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G:\Odbor FINANČNÍ VÝKAZY A ÚČETNICTVÍ\Odd_13-2\ČNB_Informacni_povinnost\200631 informační povinnost\"/>
    </mc:Choice>
  </mc:AlternateContent>
  <xr:revisionPtr revIDLastSave="0" documentId="13_ncr:1_{CFB994F1-1B17-42D9-B555-10706F04B00C}" xr6:coauthVersionLast="45" xr6:coauthVersionMax="45" xr10:uidLastSave="{00000000-0000-0000-0000-000000000000}"/>
  <bookViews>
    <workbookView xWindow="-120" yWindow="-120" windowWidth="29040" windowHeight="15840" tabRatio="874" xr2:uid="{00000000-000D-0000-FFFF-FFFF00000000}"/>
  </bookViews>
  <sheets>
    <sheet name="Obsah" sheetId="1" r:id="rId1"/>
    <sheet name="KAP3" sheetId="30" r:id="rId2"/>
    <sheet name="KAP6" sheetId="118" r:id="rId3"/>
    <sheet name="LR" sheetId="17" r:id="rId4"/>
    <sheet name="EU OV1" sheetId="66" r:id="rId5"/>
    <sheet name="EU CR10" sheetId="67" r:id="rId6"/>
    <sheet name="EU INS1" sheetId="68" r:id="rId7"/>
    <sheet name="EU CR1-A" sheetId="77" r:id="rId8"/>
    <sheet name="EU CR1-B" sheetId="78" r:id="rId9"/>
    <sheet name="EU CR1-C" sheetId="79" r:id="rId10"/>
    <sheet name="EU CR2-A" sheetId="82" r:id="rId11"/>
    <sheet name="EU CR2-B" sheetId="83" r:id="rId12"/>
    <sheet name="EU CR3" sheetId="85" r:id="rId13"/>
    <sheet name="EU CR4" sheetId="87" r:id="rId14"/>
    <sheet name="EU CR7" sheetId="91" r:id="rId15"/>
    <sheet name="EU CR8" sheetId="92" r:id="rId16"/>
    <sheet name="EU CCR7" sheetId="100" r:id="rId17"/>
  </sheets>
  <externalReferences>
    <externalReference r:id="rId18"/>
  </externalReferences>
  <definedNames>
    <definedName name="_Toc404082831" localSheetId="13">'EU CR4'!$G$15</definedName>
    <definedName name="_Toc404082833" localSheetId="15">'EU CR8'!$A$7</definedName>
    <definedName name="_xlnm.Print_Area" localSheetId="0">Obsah!$B$1:$D$152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3" i="82" l="1"/>
  <c r="D35" i="91" l="1"/>
  <c r="C35" i="91"/>
  <c r="I23" i="79"/>
  <c r="H23" i="79"/>
  <c r="G23" i="79"/>
  <c r="F23" i="79"/>
  <c r="E23" i="79"/>
  <c r="D23" i="79"/>
  <c r="C23" i="79"/>
  <c r="I49" i="78"/>
  <c r="H49" i="78"/>
  <c r="G49" i="78"/>
  <c r="E49" i="78"/>
  <c r="D49" i="78"/>
  <c r="C49" i="78"/>
  <c r="I56" i="77"/>
  <c r="I55" i="77"/>
  <c r="I54" i="77"/>
  <c r="G54" i="77"/>
  <c r="G53" i="77"/>
  <c r="D53" i="77"/>
  <c r="I52" i="77"/>
  <c r="H52" i="77"/>
  <c r="E52" i="77"/>
  <c r="E53" i="77" s="1"/>
  <c r="D52" i="77"/>
  <c r="C52" i="77"/>
  <c r="H32" i="77"/>
  <c r="H53" i="77" s="1"/>
  <c r="F32" i="77"/>
  <c r="E32" i="77"/>
  <c r="D32" i="77"/>
  <c r="C32" i="77"/>
  <c r="C53" i="77" s="1"/>
  <c r="F43" i="66"/>
  <c r="F42" i="66"/>
  <c r="F41" i="66"/>
  <c r="F40" i="66"/>
  <c r="F39" i="66"/>
  <c r="E38" i="66"/>
  <c r="D38" i="66"/>
  <c r="F38" i="66" s="1"/>
  <c r="F37" i="66"/>
  <c r="F36" i="66"/>
  <c r="F35" i="66"/>
  <c r="F34" i="66"/>
  <c r="E34" i="66"/>
  <c r="D34" i="66"/>
  <c r="F33" i="66"/>
  <c r="F32" i="66"/>
  <c r="F31" i="66"/>
  <c r="F30" i="66"/>
  <c r="F29" i="66"/>
  <c r="F28" i="66"/>
  <c r="F27" i="66"/>
  <c r="F26" i="66"/>
  <c r="F25" i="66"/>
  <c r="F24" i="66"/>
  <c r="F23" i="66"/>
  <c r="F22" i="66"/>
  <c r="E21" i="66"/>
  <c r="E44" i="66" s="1"/>
  <c r="D21" i="66"/>
  <c r="D44" i="66" s="1"/>
  <c r="F44" i="66" s="1"/>
  <c r="F20" i="66"/>
  <c r="F19" i="66"/>
  <c r="F18" i="66"/>
  <c r="F17" i="66"/>
  <c r="F16" i="66"/>
  <c r="C7" i="17"/>
  <c r="C8" i="118"/>
  <c r="D88" i="30"/>
  <c r="D47" i="30"/>
  <c r="D9" i="30"/>
  <c r="D19" i="30" s="1"/>
  <c r="D48" i="30" s="1"/>
  <c r="I53" i="77" l="1"/>
  <c r="F21" i="66"/>
  <c r="I32" i="77"/>
  <c r="D85" i="30"/>
  <c r="D93" i="30" s="1"/>
  <c r="D66" i="30"/>
  <c r="D82" i="30" l="1"/>
  <c r="D87" i="30" s="1"/>
  <c r="D86" i="30"/>
  <c r="C6" i="100" l="1"/>
  <c r="C6" i="92"/>
  <c r="C6" i="91"/>
  <c r="C6" i="87"/>
  <c r="D6" i="85"/>
  <c r="C6" i="83"/>
  <c r="C6" i="79"/>
  <c r="C6" i="78"/>
  <c r="C6" i="77"/>
  <c r="C6" i="82"/>
  <c r="C6" i="68" l="1"/>
  <c r="C6" i="67"/>
  <c r="C6" i="66"/>
  <c r="C6" i="17"/>
  <c r="C6" i="118"/>
  <c r="E6" i="30"/>
  <c r="D8" i="30" s="1"/>
</calcChain>
</file>

<file path=xl/sharedStrings.xml><?xml version="1.0" encoding="utf-8"?>
<sst xmlns="http://schemas.openxmlformats.org/spreadsheetml/2006/main" count="1414" uniqueCount="1034">
  <si>
    <t>Akciové expozice nezahrnuté do obchodního portfolia</t>
  </si>
  <si>
    <t>Expozice vůči úrokovému riziku u pozic nezahrnutých do obchodního portfolia</t>
  </si>
  <si>
    <t>Retailové expozice</t>
  </si>
  <si>
    <t>Expozice v selhání</t>
  </si>
  <si>
    <t>Expozice vůči sekuritizovaným pozicím I</t>
  </si>
  <si>
    <t>Expozice vůči sekuritizovaným pozicím II</t>
  </si>
  <si>
    <t>Expozice vůči sekuritizovaným pozicím IV</t>
  </si>
  <si>
    <t>Expozice vůči sekuritizovaným pozicím III</t>
  </si>
  <si>
    <t>20a</t>
  </si>
  <si>
    <t>20b</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</si>
  <si>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</si>
  <si>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</si>
  <si>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</si>
  <si>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</si>
  <si>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</si>
  <si>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</si>
  <si>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</si>
  <si>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</si>
  <si>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</si>
  <si>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</si>
  <si>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</si>
  <si>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</si>
  <si>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</si>
  <si>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</si>
  <si>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</si>
  <si>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</si>
  <si>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</si>
  <si>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</si>
  <si>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</si>
  <si>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</si>
  <si>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</si>
  <si>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</si>
  <si>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</si>
  <si>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</si>
  <si>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</si>
  <si>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</si>
  <si>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</si>
  <si>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</si>
  <si>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</si>
  <si>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</si>
  <si>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</si>
  <si>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</si>
  <si>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</si>
  <si>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</si>
  <si>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</si>
  <si>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</si>
  <si>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</si>
  <si>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</si>
  <si>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</si>
  <si>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</si>
  <si>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</si>
  <si>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</si>
  <si>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</si>
  <si>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</si>
  <si>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</si>
  <si>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</si>
  <si>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</si>
  <si>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</si>
  <si>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</si>
  <si>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</si>
  <si>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</si>
  <si>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</si>
  <si>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</si>
  <si>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</si>
  <si>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</si>
  <si>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</si>
  <si>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</si>
  <si>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</si>
  <si>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</si>
  <si>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</si>
  <si>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</si>
  <si>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</si>
  <si>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</si>
  <si>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</si>
  <si>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</si>
  <si>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</si>
  <si>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</si>
  <si>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</si>
  <si>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</si>
  <si>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</si>
  <si>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</si>
  <si>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</si>
  <si>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</si>
  <si>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</si>
  <si>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</si>
  <si>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</si>
  <si>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</si>
  <si>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</si>
  <si>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</si>
  <si>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</si>
  <si>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</si>
  <si>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</si>
  <si>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</si>
  <si>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</si>
  <si>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</si>
  <si>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</si>
  <si>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</si>
  <si>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</si>
  <si>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</si>
  <si>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</si>
  <si>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</si>
  <si>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</si>
  <si>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</si>
  <si>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</si>
  <si>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</si>
  <si>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</si>
  <si>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</si>
  <si>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</si>
  <si>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</si>
  <si>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</si>
  <si>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</si>
  <si>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</si>
  <si>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</si>
  <si>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</si>
  <si>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</si>
  <si>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</si>
  <si>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</si>
  <si>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</si>
  <si>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</si>
  <si>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</si>
  <si>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</si>
  <si>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</si>
  <si>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</si>
  <si>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</si>
  <si>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</si>
  <si>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</si>
  <si>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</si>
  <si>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</si>
  <si>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</si>
  <si>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</si>
  <si>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</si>
  <si>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</si>
  <si>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</si>
  <si>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</si>
  <si>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</si>
  <si>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</si>
  <si>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</si>
  <si>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</si>
  <si>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</si>
  <si>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</si>
  <si>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</si>
  <si>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</si>
  <si>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</si>
  <si>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</si>
  <si>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</si>
  <si>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</si>
  <si>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</si>
  <si>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</si>
  <si>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</si>
  <si>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</si>
  <si>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</si>
  <si>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</si>
  <si>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</si>
  <si>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</si>
  <si>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</si>
  <si>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</si>
  <si>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</si>
  <si>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</si>
  <si>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</si>
  <si>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</si>
  <si>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</si>
  <si>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</si>
  <si>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</si>
  <si>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</si>
  <si>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</si>
  <si>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</si>
  <si>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</si>
  <si>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</si>
  <si>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</si>
  <si>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</si>
  <si>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</si>
  <si>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</si>
  <si>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</si>
  <si>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</si>
  <si>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</si>
  <si>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</si>
  <si>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</si>
  <si>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</si>
  <si>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</si>
  <si>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</si>
  <si>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</si>
  <si>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</si>
  <si>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</si>
  <si>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</si>
  <si>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</si>
  <si>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</si>
  <si>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</si>
  <si>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</si>
  <si>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</si>
  <si>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</si>
  <si>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</si>
  <si>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</si>
  <si>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</si>
  <si>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</si>
  <si>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</si>
  <si>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</si>
  <si>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</si>
  <si>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</si>
  <si>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</si>
  <si>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</si>
  <si>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</si>
  <si>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</si>
  <si>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</si>
  <si>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</si>
  <si>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</si>
  <si>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</si>
  <si>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</si>
  <si>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</si>
  <si>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</si>
  <si>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</si>
  <si>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</si>
  <si>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</si>
  <si>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</si>
  <si>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</si>
  <si>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</si>
  <si>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</si>
  <si>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</si>
  <si>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</si>
  <si>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</si>
  <si>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</si>
  <si>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</si>
  <si>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</si>
  <si>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</si>
  <si>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</si>
  <si>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</si>
  <si>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</si>
  <si>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</si>
  <si>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</si>
  <si>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</si>
  <si>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</si>
  <si>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</si>
  <si>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</si>
  <si>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</si>
  <si>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</si>
  <si>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</si>
  <si>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</si>
  <si>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</si>
  <si>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</si>
  <si>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</si>
  <si>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</si>
  <si>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</si>
  <si>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</si>
  <si>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</si>
  <si>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</si>
  <si>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</si>
  <si>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</si>
  <si>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</si>
  <si>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</si>
  <si>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</si>
  <si>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</si>
  <si>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</si>
  <si>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</si>
  <si>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</si>
  <si>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</si>
  <si>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</si>
  <si>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</si>
  <si>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</si>
  <si>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</si>
  <si>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</si>
  <si>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</si>
  <si>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</si>
  <si>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</si>
  <si>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</si>
  <si>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Čl. 26 odst. 1</t>
  </si>
  <si>
    <t>Popis postupů použitých k řízení rizika nadměrné páky</t>
  </si>
  <si>
    <t xml:space="preserve">Pákový poměr </t>
  </si>
  <si>
    <t>Povinná osoba výkaz vyplňuje: ANO/NE</t>
  </si>
  <si>
    <t>K ultimu vykazovaného období</t>
  </si>
  <si>
    <t>Kapitálové nástroje a související emisní ážio v souladu s čl. 26 odst. 1 a články 27, 28, 29 nařízení (EU) č. 575/2013 a seznamem EBA uvedeným v čl. 26 odst. 3 téhož nařízení.</t>
  </si>
  <si>
    <t>nařízení (EU) č. 575/2013</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</si>
  <si>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</si>
  <si>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</si>
  <si>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</si>
  <si>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</si>
  <si>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</si>
  <si>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Řádek</t>
  </si>
  <si>
    <t>Kapitálové požadavky</t>
  </si>
  <si>
    <t>Celkem</t>
  </si>
  <si>
    <t>Sloupec</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</si>
  <si>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</si>
  <si>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</si>
  <si>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</si>
  <si>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</si>
  <si>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</si>
  <si>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</si>
  <si>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</si>
  <si>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</si>
  <si>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</si>
  <si>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</si>
  <si>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</si>
  <si>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</si>
  <si>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</si>
  <si>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</si>
  <si>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</si>
  <si>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</si>
  <si>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</si>
  <si>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</si>
  <si>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</si>
  <si>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</si>
  <si>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</si>
  <si>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</si>
  <si>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</si>
  <si>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</si>
  <si>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</si>
  <si>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</si>
  <si>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</si>
  <si>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</si>
  <si>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</si>
  <si>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</si>
  <si>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</si>
  <si>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</si>
  <si>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</si>
  <si>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</si>
  <si>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</si>
  <si>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</si>
  <si>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</si>
  <si>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</si>
  <si>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</si>
  <si>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</si>
  <si>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</si>
  <si>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</si>
  <si>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</si>
  <si>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</si>
  <si>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</si>
  <si>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</si>
  <si>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</si>
  <si>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</si>
  <si>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</si>
  <si>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</si>
  <si>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</si>
  <si>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</si>
  <si>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</si>
  <si>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</si>
  <si>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</si>
  <si>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</si>
  <si>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</si>
  <si>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</si>
  <si>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</si>
  <si>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</si>
  <si>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</si>
  <si>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</si>
  <si>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</si>
  <si>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</si>
  <si>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</si>
  <si>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</si>
  <si>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</si>
  <si>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</si>
  <si>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</si>
  <si>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</si>
  <si>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</si>
  <si>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</si>
  <si>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</si>
  <si>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</si>
  <si>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</si>
  <si>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</si>
  <si>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</si>
  <si>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</si>
  <si>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</si>
  <si>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</si>
  <si>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</si>
  <si>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</si>
  <si>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</si>
  <si>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</si>
  <si>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</si>
  <si>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</si>
  <si>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 xml:space="preserve">Zásady odměňování IV* </t>
  </si>
  <si>
    <t xml:space="preserve">Zásady odměňování V* </t>
  </si>
  <si>
    <t>Datum uveřejnění informace*</t>
  </si>
  <si>
    <t>Informace platné k datu*</t>
  </si>
  <si>
    <t>Informace platné k datu:</t>
  </si>
  <si>
    <t>nařízení (EU) 
č. 575/2013</t>
  </si>
  <si>
    <t>Nezatížená aktiva  - od 2. 1. 2019</t>
  </si>
  <si>
    <t>Nezatížená aktiva  - do 1. 1. 2019</t>
  </si>
  <si>
    <t>IFRS 9</t>
  </si>
  <si>
    <t>EU LIQA</t>
  </si>
  <si>
    <t>EU LIQ1</t>
  </si>
  <si>
    <t>CCB</t>
  </si>
  <si>
    <t>EU OVA</t>
  </si>
  <si>
    <t>Přístup instituce k řízení rizik</t>
  </si>
  <si>
    <t>Obecné pokyny k požadavkům na zpřístupňování informací podle části osmé nařízení (EU) č. 575/2013 (EBA/GL/2016/11)</t>
  </si>
  <si>
    <t>a</t>
  </si>
  <si>
    <t>b</t>
  </si>
  <si>
    <t>T</t>
  </si>
  <si>
    <t>c</t>
  </si>
  <si>
    <t>d</t>
  </si>
  <si>
    <t>e</t>
  </si>
  <si>
    <t>EU CRA</t>
  </si>
  <si>
    <t>EU CCRA</t>
  </si>
  <si>
    <t>EU MRA</t>
  </si>
  <si>
    <t>ŘKS</t>
  </si>
  <si>
    <t>EU LI1</t>
  </si>
  <si>
    <t>f</t>
  </si>
  <si>
    <t>g</t>
  </si>
  <si>
    <t xml:space="preserve">nařízení (EU) 
č. 575/2013 </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</si>
  <si>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</si>
  <si>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</si>
  <si>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</si>
  <si>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</si>
  <si>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</si>
  <si>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Ukazatel krytí likvidity (LCR)</t>
  </si>
  <si>
    <t>Řídicí a kontrolní systém</t>
  </si>
  <si>
    <t>Řádky</t>
  </si>
  <si>
    <t>Sloupce</t>
  </si>
  <si>
    <t>EU LI2</t>
  </si>
  <si>
    <t>Zdroje rozdílů regulatorních a účetních hodnot</t>
  </si>
  <si>
    <t>Definice</t>
  </si>
  <si>
    <t>EU LI3</t>
  </si>
  <si>
    <t>Rozdíly v působnosti konsolidace</t>
  </si>
  <si>
    <t>EU LIA</t>
  </si>
  <si>
    <t>Rozdíly hodnot pro účetnictví a regulaci</t>
  </si>
  <si>
    <t>KAP1</t>
  </si>
  <si>
    <t>KAP2</t>
  </si>
  <si>
    <t>KAP3</t>
  </si>
  <si>
    <t>KAP4</t>
  </si>
  <si>
    <t>Kapitál dle čl. 437 odst. 1 písm.a), d) a e)</t>
  </si>
  <si>
    <t>Rizikově vážená aktiva</t>
  </si>
  <si>
    <t>Přehled rizikově vážených aktiv</t>
  </si>
  <si>
    <t>EU OV1</t>
  </si>
  <si>
    <t>Minimální kapitálové požadavky</t>
  </si>
  <si>
    <t>T-1</t>
  </si>
  <si>
    <t>Úvěrové riziko (vyjma úvěrového rizika protistrany)</t>
  </si>
  <si>
    <t>Čl. 438 písm. c) a d)</t>
  </si>
  <si>
    <t xml:space="preserve">z toho standardizovaný přístup </t>
  </si>
  <si>
    <t>Čl. 438 písm. d)</t>
  </si>
  <si>
    <t>Úvěrové riziko protistrany</t>
  </si>
  <si>
    <t>z toho tržní ocenění</t>
  </si>
  <si>
    <t>z toho původní expozice</t>
  </si>
  <si>
    <t xml:space="preserve">z toho metoda interního modelu </t>
  </si>
  <si>
    <t>z toho objem rizikové expozice pro příspěvky do fondu pro riziko selhání ústřední protistrany</t>
  </si>
  <si>
    <t>z toho CVA</t>
  </si>
  <si>
    <t>Čl. 438 písm. e)</t>
  </si>
  <si>
    <t xml:space="preserve">Vypořádací riziko </t>
  </si>
  <si>
    <t>Čl. 449 písm. o) bod i)</t>
  </si>
  <si>
    <t>Sekuritizované expozice v bankovním portfoliu (po omezení)</t>
  </si>
  <si>
    <t xml:space="preserve">z toho přístup IRB </t>
  </si>
  <si>
    <t xml:space="preserve">z toho metoda regulatorního vzorce (SFA) IRB </t>
  </si>
  <si>
    <t xml:space="preserve">z toho metoda interního hodnocení (IAA) </t>
  </si>
  <si>
    <t xml:space="preserve">Tržní riziko </t>
  </si>
  <si>
    <t xml:space="preserve">z toho IMA </t>
  </si>
  <si>
    <t>Velké expozice</t>
  </si>
  <si>
    <t>Čl. 438 písm. f)</t>
  </si>
  <si>
    <t xml:space="preserve">Operační riziko </t>
  </si>
  <si>
    <t xml:space="preserve">z toho přístup základního ukazatele </t>
  </si>
  <si>
    <t xml:space="preserve">z toho pokročilý přístup k měření </t>
  </si>
  <si>
    <t>Čl. 437 odst. 2, články 48 a 60</t>
  </si>
  <si>
    <t xml:space="preserve">Objemy pod prahovými hodnotami pro odečet (podléhají rizikové váze 250 %) </t>
  </si>
  <si>
    <t>Článek 500</t>
  </si>
  <si>
    <t xml:space="preserve">Úprava limitu </t>
  </si>
  <si>
    <t xml:space="preserve">Četnost: Čtvrtletní </t>
  </si>
  <si>
    <t xml:space="preserve">Přehled rizikově vážených aktiv </t>
  </si>
  <si>
    <t>EU CR10</t>
  </si>
  <si>
    <t>IRB (specializované úvěry a akcie)</t>
  </si>
  <si>
    <t>Specializované úvěry</t>
  </si>
  <si>
    <t>Kategorie upravené v právních předpisech</t>
  </si>
  <si>
    <t>Zbytková splatnost</t>
  </si>
  <si>
    <t>Rozvahová hodnota</t>
  </si>
  <si>
    <t>Podrozvahová hodnota</t>
  </si>
  <si>
    <t>Riziková váha</t>
  </si>
  <si>
    <t>Hodnota expozice</t>
  </si>
  <si>
    <t>Očekávané ztráty</t>
  </si>
  <si>
    <t>Kategorie 1</t>
  </si>
  <si>
    <t>Méně než 2,5 roku</t>
  </si>
  <si>
    <t>2,5 roku a více</t>
  </si>
  <si>
    <t>Kategorie 2</t>
  </si>
  <si>
    <t>Kategorie 3</t>
  </si>
  <si>
    <t>Kategorie 4</t>
  </si>
  <si>
    <t>Kategorie 5</t>
  </si>
  <si>
    <t>-</t>
  </si>
  <si>
    <t>Akcie podle metody zjednodušené rizikové váhy</t>
  </si>
  <si>
    <t>Kategorie</t>
  </si>
  <si>
    <t>Akciové expozice obchodované na regulovaných trzích</t>
  </si>
  <si>
    <t>Expozice soukromého kapitálu</t>
  </si>
  <si>
    <t>Ostatní akciové expozice</t>
  </si>
  <si>
    <t xml:space="preserve">Četnost: Pololetní </t>
  </si>
  <si>
    <t xml:space="preserve">Pozn.:
Instituce, které vypočítávají objemy rizikově vážených expozic podle čl. 153 odst. 5 nebo čl. 155 odst. 2 pro specializované úvěrové expozice, resp. akciové expozice, uveřejní údaje podle posledního odstavce článku 438. </t>
  </si>
  <si>
    <t>EU INS1</t>
  </si>
  <si>
    <t>Neodečítané účasti v pojišťovnách</t>
  </si>
  <si>
    <t>Hodnota</t>
  </si>
  <si>
    <t>Investice do kapitálových nástrojů subjektu finančního sektoru, v němž má instituce významnou investici, neodečtené od kapitálu (před rizikovým vážením)</t>
  </si>
  <si>
    <t>Pozn.:
Mateřské instituce, mateřské finanční holdingové společnosti nebo mateřské smíšené finanční holdingové společnosti nebo instituce by měly zpřístupnit informace požadované čl. 438 písm. c) a d) o expozicích, které jsou rizikově vážené podle části třetí hlavy II kapitoly 2 nebo 3 tím, že uvedou informace ohledně neodečtených účastí rizikově vážených podle výše uvedených požadavků v nařízení CRR, pokud mají povoleno (podle čl. 49 odst. 1 nařízení CRR) neodečítat investice do kapitálových nástrojů pojišťoven, zajišťoven nebo pojišťovacích holdingových společností. Informace by měly být zpřístupněny odděleně, jak je uvedeno v šabloně EU INS1.</t>
  </si>
  <si>
    <t>KAP5</t>
  </si>
  <si>
    <t>EU CRB-A</t>
  </si>
  <si>
    <t>EU CRB-B</t>
  </si>
  <si>
    <t>Ústřední vlády nebo centrální banky</t>
  </si>
  <si>
    <t>z toho: MSP</t>
  </si>
  <si>
    <t>Retailová oblast</t>
  </si>
  <si>
    <t>MSP</t>
  </si>
  <si>
    <t>Jiné než MSP</t>
  </si>
  <si>
    <t>Kvalifikované revolvingové expozice</t>
  </si>
  <si>
    <t>Retailová oblast – ostatní</t>
  </si>
  <si>
    <t>Akcie</t>
  </si>
  <si>
    <t>Přístup IRB celkem</t>
  </si>
  <si>
    <t xml:space="preserve">Regionální vlády nebo místní orgány </t>
  </si>
  <si>
    <t>Subjekty veřejného sektoru</t>
  </si>
  <si>
    <t xml:space="preserve">Mezinárodní rozvojové banky </t>
  </si>
  <si>
    <t>Mezinárodní organizace</t>
  </si>
  <si>
    <t xml:space="preserve">Podniky </t>
  </si>
  <si>
    <t>Expozice v selhání</t>
  </si>
  <si>
    <t>Položky spojené s obzvláště vysokým rizikem</t>
  </si>
  <si>
    <t>Pohledávky vůči institucím a podnikům s krátkodobým úvěrovým hodnocením</t>
  </si>
  <si>
    <t>Subjekty kolektivního investování</t>
  </si>
  <si>
    <t>Akciové expozice</t>
  </si>
  <si>
    <t>Ostatní expozice</t>
  </si>
  <si>
    <t>Standardizovaný přístup celkem</t>
  </si>
  <si>
    <t>EU CRB-C</t>
  </si>
  <si>
    <t>Expozice vůči zeměpisným oblastem nebo zemím, které nejsou považovány za významné, by měly být uvedeny společně ve zbývajícím sloupci „ostatní zeměpisné oblasti“ nebo (v rámci jednotlivých oblastí) „ostatní země“. Určuje-li se význam zeměpisných oblastí nebo zemí za použití hranice důležitosti, měly by být informace o této hranici rovněž zpřístupněny společně se seznamem nevýznamných zeměpisných oblastí a zemí uvedených ve sloupcích „ostatní zeměpisné oblasti“ a „ostatní země“.</t>
  </si>
  <si>
    <t>EU CRB-D</t>
  </si>
  <si>
    <t xml:space="preserve">Subjekty kolektivního investování </t>
  </si>
  <si>
    <t>EU CRB-E</t>
  </si>
  <si>
    <t>EU CR1-A</t>
  </si>
  <si>
    <t>Hrubé účetní hodnoty</t>
  </si>
  <si>
    <t>Specifické úpravy o úvěrové riziko</t>
  </si>
  <si>
    <t>Obecné úpravy o úvěrové riziko</t>
  </si>
  <si>
    <t>Náklady na úpravy o úvěrové riziko za období</t>
  </si>
  <si>
    <t>Čisté hodnoty</t>
  </si>
  <si>
    <t>Expozice, u nichž došlo k selhání</t>
  </si>
  <si>
    <t>Expozice, u nichž nedošlo k selhání</t>
  </si>
  <si>
    <t>(a+b–c–d–e)</t>
  </si>
  <si>
    <t>z toho: specializované úvěry</t>
  </si>
  <si>
    <t>z toho: úvěry</t>
  </si>
  <si>
    <t>z toho: dluhové cenné papíry</t>
  </si>
  <si>
    <t>z toho: podrozvahové expozice</t>
  </si>
  <si>
    <t>Kumulované odpisy</t>
  </si>
  <si>
    <t>EU CR1-B</t>
  </si>
  <si>
    <t>Hrubé zůstatkové hodnoty</t>
  </si>
  <si>
    <t>Náklady na úpravy o úvěrové riziko</t>
  </si>
  <si>
    <t>(a +b-c-d-e)</t>
  </si>
  <si>
    <t>Úvěrová kvalita expozic podle kategorií expozic a nástrojů</t>
  </si>
  <si>
    <t>Úvěrová kvalita expozic podle odvětví nebo druhu protistrany</t>
  </si>
  <si>
    <t>Úvěrová kvalita expozic I</t>
  </si>
  <si>
    <t>Úvěrová kvalita expozic II</t>
  </si>
  <si>
    <t>Pozn.: Členění řádků by mělo být upraveno přinejmenším tak, aby odráželo rozdíly mezi protistranami z finančního a nefinančního sektoru podle definice v čl. 4 odst. 27 nařízení CRR.</t>
  </si>
  <si>
    <t xml:space="preserve">Šablony EU CR1-B mohou být poskytnuty zvlášť pro expozice podle standardizovaného přístupu a přístupu IRB. Instituce si mohou vybrat, zda zpřístupní rozdělení expozic podle významného odvětví nebo druhu protistrany. Podrobnost členění zvolená v šabloně EU CR1-B, včetně případů, kdy si instituce zvolí možnost zpřístupnit rozdělení jak podle odvětví, tak podle druhu protistrany, by měla odpovídat podrobnosti členění použité v šabloně EU CRB-D.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</si>
  <si>
    <t>EU CR1-C</t>
  </si>
  <si>
    <t>Úvěrová kvalita expozic III</t>
  </si>
  <si>
    <t>Úvěrová kvalita expozic podle zeměpisné oblasti</t>
  </si>
  <si>
    <t xml:space="preserve">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 </t>
  </si>
  <si>
    <t xml:space="preserve">Významné zeměpisné oblasti znamenají (pro účely šablony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Významné země jsou země, v nichž jsou expozice instituce považovány za významné při uplatnění obecných pokynů EBA/GL/2014/14. </t>
  </si>
  <si>
    <t>Instituce by měly přidělit expozice k významné zemi na základě sídla přímé protistrany. Expozice vůči nadnárodním organizacím se nepřiřazují zemi sídla instituce, ale zeměpisné oblasti „ostatní zeměpisné oblasti“‘.</t>
  </si>
  <si>
    <t xml:space="preserve">Pozn.: Šablony EU CR1-C mohou být poskytnuty zvlášť pro expozice podle standardizovaného přístupu a přístupu IRB. Instituce si mohou vybrat, zda zpřístupní rozdělení expozic podle významného odvětví nebo druhu protistrany. Rozdělení podle zeměpisných oblastí poskytnuté v šabloně EU CR1-C by mělo odpovídat rozdělení podle zeměpisných oblastí v šabloně EU CRB-C. </t>
  </si>
  <si>
    <t>EU CR2-A</t>
  </si>
  <si>
    <t>Kumulované specifické úpravy o úvěrové riziko</t>
  </si>
  <si>
    <t>Kumulované obecné úpravy o úvěrové riziko</t>
  </si>
  <si>
    <t>Počáteční zůstatek</t>
  </si>
  <si>
    <t>Zvýšení v důsledku částek vyčleněných na odhadované ztráty z titulu úvěrů za období</t>
  </si>
  <si>
    <t>Snížení v důsledku reverzování částek na odhadované ztráty z titulu úvěrů za období</t>
  </si>
  <si>
    <t>Snížení v důsledku odčerpání částek použitých na kumulované úpravy o úvěrové riziko </t>
  </si>
  <si>
    <t>Převody mezi úpravami o úvěrové riziko</t>
  </si>
  <si>
    <t>Vliv změn směnných kurzů</t>
  </si>
  <si>
    <t>Podnikové kombinace, včetně převzetí a zcizení dceřiných podniků</t>
  </si>
  <si>
    <t>Ostatní úpravy</t>
  </si>
  <si>
    <t>Konečný zůstatek</t>
  </si>
  <si>
    <t>Zpětně získané částky z úprav o úvěrové riziko uvedené přímo ve výkazu zisku nebo ztráty</t>
  </si>
  <si>
    <t>Specifické úpravy o úvěrové riziko přímo uvedené ve výkazu zisku nebo ztráty</t>
  </si>
  <si>
    <t>Změny zásob obecných a specifických úprav o úvěrové riziko</t>
  </si>
  <si>
    <t>Pozn.:  Instituce by měly zpřístupnit sesouhlasení specifických a obecných úprav o úvěrové riziko (vykázané samostatně) pro expozice se sníženou hodnotou podle požadavků čl. 442 písm. i) podle šablony EU CR2-A. Toto sesouhlasení úprav o úvěrové riziko by mělo být doplněno o sesouhlasení expozic v selhání, jak stanoví šablona EU CR2-B.</t>
  </si>
  <si>
    <t>EU CR2-B</t>
  </si>
  <si>
    <t>Úpravy o úvěrové riziko - sesouhlasení</t>
  </si>
  <si>
    <t>Expozice v selhání - sesouhlasení</t>
  </si>
  <si>
    <t>Změny zásob úvěrů a dluhových cenných papírů v selhání a se sníženou hodnotou</t>
  </si>
  <si>
    <t xml:space="preserve">Hrubá účetní hodnota expozic v selhání </t>
  </si>
  <si>
    <t xml:space="preserve">Úvěry a dluhové cenné papíry, u nichž od posledního vykazovaného období došlo k selhání nebo snížení hodnoty </t>
  </si>
  <si>
    <t>Vráceny do stavu, kdy nejsou v selhání</t>
  </si>
  <si>
    <t>Odepsané částky</t>
  </si>
  <si>
    <t xml:space="preserve">Jiné změny </t>
  </si>
  <si>
    <t>Definice:</t>
  </si>
  <si>
    <t>Sloupce:</t>
  </si>
  <si>
    <t>Řádky:</t>
  </si>
  <si>
    <t>EU CRC</t>
  </si>
  <si>
    <t>EU CR3</t>
  </si>
  <si>
    <t>Zajištění - kvantitativní informace</t>
  </si>
  <si>
    <t xml:space="preserve">Nezajištěné expozice – účetní hodnota </t>
  </si>
  <si>
    <t xml:space="preserve">Expozice, které budou zajištěny </t>
  </si>
  <si>
    <t>Expozice zajištěné kolaterálem</t>
  </si>
  <si>
    <t>Expozice zajištěné finančními zárukami</t>
  </si>
  <si>
    <t>Expozice zajištěné úvěrovými deriváty</t>
  </si>
  <si>
    <t xml:space="preserve">Úvěry celkem </t>
  </si>
  <si>
    <t xml:space="preserve">Dluhové cenné papíry celkem </t>
  </si>
  <si>
    <t>Expozice celkem</t>
  </si>
  <si>
    <t xml:space="preserve">z toho v selhání </t>
  </si>
  <si>
    <t>Čl. 453 
písm. f) a g)</t>
  </si>
  <si>
    <t>EU CRD</t>
  </si>
  <si>
    <t>Techniky snižování úvěrového rizika - přehled</t>
  </si>
  <si>
    <t>Expozice před použitím úvěrového konverzního faktoru a snížením úvěrového rizika</t>
  </si>
  <si>
    <t>Expozice po použití úvěrového konverzního faktoru a snížení úvěrového rizika</t>
  </si>
  <si>
    <t>Kategorie expozic</t>
  </si>
  <si>
    <t>Hustota rizikově vážených aktiv</t>
  </si>
  <si>
    <t>Mezinárodní rozvojové banky</t>
  </si>
  <si>
    <t>Vysoce rizikové kategorie</t>
  </si>
  <si>
    <t xml:space="preserve">Kryté dluhopisy </t>
  </si>
  <si>
    <t>Instituce a podniky s krátkodobým úvěrovým hodnocením</t>
  </si>
  <si>
    <t>Jiné položky</t>
  </si>
  <si>
    <t>EU CR4</t>
  </si>
  <si>
    <t>Rizikově vážená aktiva 
a jejich hustota</t>
  </si>
  <si>
    <t>Čl. 453 písm. f) a g)</t>
  </si>
  <si>
    <t xml:space="preserve">Pozn.: Instituce by měly zpřístupnit informace o expozicích krytých uznatelným finančním kolaterálem, jiným uznatelným kolaterálem a zárukami nebo úvěrovými deriváty zpřístupněnými při uplatnění čl. 453 písm. f) a g) a také šablony EU CR3 v obecných pokynech 2016/11 tím, že poskytnou informace o dopadu snižování úvěrového rizika podle části třetí hlavy II kapitoly 4 nařízení CRR o expozicích, které jsou rizikově vážené podle kapitoly 2 téže hlavy téhož nařízení (standardizovaný přístup). Informace o dopadu technik snižování úvěrového rizika by měly být zpřístupněny podle vymezení v šabloně EU CR4. Šablona EU CR4 nezahrnuje expozice, na které se vztahují požadavky uvedené v části třetí hlavě II kapitolách 5 a 6 nařízení CRR (expozice, které podléhají rámci pro úvěrové riziko protistrany a sekuritizaci rizik).
</t>
  </si>
  <si>
    <t>Propojení mezi šablonami</t>
  </si>
  <si>
    <t>Hodnota v [EU CR4:14/c+ EU CR4:14/d] se rovná hodnotě v [EU CR5:17/celkem]</t>
  </si>
  <si>
    <t>EU CR5</t>
  </si>
  <si>
    <t>Jiné</t>
  </si>
  <si>
    <t>EU  CRE</t>
  </si>
  <si>
    <t>EU CR6</t>
  </si>
  <si>
    <t>Pozn.: Při uplatnění čl. 453 písm. f) a g) se informacemi o hodnotě expozice pokryté finančním kolaterálem, jiným kolaterálem, zárukami a úvěrovými deriváty rozumí informace o nesplacených zajištěných expozicích a zajištěné částce v rámci těchto expozic. 
Při uplatnění čl. 453 písm. g) by zpřístupňované informace o celkové expozici kryté zárukami nebo úvěrovými deriváty ve smyslu  šablony EU CR3 měly být doplněny o informace o dopadu úvěrových derivátů na rizikově vážená aktiva. Tyto doplňující informace jsou vymezeny v šabloně EU CR7.</t>
  </si>
  <si>
    <t>EU  CR7</t>
  </si>
  <si>
    <t>EU CR7</t>
  </si>
  <si>
    <t xml:space="preserve">a </t>
  </si>
  <si>
    <t xml:space="preserve">b </t>
  </si>
  <si>
    <t xml:space="preserve">Rizikově vážená aktiva před použitím úvěrových derivátů </t>
  </si>
  <si>
    <t>Skutečná hodnota rizikově vážených aktiv</t>
  </si>
  <si>
    <t>Expozice podle základního přístupu IRB</t>
  </si>
  <si>
    <t>Ústřední vlády a centrální banky</t>
  </si>
  <si>
    <t>Podniky – MSP</t>
  </si>
  <si>
    <t>Podniky – specializované úvěry</t>
  </si>
  <si>
    <t>Podniky – ostatní</t>
  </si>
  <si>
    <t>Expozice podle pokročilého přístupu IRB</t>
  </si>
  <si>
    <t>Retailová oblast – MSP se zajištěním nemovitostmi</t>
  </si>
  <si>
    <t>Retailová oblast – jiné než MSP se zajištěním nemovitostmi</t>
  </si>
  <si>
    <t>Retailová oblast – kvalifikované revolvingové expozice</t>
  </si>
  <si>
    <t>Retailová oblast – jiné MSP</t>
  </si>
  <si>
    <t>Retailová oblast – jiné než MSP</t>
  </si>
  <si>
    <t>Kapitálové expozice podle přístupu IRB</t>
  </si>
  <si>
    <t>Ostatní aktiva nemající povahu úvěrového závazku</t>
  </si>
  <si>
    <t xml:space="preserve">Celkem </t>
  </si>
  <si>
    <t>Přístup IRB - účinek úvěrových derivátů použitých  jako techniky snižování úvěrového rizika na rizikově vážená aktiva</t>
  </si>
  <si>
    <t>EU  CR8</t>
  </si>
  <si>
    <t>Tokové výkazy rizikově vážených aktiv o expozicích úvěrového rizika podle přístupu IRB</t>
  </si>
  <si>
    <t>EU CR8</t>
  </si>
  <si>
    <t>Čl. 453 písm. g)</t>
  </si>
  <si>
    <t>Pozn.: Při uplatnění čl. 453 písm. g) by zpřístupňované informace o celkové expozici kryté zárukami nebo úvěrovými deriváty (ve smyslu již uvedené šablony EU CR3 těchto obecných pokynů) měly být doplněny o informace o dopadu úvěrových derivátů na rizikově vážená aktiva. Tyto doplňující informace jsou vymezeny v šabloně EU CR7.</t>
  </si>
  <si>
    <t>B</t>
  </si>
  <si>
    <t>Objemy rizikově vážených aktiv</t>
  </si>
  <si>
    <t>Rizikově vážená aktiva na konci předchozího vykazovaného období</t>
  </si>
  <si>
    <t>Výše aktiv</t>
  </si>
  <si>
    <t>Kvalita aktiv</t>
  </si>
  <si>
    <t>Aktualizace modelu</t>
  </si>
  <si>
    <t>Metodika a zásady</t>
  </si>
  <si>
    <t>Převzetí a zcizení</t>
  </si>
  <si>
    <t>Devizové pohyby</t>
  </si>
  <si>
    <t>Čl. 92 odst. 3 písm. a) a  čl. 438 písm. d)</t>
  </si>
  <si>
    <t xml:space="preserve">EU CCR1 </t>
  </si>
  <si>
    <t>EU CCR2</t>
  </si>
  <si>
    <t>Úvěrové riziko protistrany I</t>
  </si>
  <si>
    <t>Úvěrové riziko protistrany II</t>
  </si>
  <si>
    <t>Úvěrové riziko protistrany III</t>
  </si>
  <si>
    <t>EU CCR8</t>
  </si>
  <si>
    <t>EU CCR3</t>
  </si>
  <si>
    <t>Úvěrové riziko protistrany IV</t>
  </si>
  <si>
    <t>EU CCR4</t>
  </si>
  <si>
    <t>Úvěrové riziko protistrany V</t>
  </si>
  <si>
    <t xml:space="preserve">Úvěrová kvalita protistran </t>
  </si>
  <si>
    <t>Aktualizace modelu (pouze metoda interního modelu)</t>
  </si>
  <si>
    <t>Metodika a zásady (pouze metoda interního modelu)</t>
  </si>
  <si>
    <t>EU CCR7</t>
  </si>
  <si>
    <t>Úvěrové riziko protistrany VI</t>
  </si>
  <si>
    <t xml:space="preserve">Pozn.: Při poskytování informací při uplatnění čl. 92 odst. 3 a 4 a také čl. 438 písm. d) v nařízení CRR by instituce měly zvlášť zpřístupnit informace o kapitálových požadavcích a rizikově vážených aktivech souvisejících s expozicemi, na něž se vztahuje část třetí hlava II kapitola 3 (přístup IRB) a které jsou měřeny podle kapitoly 6 (rámec pro úvěrové riziko protistrany) nařízení CRR. Takto zpřístupněné informace by měly být doplněny informacemi o změnách rizikově vážených aktiv během období, jak je vymezeno v šabloně EU CCR7. </t>
  </si>
  <si>
    <t>Tokové výkazy rizikově vážených aktiv o expozicích s CCR podle metody interního modelu</t>
  </si>
  <si>
    <t>Úvěrové riziko protistrany VII</t>
  </si>
  <si>
    <t>Úvěrové riziko protistrany VIII</t>
  </si>
  <si>
    <t>EU CR5-A</t>
  </si>
  <si>
    <t>EU CR5-B</t>
  </si>
  <si>
    <t>Úvěrové riziko protistrany IX</t>
  </si>
  <si>
    <t>EU CCR6</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</si>
  <si>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</si>
  <si>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</si>
  <si>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</si>
  <si>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</si>
  <si>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</si>
  <si>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</si>
  <si>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</si>
  <si>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</si>
  <si>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</si>
  <si>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</si>
  <si>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</si>
  <si>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</si>
  <si>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</si>
  <si>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</si>
  <si>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</si>
  <si>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</si>
  <si>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</si>
  <si>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</si>
  <si>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</si>
  <si>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</si>
  <si>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</si>
  <si>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kvantitativní informace</t>
  </si>
  <si>
    <t>Úvěrové riziko - STA - expozice</t>
  </si>
  <si>
    <t>Úvěrové riziko - IRB - kvalitativní informace</t>
  </si>
  <si>
    <t>Úvěrové riziko - IRB - kvantitativní informace</t>
  </si>
  <si>
    <t>Úvěrové riziko - IRB - zajištění</t>
  </si>
  <si>
    <t>Úvěrové riziko - IRB - expozice</t>
  </si>
  <si>
    <t>Úvěrové riziko - IRB - zpětné testování</t>
  </si>
  <si>
    <t>OR1</t>
  </si>
  <si>
    <t>Operační riziko I</t>
  </si>
  <si>
    <t>OR2</t>
  </si>
  <si>
    <t>Operační riziko II</t>
  </si>
  <si>
    <t xml:space="preserve">Rozhodný den  </t>
  </si>
  <si>
    <t xml:space="preserve">Název subjektu  </t>
  </si>
  <si>
    <t xml:space="preserve">Úroveň použití  </t>
  </si>
  <si>
    <t>nařízení (EU) 
č. 575/2013 (CRR)</t>
  </si>
  <si>
    <t xml:space="preserve">Pákový poměr podle CRR </t>
  </si>
  <si>
    <t>* tuto šablonu nejsou instituce povinny vyplňovat a zveřejňovat na subkonsolidovaném základě v případech, kdy jsou podle čl. 13 odst. 1 druhého pododst. nařízení (EU) č. 575/2013 povinny zveřejňovat informace na subkonsolidovaném základě</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</si>
  <si>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</si>
  <si>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</si>
  <si>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</si>
  <si>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</si>
  <si>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</si>
  <si>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</si>
  <si>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</si>
  <si>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</si>
  <si>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</si>
  <si>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</si>
  <si>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</si>
  <si>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</si>
  <si>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</si>
  <si>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</si>
  <si>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</si>
  <si>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</si>
  <si>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</si>
  <si>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Ostatní položky</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</si>
  <si>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</si>
  <si>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</si>
  <si>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</si>
  <si>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</si>
  <si>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</si>
  <si>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</si>
  <si>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</si>
  <si>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</si>
  <si>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</si>
  <si>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</si>
  <si>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</si>
  <si>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</si>
  <si>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</si>
  <si>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</si>
  <si>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</si>
  <si>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</si>
  <si>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</si>
  <si>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</si>
  <si>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</si>
  <si>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</si>
  <si>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</si>
  <si>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</si>
  <si>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</si>
  <si>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</si>
  <si>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</si>
  <si>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</si>
  <si>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ŘKSa</t>
  </si>
  <si>
    <t>Prohlášení</t>
  </si>
  <si>
    <t>čl. 451</t>
  </si>
  <si>
    <t>Článek 107, 
čl. 438 písm. c) a d)</t>
  </si>
  <si>
    <t>čl. 438 písm. c) a d)</t>
  </si>
  <si>
    <t>čl. 442
písm. g)</t>
  </si>
  <si>
    <t>čl. 442
písm. h)</t>
  </si>
  <si>
    <t>čl. 442 
písm. i)</t>
  </si>
  <si>
    <t>Čl. 438 písm. d) a čl. 92 odst. 3 a 4</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</si>
  <si>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</si>
  <si>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</si>
  <si>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</si>
  <si>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</si>
  <si>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</si>
  <si>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</si>
  <si>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</si>
  <si>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</si>
  <si>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</si>
  <si>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</si>
  <si>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</si>
  <si>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</si>
  <si>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</si>
  <si>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</si>
  <si>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</si>
  <si>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</si>
  <si>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</si>
  <si>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</si>
  <si>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</si>
  <si>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</si>
  <si>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</si>
  <si>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</si>
  <si>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</si>
  <si>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</si>
  <si>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</si>
  <si>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</si>
  <si>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</si>
  <si>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</si>
  <si>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</si>
  <si>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</si>
  <si>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</si>
  <si>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</si>
  <si>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</si>
  <si>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Zajištěné nemovitostí</t>
  </si>
  <si>
    <t>Standardizovaný přístup - expozice úvěrového rizika 
a účinky snižování úvěrového rizika</t>
  </si>
  <si>
    <t>Rizikově vážená aktiva na konci vykazovaného období</t>
  </si>
  <si>
    <t>Rizikově vážená aktiva na konci běžného vykazovaného období</t>
  </si>
  <si>
    <t>Expozice ve formě podílových jednotek nebo akcií v subjektech kolektivního investování</t>
  </si>
  <si>
    <t>K měnovému riziku</t>
  </si>
  <si>
    <t>Pákový poměr**</t>
  </si>
  <si>
    <t>Expozice v investičním portfoliu, z toho:</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</si>
  <si>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</si>
  <si>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</si>
  <si>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</si>
  <si>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</si>
  <si>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</si>
  <si>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</si>
  <si>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</si>
  <si>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</si>
  <si>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 tento údaj se uveřejní čtvrtletně (vybrané instituce uveřejní čtvrtletně i údaj na ř. 20 a 21)</t>
  </si>
  <si>
    <r>
      <t>Formát:</t>
    </r>
    <r>
      <rPr>
        <sz val="10"/>
        <color theme="1"/>
        <rFont val="Arial"/>
        <family val="2"/>
        <charset val="238"/>
      </rPr>
      <t xml:space="preserve"> Flexibilní </t>
    </r>
  </si>
  <si>
    <r>
      <t xml:space="preserve">Oblast působnosti: </t>
    </r>
    <r>
      <rPr>
        <sz val="10"/>
        <color theme="1"/>
        <rFont val="Arial"/>
        <family val="2"/>
        <charset val="238"/>
      </rPr>
      <t>Tato šablona platí pro všechny instituce uvedené v odstavci 7 těchto obecných pokynů.</t>
    </r>
  </si>
  <si>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</si>
  <si>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</si>
  <si>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</si>
  <si>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</si>
  <si>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r>
      <t>Účel:</t>
    </r>
    <r>
      <rPr>
        <sz val="10"/>
        <color rgb="FF000000"/>
        <rFont val="Arial"/>
        <family val="2"/>
        <charset val="238"/>
      </rPr>
      <t xml:space="preserve"> Poskytnout přehled celkových rizikově vážených aktiv, která tvoří jmenovatele kapitálových požadavků založených na riziku vypočtených podle článku 92 nařízení CRR. Další rozdělení rizikově vážených aktiv je uvedeno v následujících částech těchto obecných pokynů. </t>
    </r>
  </si>
  <si>
    <r>
      <t>Oblast působnosti</t>
    </r>
    <r>
      <rPr>
        <sz val="10"/>
        <color rgb="FF000000"/>
        <rFont val="Arial"/>
        <family val="2"/>
        <charset val="238"/>
      </rPr>
      <t>:</t>
    </r>
    <r>
      <rPr>
        <b/>
        <sz val="10"/>
        <color rgb="FF000000"/>
        <rFont val="Arial"/>
        <family val="2"/>
        <charset val="238"/>
      </rPr>
      <t xml:space="preserve"> </t>
    </r>
    <r>
      <rPr>
        <sz val="10"/>
        <color rgb="FF000000"/>
        <rFont val="Arial"/>
        <family val="2"/>
        <charset val="238"/>
      </rPr>
      <t xml:space="preserve">Tato šablona platí </t>
    </r>
    <r>
      <rPr>
        <sz val="10"/>
        <color theme="1"/>
        <rFont val="Arial"/>
        <family val="2"/>
        <charset val="238"/>
      </rPr>
      <t xml:space="preserve">pro všechny instituce uvedené v odstavci 7 těchto obecných pokynů. </t>
    </r>
  </si>
  <si>
    <r>
      <t xml:space="preserve">Obsah: </t>
    </r>
    <r>
      <rPr>
        <sz val="10"/>
        <color rgb="FF000000"/>
        <rFont val="Arial"/>
        <family val="2"/>
        <charset val="238"/>
      </rPr>
      <t xml:space="preserve">Rizikově vážená aktiva a minimální kapitálové požadavky podle části třetí hlavy I kapitoly 1 nařízení CRR. </t>
    </r>
  </si>
  <si>
    <r>
      <t xml:space="preserve">Formát: </t>
    </r>
    <r>
      <rPr>
        <sz val="10"/>
        <color rgb="FF000000"/>
        <rFont val="Arial"/>
        <family val="2"/>
        <charset val="238"/>
      </rPr>
      <t xml:space="preserve">Pevně daný </t>
    </r>
  </si>
  <si>
    <r>
      <t>Průvodní komentář:</t>
    </r>
    <r>
      <rPr>
        <sz val="10"/>
        <color rgb="FF000000"/>
        <rFont val="Arial"/>
        <family val="2"/>
        <charset val="238"/>
      </rPr>
      <t xml:space="preserve"> </t>
    </r>
    <r>
      <rPr>
        <sz val="10"/>
        <color theme="1"/>
        <rFont val="Arial"/>
        <family val="2"/>
        <charset val="238"/>
      </rPr>
      <t xml:space="preserve">Očekává se, že instituce určí a vysvětlí určující faktory vedoucí k rozdílům mezi vykazovaným obdobím T a T-1, kde jsou tyto rozdíly významné. Neodpovídají-li minimální kapitálové požadavky při uplatnění článku 92 nařízení CRR 8 % rizikově vážených aktiv ve sloupci a), instituce </t>
    </r>
    <r>
      <rPr>
        <sz val="10"/>
        <color rgb="FF000000"/>
        <rFont val="Arial"/>
        <family val="2"/>
        <charset val="238"/>
      </rPr>
      <t xml:space="preserve">by měly vysvětlit provedené úpravy. </t>
    </r>
  </si>
  <si>
    <r>
      <t>Rizikově vážená aktiva</t>
    </r>
    <r>
      <rPr>
        <sz val="10"/>
        <color theme="1"/>
        <rFont val="Arial"/>
        <family val="2"/>
        <charset val="238"/>
      </rPr>
      <t xml:space="preserve">: Rizikově vážená aktiva definovaná nařízením CRR. Podle čl. 92 odst. 4 téhož nařízení představují rizikově vážená aktiva související s tržním rizikem, devizovým rizikem, vypořádacím rizikem, komoditním rizikem a operačním rizikem kapitálové požadavky určené podle příslušných požadavků v nařízení, vynásobené číslem 12,5. </t>
    </r>
  </si>
  <si>
    <r>
      <t>Rizikově vážená aktiva (T-1)</t>
    </r>
    <r>
      <rPr>
        <sz val="10"/>
        <color theme="1"/>
        <rFont val="Arial"/>
        <family val="2"/>
        <charset val="238"/>
      </rPr>
      <t>: Rizikově vážená aktiva zpřístupněná v předchozím mezitímním období. Vzhledem k tomu, že šablona EU OV1 musí být zpřístupněna čtvrtletně, údaj o rizikově vážených aktivech (T-1) by měl být údajem zpřístupněným na konci předchozího čtvrtletí.</t>
    </r>
  </si>
  <si>
    <r>
      <t>Požadavky na kapitál T</t>
    </r>
    <r>
      <rPr>
        <sz val="10"/>
        <color theme="1"/>
        <rFont val="Arial"/>
        <family val="2"/>
        <charset val="238"/>
      </rPr>
      <t xml:space="preserve"> k datu zpřístupnění vypočtený podle vymezení v článku 92 v nařízení CRR. Podle článku 438 téhož nařízení budou zpřístupněné kapitálové požadavky zpravidla rizikově vážená aktiva vynásobená 8 %, avšak mohou se lišit, jestliže lze uplatnit limit nebo se na úrovni jurisdikce uplatní úpravy (např. faktory navýšení).</t>
    </r>
  </si>
  <si>
    <r>
      <t>Úvěrové riziko (vyjma úvěrového rizika protistrany)</t>
    </r>
    <r>
      <rPr>
        <sz val="10"/>
        <color theme="1"/>
        <rFont val="Arial"/>
        <family val="2"/>
        <charset val="238"/>
      </rPr>
      <t>: Rizikově vážená aktiva a kapitálové požadavky vypočtené podle článku 92 a podle části třetí hlavy II kapitol 2 a 3 a článku 379 nařízení CRR. Rizikově vážená aktiva a kapitálové požadavky pro úvěrové riziko jsou uvedeny dále v bodě 4.9 a 4.10 těchto obecných pokynů. Nepatří mezi ně rizikově vážená aktiva a kapitálové požadavky jakékoli položky, u níž je expozice vypočtena podle části třetí hlavy II kapitol 5 a 6 nařízení CRR. U těchto položek se související rizikově vážená aktiva a kapitálové požadavky zpřístupňují v řádku 11 (pro sekuritizované expozice v investičním portfoliu), resp. v řádku 5 (pro úvěrové riziko protistrany).</t>
    </r>
  </si>
  <si>
    <r>
      <t>Z toho standardizovaný přístup</t>
    </r>
    <r>
      <rPr>
        <sz val="10"/>
        <color theme="1"/>
        <rFont val="Arial"/>
        <family val="2"/>
        <charset val="238"/>
      </rPr>
      <t xml:space="preserve">: Rizikově vážená aktiva a kapitálové požadavky vypočtené podle části třetí hlavy II kapitoly 2 nařízení CRR. </t>
    </r>
  </si>
  <si>
    <r>
      <t xml:space="preserve">Z toho základní přístup IRB </t>
    </r>
    <r>
      <rPr>
        <sz val="10"/>
        <color theme="1"/>
        <rFont val="Arial"/>
        <family val="2"/>
        <charset val="238"/>
      </rPr>
      <t>a </t>
    </r>
    <r>
      <rPr>
        <i/>
        <sz val="10"/>
        <color theme="1"/>
        <rFont val="Arial"/>
        <family val="2"/>
        <charset val="238"/>
      </rPr>
      <t>Z toho pokročilý přístup IRB</t>
    </r>
    <r>
      <rPr>
        <sz val="10"/>
        <color theme="1"/>
        <rFont val="Arial"/>
        <family val="2"/>
        <charset val="238"/>
      </rPr>
      <t xml:space="preserve">: Rizikově vážená aktiva a kapitálové požadavky podle části třetí hlavy II kapitoly 3 nařízení CRR. Kapitálové požadavky a rizikově vážená aktiva plynoucí z FIRB a AIRB by měly být zpřístupněny v samostatných řádcích. </t>
    </r>
  </si>
  <si>
    <r>
      <t>Z toho akciové pozice na základě metody zjednodušené rizikové váhy a IMA</t>
    </r>
    <r>
      <rPr>
        <sz val="10"/>
        <color theme="1"/>
        <rFont val="Arial"/>
        <family val="2"/>
        <charset val="238"/>
      </rPr>
      <t xml:space="preserve">. Hodnoty v řádku 4 odpovídají rizikově váženým aktivům pro akciové expozice, u nichž instituce uplatňují přístupy uvedené v čl. 155 odst. 2 a 4 v nařízení CRR. U akciových expozic, u nichž se použije metoda PD / LGD (ztrátovosti ze selhání) podle čl. 155 odst. 3 v témže nařízení, se odpovídající rizikově vážená aktiva a kapitálové požadavky vykazují v šabloně EU CR6 (akciové portfolio PD/LGD) a jsou obsaženy v řádku 3 nebo 4 této šablony. </t>
    </r>
  </si>
  <si>
    <r>
      <t>Úvěrové riziko protistrany</t>
    </r>
    <r>
      <rPr>
        <sz val="10"/>
        <color theme="1"/>
        <rFont val="Arial"/>
        <family val="2"/>
        <charset val="238"/>
      </rPr>
      <t>: Rizikově vážená aktiva a kapitálové požadavky pro prvky, jejichž expozice je vypočtena podle části třetí hlavy II kapitoly 6 nařízení CRR. Podle článku 107 se objem rizikově vážených aktiv a kapitálové požadavky odhadují na základě požadavků v části třetí hlavě II kapitolách 2 a 3. Rozdělení kapitálových požadavků a rizikově vážených aktiv podle regulačního přístupu použitého k jejich odhadu se zpřístupňuje podle vymezení uvedených v bodě 4.11 těchto obecných pokynů. Rizikově vážená aktiva a kapitálové požadavky pro úvěrové riziko protistrany zahrnují hodnoty spojené s náklady na riziko úvěrové úpravy v ocenění (CVA) OTC derivátů kromě úvěrových derivátů zaúčtovaných ke snížení rizikově vážených aktiv pro úvěrové riziko podle části třetí hlavy VI a čl. 92 odst. 3 písm. d) nařízení CRR, jakož i rizikově vážená aktiva a kapitálové požadavky pro příspěvky do fondu pro riziko selhání ústřední protistrany vypočtené podle článků 307 až 309 téhož nařízení.</t>
    </r>
  </si>
  <si>
    <r>
      <t>Vypořádací riziko</t>
    </r>
    <r>
      <rPr>
        <sz val="10"/>
        <color theme="1"/>
        <rFont val="Arial"/>
        <family val="2"/>
        <charset val="238"/>
      </rPr>
      <t>: Kapitálové požadavky a objemy rizikově vážených aktiv vypočtené podle čl. 92 odst. 3 písm. c) bodu ii), resp. čl. 92 odst. 4 písm. b) v nařízení CRR. Tyto obecné pokyny neobsahují odpovídající šablonu.</t>
    </r>
  </si>
  <si>
    <r>
      <t>Sekuritizované expozice v investičním portfoliu</t>
    </r>
    <r>
      <rPr>
        <sz val="10"/>
        <color theme="1"/>
        <rFont val="Arial"/>
        <family val="2"/>
        <charset val="238"/>
      </rPr>
      <t xml:space="preserve">: Hodnoty odpovídají kapitálovým požadavkům a rizikově váženým aktivům pro sekuritizované expozice v investičním portfoliu, pro něž jsou rizikově vážená aktiva a kapitálové požadavky vypočteny podle části třetí hlavy II kapitoly 5. Objemy rizikově vážených aktiv musí být odvozeny od kapitálových požadavků, a tudíž případně zahrnují vliv stropu podle článku 260 této kapitoly. </t>
    </r>
  </si>
  <si>
    <r>
      <t>Tržní riziko</t>
    </r>
    <r>
      <rPr>
        <sz val="10"/>
        <color theme="1"/>
        <rFont val="Arial"/>
        <family val="2"/>
        <charset val="238"/>
      </rPr>
      <t>: Hodnoty vykázané v řádku 16 odpovídají kapitálovým požadavkům a rizikově váženým aktivům odhadnutým podle části třetí hlavy IV a čl. 92 odst. 4 nařízení CRR. Tyto hodnoty tudíž zahrnují kapitálové požadavky pro sekuritizované pozice zanesené do obchodního portfolia, avšak nezahrnují kapitálové požadavky související s úvěrovým rizikem protistrany (uvedené v bodě 4.11 těchto obecných pokynů a řádku 4 této šablony). Rozdělení kapitálových požadavků a rizikově vážených aktiv souvisejících s tržním rizikem je uvedeno v bodě 4.13 těchto obecných pokynů, zatímco rozdělení rizikově vážených aktiv a kapitálových požadavků souvisejících s úvěrovým rizikem protistrany je uvedeno v bodě 4.11 těchto obecných pokynů.</t>
    </r>
  </si>
  <si>
    <r>
      <t>Velké expozice</t>
    </r>
    <r>
      <rPr>
        <sz val="10"/>
        <color theme="1"/>
        <rFont val="Arial"/>
        <family val="2"/>
        <charset val="238"/>
      </rPr>
      <t>: Kapitálové požadavky a objemy rizikově vážených aktiv vypočtené podle čl. 92 odst. 3 písm. b) bodu ii), resp. čl. 92 odst. 4 písm. b) v nařízení CRR. Tyto obecné pokyny neobsahují odpovídající šablonu.</t>
    </r>
  </si>
  <si>
    <r>
      <t>Operační riziko</t>
    </r>
    <r>
      <rPr>
        <sz val="10"/>
        <color theme="1"/>
        <rFont val="Arial"/>
        <family val="2"/>
        <charset val="238"/>
      </rPr>
      <t>: Rizikově vážená aktiva a kapitálové požadavky odhadnuté podle čl. 92 odst. 4 a části třetí hlavy III nařízení CRR. Tyto obecné pokyny neobsahují odpovídající šablonu.</t>
    </r>
  </si>
  <si>
    <r>
      <t>Objemy pod prahovými hodnotami pro odečet (podléhají rizikové váze 250 %)</t>
    </r>
    <r>
      <rPr>
        <sz val="10"/>
        <color theme="1"/>
        <rFont val="Arial"/>
        <family val="2"/>
        <charset val="238"/>
      </rPr>
      <t>: Hodnoty odpovídají položkám neodečteným od kapitálu, neboť nedosahují platných prahových hodnot pro odpočty podle článků 48 a 470 nařízení CRR. Sem patří zejména odložené daňové pohledávky, jakož i přímé, nepřímé a syntetické kapitálové investice do nástrojů zahrnovaných do kmenového kapitálu tier 1 subjektů finančního sektoru (ve smyslu čl. 4 odst. 27 nařízení CRR), které nespadají do působnosti regulatorní konsolidace, v nichž má instituce významnou investici. Hodnoty uvedené v tomto řádku jsou po uplatnění rizikové váhy 250 %.</t>
    </r>
  </si>
  <si>
    <r>
      <t>Úprava limitu</t>
    </r>
    <r>
      <rPr>
        <sz val="10"/>
        <color theme="1"/>
        <rFont val="Arial"/>
        <family val="2"/>
        <charset val="238"/>
      </rPr>
      <t>: Tento řádek musí být použit ke zpřístupnění informací o vlivu jakéhokoli limitu zavedeného podle čl. 500 odst. 1 nebo (v případě potřeby a po splnění předpokladů) čl. 500 odst. 2 v nařízení CRR tak, aby řádek s celkovou hodnotou v šabloně EU OV1 znázorňoval celková rizikově vážená aktiva a celkové kapitálové požadavky podle článku 92 v nařízení CRR, včetně této úpravy. Limity nebo úpravy uplatněné na více rozčleněné úrovni (v případě potřeby na úrovni kategorie rizika) musí být znázorněny v kapitálových požadavcích vykázaných pro tuto kategorii rizika. Dodatečné kapitálové požadavky vycházející z procesu kontroly orgánem dohledu, jak je uvedeno v čl. 104 odst. 1 písm. a) směrnice 2013/36/EU, by v řádku úpravy limitu zahrnuty být neměly. Požaduje-li však zpřístupnění těchto kapitálových požadavků náležitý příslušný orgán podle čl. 438 písm. b) nařízení CRR, nebo jsou-li zpřístupněny dobrovolně při uplatnění stanoviska orgánu EBA č. 2015/24, měly by být obsaženy ve zvláštním řádku odděleném od kapitálových požadavků a vypočteny podle článku 92 nařízení CRR.</t>
    </r>
  </si>
  <si>
    <t xml:space="preserve">z toho základní přístup IRB (FIRB) </t>
  </si>
  <si>
    <t xml:space="preserve">z toho pokročilý přístup IRB (AIRB) </t>
  </si>
  <si>
    <t>z toho vlastní kapitál založený na interním ratingu (IRB) na základě metody zjednodušené rizikové váhy nebo přístupu interního modelu (IMA)</t>
  </si>
  <si>
    <r>
      <t xml:space="preserve">Účel: </t>
    </r>
    <r>
      <rPr>
        <sz val="10"/>
        <color theme="1"/>
        <rFont val="Arial"/>
        <family val="2"/>
        <charset val="238"/>
      </rPr>
      <t xml:space="preserve">Zpřístupnit kvantitativní informace o specializovaných úvěrových expozicích a akciových expozicích za použití metody zjednodušené rizikové váhy. </t>
    </r>
  </si>
  <si>
    <r>
      <t xml:space="preserve">Oblast působnosti: </t>
    </r>
    <r>
      <rPr>
        <sz val="10"/>
        <color theme="1"/>
        <rFont val="Arial"/>
        <family val="2"/>
        <charset val="238"/>
      </rPr>
      <t xml:space="preserve">Tato šablona platí pro všechny instituce zahrnuté v odstavci 7 těchto obecných pokynů, které používají jeden z přístupů obsažených v šabloně podle čl. 153 odst. 5 nebo čl. 155 odst. 2 nařízení CRR. </t>
    </r>
  </si>
  <si>
    <r>
      <t xml:space="preserve">Obsah: </t>
    </r>
    <r>
      <rPr>
        <sz val="10"/>
        <color theme="1"/>
        <rFont val="Arial"/>
        <family val="2"/>
        <charset val="238"/>
      </rPr>
      <t>Účetní hodnoty, objemy expozic, rizikově vážená aktiva a kapitálové požadavky</t>
    </r>
    <r>
      <rPr>
        <sz val="10"/>
        <color rgb="FF3F8BD0"/>
        <rFont val="Arial"/>
        <family val="2"/>
        <charset val="238"/>
      </rPr>
      <t xml:space="preserve">. </t>
    </r>
  </si>
  <si>
    <r>
      <t>Průvodní komentář:</t>
    </r>
    <r>
      <rPr>
        <sz val="10"/>
        <color theme="1"/>
        <rFont val="Arial"/>
        <family val="2"/>
        <charset val="238"/>
      </rPr>
      <t xml:space="preserve"> Očekává se, že instituce šablonu doplní průvodním komentářem.</t>
    </r>
  </si>
  <si>
    <r>
      <t>Rozvahová hodnota</t>
    </r>
    <r>
      <rPr>
        <sz val="10"/>
        <color rgb="FF000000"/>
        <rFont val="Arial"/>
        <family val="2"/>
        <charset val="238"/>
      </rPr>
      <t>:</t>
    </r>
    <r>
      <rPr>
        <i/>
        <sz val="10"/>
        <color rgb="FF000000"/>
        <rFont val="Arial"/>
        <family val="2"/>
        <charset val="238"/>
      </rPr>
      <t xml:space="preserve"> </t>
    </r>
    <r>
      <rPr>
        <sz val="10"/>
        <color rgb="FF000000"/>
        <rFont val="Arial"/>
        <family val="2"/>
        <charset val="238"/>
      </rPr>
      <t xml:space="preserve">Banky by měly zpřístupnit objemy expozice podle článku 167 nařízení CRR (po odečtení opravných položek a odpisů) na základě regulatorní konsolidace podle části první hlavy II kapitoly 2 téhož nařízení. </t>
    </r>
  </si>
  <si>
    <r>
      <t>Podrozvahová hodnota</t>
    </r>
    <r>
      <rPr>
        <sz val="10"/>
        <color rgb="FF000000"/>
        <rFont val="Arial"/>
        <family val="2"/>
        <charset val="238"/>
      </rPr>
      <t>:</t>
    </r>
    <r>
      <rPr>
        <i/>
        <sz val="10"/>
        <color rgb="FF000000"/>
        <rFont val="Arial"/>
        <family val="2"/>
        <charset val="238"/>
      </rPr>
      <t xml:space="preserve"> </t>
    </r>
    <r>
      <rPr>
        <sz val="10"/>
        <color rgb="FF000000"/>
        <rFont val="Arial"/>
        <family val="2"/>
        <charset val="238"/>
      </rPr>
      <t>Banky by měly zpřístupnit hodnotu expozice podle článku 167 nařízení CRR, aniž by zohledňovaly konverzní faktory a vliv technik snižování úvěrového rizika.</t>
    </r>
    <r>
      <rPr>
        <i/>
        <sz val="10"/>
        <color rgb="FF000000"/>
        <rFont val="Arial"/>
        <family val="2"/>
        <charset val="238"/>
      </rPr>
      <t xml:space="preserve"> </t>
    </r>
  </si>
  <si>
    <r>
      <t>Hodnota expozice</t>
    </r>
    <r>
      <rPr>
        <sz val="10"/>
        <color rgb="FF000000"/>
        <rFont val="Arial"/>
        <family val="2"/>
        <charset val="238"/>
      </rPr>
      <t>:</t>
    </r>
    <r>
      <rPr>
        <i/>
        <sz val="10"/>
        <color rgb="FF000000"/>
        <rFont val="Arial"/>
        <family val="2"/>
        <charset val="238"/>
      </rPr>
      <t xml:space="preserve"> </t>
    </r>
    <r>
      <rPr>
        <sz val="10"/>
        <color rgb="FF000000"/>
        <rFont val="Arial"/>
        <family val="2"/>
        <charset val="238"/>
      </rPr>
      <t>Hodnota relevantní pro výpočet kapitálového požadavku; jedná se tudíž o hodnotu získanou po uplatnění technik snižování úvěrového rizika a </t>
    </r>
    <r>
      <rPr>
        <sz val="10"/>
        <color theme="1"/>
        <rFont val="Arial"/>
        <family val="2"/>
        <charset val="238"/>
      </rPr>
      <t>úvěrového konverzního faktoru (</t>
    </r>
    <r>
      <rPr>
        <sz val="10"/>
        <color rgb="FF000000"/>
        <rFont val="Arial"/>
        <family val="2"/>
        <charset val="238"/>
      </rPr>
      <t>CCF).</t>
    </r>
    <r>
      <rPr>
        <i/>
        <sz val="10"/>
        <color rgb="FF000000"/>
        <rFont val="Arial"/>
        <family val="2"/>
        <charset val="238"/>
      </rPr>
      <t xml:space="preserve"> </t>
    </r>
  </si>
  <si>
    <r>
      <t>EL</t>
    </r>
    <r>
      <rPr>
        <sz val="10"/>
        <color rgb="FF000000"/>
        <rFont val="Arial"/>
        <family val="2"/>
        <charset val="238"/>
      </rPr>
      <t>:</t>
    </r>
    <r>
      <rPr>
        <i/>
        <sz val="10"/>
        <color rgb="FF000000"/>
        <rFont val="Arial"/>
        <family val="2"/>
        <charset val="238"/>
      </rPr>
      <t xml:space="preserve"> </t>
    </r>
    <r>
      <rPr>
        <sz val="10"/>
        <color rgb="FF000000"/>
        <rFont val="Arial"/>
        <family val="2"/>
        <charset val="238"/>
      </rPr>
      <t>Objem EL vypočtený podle článku 158 nařízení CRR.</t>
    </r>
  </si>
  <si>
    <r>
      <t>Kategorie:</t>
    </r>
    <r>
      <rPr>
        <sz val="10"/>
        <color theme="1"/>
        <rFont val="Arial"/>
        <family val="2"/>
        <charset val="238"/>
      </rPr>
      <t xml:space="preserve"> Kategorie uvedená v čl. 153 odst. 5 nařízení CRR.</t>
    </r>
  </si>
  <si>
    <t>čl. 438 posl.pododst.</t>
  </si>
  <si>
    <r>
      <t>Účel:</t>
    </r>
    <r>
      <rPr>
        <sz val="10"/>
        <color theme="1"/>
        <rFont val="Arial"/>
        <family val="2"/>
        <charset val="238"/>
      </rPr>
      <t xml:space="preserve"> Poskytnout uživatelům informace ohledně vlivu rizikově vážených aktiv na povolení udělené institucím neodečítat investice do kapitálových nástrojů pojišťoven, zajišťoven nebo pojišťovacích holdingových společností, v nichž mají instituce významnou investici.</t>
    </r>
  </si>
  <si>
    <r>
      <t xml:space="preserve">Oblast působnosti: </t>
    </r>
    <r>
      <rPr>
        <sz val="10"/>
        <color theme="1"/>
        <rFont val="Arial"/>
        <family val="2"/>
        <charset val="238"/>
      </rPr>
      <t>Tato šablona platí pro všechny instituce uvedené v odstavci 7 těchto obecných pokynů, které jsou povinny nebo mají příslušnými orgány povoleno uplatnit metodu 1, 2 nebo 3 přílohy I směrnice 2002/87/ES a mají povoleno (podle čl. 49 odst. 1 nařízení CRR) neodečítat investice do kapitálových nástrojů pojišťoven, zajišťoven nebo pojišťovacích holdingových společností pro účely výpočtu svých kapitálových požadavků na individuálním, subkonsolidovaném a konsolidovaném základě.</t>
    </r>
  </si>
  <si>
    <r>
      <t xml:space="preserve">Obsah: </t>
    </r>
    <r>
      <rPr>
        <sz val="10"/>
        <color theme="1"/>
        <rFont val="Arial"/>
        <family val="2"/>
        <charset val="238"/>
      </rPr>
      <t>Účetní hodnota a rizikově vážené expozice.</t>
    </r>
  </si>
  <si>
    <r>
      <t>Četnost:</t>
    </r>
    <r>
      <rPr>
        <sz val="10"/>
        <color theme="1"/>
        <rFont val="Arial"/>
        <family val="2"/>
        <charset val="238"/>
      </rPr>
      <t xml:space="preserve"> Pololetní</t>
    </r>
  </si>
  <si>
    <r>
      <t xml:space="preserve">Formát: </t>
    </r>
    <r>
      <rPr>
        <sz val="10"/>
        <color theme="1"/>
        <rFont val="Arial"/>
        <family val="2"/>
        <charset val="238"/>
      </rPr>
      <t>Pevně daný</t>
    </r>
  </si>
  <si>
    <r>
      <t>Průvodní komentář:</t>
    </r>
    <r>
      <rPr>
        <sz val="10"/>
        <color theme="1"/>
        <rFont val="Arial"/>
        <family val="2"/>
        <charset val="238"/>
      </rPr>
      <t xml:space="preserve"> Instituce by měly zpřístupnit jakékoli relevantní informace ohledně případů využití postupu povoleného čl. 49 odst. 1 nařízení CRR u svých rizikově vážených aktiv a změnách v jejich výskytu v průběhu času.</t>
    </r>
  </si>
  <si>
    <r>
      <t>Investice do kapitálových nástrojů subjektu finančního sektoru, v němž má instituce významnou investici, neodečtené od kapitálu (před rizikovým vážením)</t>
    </r>
    <r>
      <rPr>
        <sz val="10"/>
        <color theme="1"/>
        <rFont val="Arial"/>
        <family val="2"/>
        <charset val="238"/>
      </rPr>
      <t>: Zůstatková hodnota kapitálových nástrojů pojišťovny, zajišťovny nebo pojišťovací holdingové společnosti, v níž mají instituce významnou investici a u níž mají instituce povoleno uplatnit neodečítání podle čl. 49 odst. 1 nařízení CRR (účasti v pojišťovnách). Zůstatková hodnota by měla být účetní hodnota podle článku 24 uvedeného nařízení, jako v účetní závěrce podle regulatorní konsolidace podle části první hlavy II kapitoly 2 uvedeného nařízení.</t>
    </r>
  </si>
  <si>
    <r>
      <t>Objem rizikově vážené expozice celkem:</t>
    </r>
    <r>
      <rPr>
        <sz val="10"/>
        <color theme="1"/>
        <rFont val="Arial"/>
        <family val="2"/>
        <charset val="238"/>
      </rPr>
      <t xml:space="preserve"> Rizikově vážené hodnoty neodečtených účastí při uplatnění čl. 49 odst. 4 nařízení CRR.</t>
    </r>
  </si>
  <si>
    <r>
      <t>Hodnota</t>
    </r>
    <r>
      <rPr>
        <sz val="10"/>
        <color theme="1"/>
        <rFont val="Arial"/>
        <family val="2"/>
        <charset val="238"/>
      </rPr>
      <t>: Účetní hodnota účasti v pojišťovně a rizikově vážená aktiva.</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</si>
  <si>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</si>
  <si>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Určuje-li se význam zeměpisných oblastí nebo zemí za použití hranice důležitosti, měly by být informace o této hranici rovněž zpřístupněny společně se seznamem nevýznamných zemí uvedených ve sloupcích „ostatní zeměpisné oblasti“ a „ostatní země“.</t>
    </r>
  </si>
  <si>
    <r>
      <t>Účel:</t>
    </r>
    <r>
      <rPr>
        <sz val="10"/>
        <color theme="1"/>
        <rFont val="Arial"/>
        <family val="2"/>
        <charset val="238"/>
      </rPr>
      <t xml:space="preserve"> Poskytnout ucelený obrázek o úvěrové kvalitě rozvahových a podrozvahových expozic instituce. </t>
    </r>
  </si>
  <si>
    <r>
      <t xml:space="preserve">Obsah: </t>
    </r>
    <r>
      <rPr>
        <sz val="10"/>
        <color theme="1"/>
        <rFont val="Arial"/>
        <family val="2"/>
        <charset val="238"/>
      </rPr>
      <t>Čisté hodnoty (odpovídající účetním hodnotám vykázaným v účetní závěrce, ale podle regulatorní konsolidace podle části první hlavy II kapitoly 2 nařízení CRR).</t>
    </r>
  </si>
  <si>
    <r>
      <t>Formát:</t>
    </r>
    <r>
      <rPr>
        <sz val="10"/>
        <color theme="1"/>
        <rFont val="Arial"/>
        <family val="2"/>
        <charset val="238"/>
      </rPr>
      <t xml:space="preserve"> Pevně daný. V řádcích by měly být uvedeny přinejmenším významné kategorie expozic (na základě definice kategorií expozic podle článků 112 a 147 nařízení CRR).</t>
    </r>
  </si>
  <si>
    <r>
      <t xml:space="preserve">Pozn.: Šablona CR1-A může být z praktických důvodů rozdělena na dvě: jedna pro expozice ošetřené podle </t>
    </r>
    <r>
      <rPr>
        <b/>
        <sz val="10"/>
        <color indexed="8"/>
        <rFont val="Arial"/>
        <family val="2"/>
        <charset val="238"/>
      </rPr>
      <t>standardizovaného přístupu</t>
    </r>
    <r>
      <rPr>
        <sz val="10"/>
        <color indexed="8"/>
        <rFont val="Arial"/>
        <family val="2"/>
        <charset val="238"/>
      </rPr>
      <t xml:space="preserve"> a jedna pro expozice podle </t>
    </r>
    <r>
      <rPr>
        <b/>
        <sz val="10"/>
        <color indexed="8"/>
        <rFont val="Arial"/>
        <family val="2"/>
        <charset val="238"/>
      </rPr>
      <t xml:space="preserve">přístupu IRB. </t>
    </r>
    <r>
      <rPr>
        <sz val="10"/>
        <color indexed="8"/>
        <rFont val="Arial"/>
        <family val="2"/>
        <charset val="238"/>
      </rPr>
      <t xml:space="preserve">Celkové objemy expozic použité v šabloně EU CR1-A by měly být uvedeny v členění podle významného odvětví nebo druhu protistrany podle šablony EU CR1-B a podle významné zeměpisné oblasti podle šablony EU CR1-C. Instituce si mohou vybrat, zda zpřístupní rozdělení expozic podle významného odvětví nebo druhu protistrany.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</si>
  <si>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</si>
  <si>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Hodnoty čistých expozic</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</si>
  <si>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Expozice, u nichž došlo k selhání</t>
    </r>
    <r>
      <rPr>
        <sz val="10"/>
        <color theme="1"/>
        <rFont val="Arial"/>
        <family val="2"/>
        <charset val="238"/>
      </rPr>
      <t xml:space="preserve">: Pro expozice podle přístupu IRB a standardizovaného přístupu jsou expozicemi v selhání expozice, u nichž došlo k selhání podle článku 178 nařízení CRR. </t>
    </r>
  </si>
  <si>
    <r>
      <t>Expozice, u nichž nedošlo k selhání</t>
    </r>
    <r>
      <rPr>
        <sz val="10"/>
        <color theme="1"/>
        <rFont val="Arial"/>
        <family val="2"/>
        <charset val="238"/>
      </rPr>
      <t>:</t>
    </r>
    <r>
      <rPr>
        <i/>
        <sz val="10"/>
        <color theme="1"/>
        <rFont val="Arial"/>
        <family val="2"/>
        <charset val="238"/>
      </rPr>
      <t xml:space="preserve"> </t>
    </r>
    <r>
      <rPr>
        <sz val="10"/>
        <color theme="1"/>
        <rFont val="Arial"/>
        <family val="2"/>
        <charset val="238"/>
      </rPr>
      <t>Jakákoli expozice, u níž nedošlo k selhání podle článku 178 nařízení CRR.</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</si>
  <si>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kumulované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</si>
  <si>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zůstatkové hodnoty expozice, jestliže jsou tyto přímé úpravy ocenění způsobeny snížením hodnoty, a nikoliv nedobytností části nebo celé expozice. Tyto přímé úpravy ocenění by měly být zpřístupněny jako úpravy o úvěrové riziko.</t>
    </r>
  </si>
  <si>
    <r>
      <t>Náklady na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Náklady zaúčtované během období na obecné a specifické úpravy o úvěrové riziko.</t>
    </r>
    <r>
      <rPr>
        <i/>
        <sz val="10"/>
        <color theme="1"/>
        <rFont val="Arial"/>
        <family val="2"/>
        <charset val="238"/>
      </rPr>
      <t xml:space="preserve"> </t>
    </r>
  </si>
  <si>
    <r>
      <t>Kategorie expozice</t>
    </r>
    <r>
      <rPr>
        <sz val="10"/>
        <color theme="1"/>
        <rFont val="Arial"/>
        <family val="2"/>
        <charset val="238"/>
      </rPr>
      <t>: Instituce by měly vykazovat expozici v rámci kategorie expozice, pouze pokud je expozice významná podle obecných pokynů EBA/GL/2014/14. Všechny nevýznamné expozice mohou instituce uvést v jednom řádku: „ostatní“.</t>
    </r>
  </si>
  <si>
    <t>čl. 442 
písm. g) 
a h)</t>
  </si>
  <si>
    <t>(a+b–c–d)</t>
  </si>
  <si>
    <t>Exp., u nichž došlo k selhání</t>
  </si>
  <si>
    <t>Exp., u nichž nedošlo k selhání</t>
  </si>
  <si>
    <t>Specif. úpravy o úvěrové riziko</t>
  </si>
  <si>
    <t>Kumulov.odpisy</t>
  </si>
  <si>
    <r>
      <t>Účel:</t>
    </r>
    <r>
      <rPr>
        <sz val="10"/>
        <color theme="1"/>
        <rFont val="Arial"/>
        <family val="2"/>
        <charset val="238"/>
      </rPr>
      <t xml:space="preserve"> Poskytnout ucelený obrázek o úvěrové kvalitě rozvahových a podrozvahových expozic instituce podle odvětví nebo druhu protistrany.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</si>
  <si>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t>
    </r>
  </si>
  <si>
    <r>
      <t xml:space="preserve">Četnost: </t>
    </r>
    <r>
      <rPr>
        <sz val="10"/>
        <color theme="1"/>
        <rFont val="Arial"/>
        <family val="2"/>
        <charset val="238"/>
      </rPr>
      <t>Pololetní</t>
    </r>
  </si>
  <si>
    <r>
      <t>Formát:</t>
    </r>
    <r>
      <rPr>
        <sz val="10"/>
        <color theme="1"/>
        <rFont val="Arial"/>
        <family val="2"/>
        <charset val="238"/>
      </rPr>
      <t xml:space="preserve"> Pevně daný. Rozčlenění řádků je flexibilní a mělo by odpovídat rozdělení použitému v šabloně EU CRB-D, avšak rozčlenění sloupců je pevně dané. </t>
    </r>
  </si>
  <si>
    <r>
      <t>Hrubé zůstatkové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</si>
  <si>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</si>
  <si>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účetní hodnoty expozice, jestliže jsou tyto přímé úpravy ocenění způsobeny snížením hodnoty, a nikoliv nedobytností části nebo celé expozice. Tyto přímé úpravy ocenění by měly být zpřístupněny jako úpravy o úvěrové riziko.</t>
    </r>
  </si>
  <si>
    <t>Kumulov. odpisy</t>
  </si>
  <si>
    <r>
      <t>Účel:</t>
    </r>
    <r>
      <rPr>
        <sz val="10"/>
        <color theme="1"/>
        <rFont val="Arial"/>
        <family val="2"/>
        <charset val="238"/>
      </rPr>
      <t xml:space="preserve"> Poskytnout ucelený obrázek o úvěrové kvalitě rozvahových a podrozvahových expozic instituce podle zeměpisné oblasti.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</si>
  <si>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v členění podle významných zeměpisných oblastí a jurisdikcí, v nichž mají instituce expozice. </t>
    </r>
  </si>
  <si>
    <r>
      <t>Formát:</t>
    </r>
    <r>
      <rPr>
        <sz val="10"/>
        <color theme="1"/>
        <rFont val="Arial"/>
        <family val="2"/>
        <charset val="238"/>
      </rPr>
      <t xml:space="preserve"> Pevně daný. Rozdělení podle zeměpisných oblastí a jurisdikcí je flexibilní a mělo by odpovídat rozdělení použitému v šabloně EU CRB-C, avšak rozčlenění sloupců je pevně dané.</t>
    </r>
  </si>
  <si>
    <r>
      <t>Účel:</t>
    </r>
    <r>
      <rPr>
        <sz val="10"/>
        <color theme="1"/>
        <rFont val="Arial"/>
        <family val="2"/>
        <charset val="238"/>
      </rPr>
      <t xml:space="preserve"> Zjistit změny zásob obecných a specifických úprav o úvěrové riziko instituce držených s ohledem na úvěry a dluhové cenné papíry, které jsou v selhání nebo znehodnocené.</t>
    </r>
  </si>
  <si>
    <r>
      <t xml:space="preserve">Obsah: </t>
    </r>
    <r>
      <rPr>
        <sz val="10"/>
        <color rgb="FF000000"/>
        <rFont val="Arial"/>
        <family val="2"/>
        <charset val="238"/>
      </rPr>
      <t xml:space="preserve">Kumulovaná výše specifických a obecných úprav o úvěrové riziko pro úvěry a dluhové cenné papíry, které jsou v selhání nebo znehodnocené (obecné úpravy o úvěrové riziko mohou souviset s úvěry a dluhovými cennými papíry, které nejsou v selhání ani znehodnocené). </t>
    </r>
  </si>
  <si>
    <r>
      <t>Četnost:</t>
    </r>
    <r>
      <rPr>
        <sz val="10"/>
        <color rgb="FF000000"/>
        <rFont val="Arial"/>
        <family val="2"/>
        <charset val="238"/>
      </rPr>
      <t xml:space="preserve"> Pololetní</t>
    </r>
  </si>
  <si>
    <r>
      <t>Formát:</t>
    </r>
    <r>
      <rPr>
        <sz val="10"/>
        <color rgb="FF000000"/>
        <rFont val="Arial"/>
        <family val="2"/>
        <charset val="238"/>
      </rPr>
      <t xml:space="preserve"> Pevně daný. Sloupce nelze měnit. Instituce mohou přidat další řádky. </t>
    </r>
  </si>
  <si>
    <r>
      <t>Průvodní komentář:</t>
    </r>
    <r>
      <rPr>
        <sz val="10"/>
        <color rgb="FF000000"/>
        <rFont val="Arial"/>
        <family val="2"/>
        <charset val="238"/>
      </rPr>
      <t xml:space="preserve"> Instituce by měly popsat druh specifických a obecných úprav o úvěrové riziko obsažených v šabloně a očekává se, že vysvětlí určující faktory jakýchkoli podstatných změn hodnot.</t>
    </r>
  </si>
  <si>
    <r>
      <t>Obecné a specifické úpravy o úvěrové riziko</t>
    </r>
    <r>
      <rPr>
        <sz val="10"/>
        <color theme="1"/>
        <rFont val="Arial"/>
        <family val="2"/>
        <charset val="238"/>
      </rPr>
      <t>: Obsahuje hodnoty vymezené v článku 1 nařízení Komise v přenesené pravomoci (EU) č. 183/2014 ze dne 20. prosince 2013.</t>
    </r>
  </si>
  <si>
    <r>
      <t xml:space="preserve">Zvýšení v důsledku částek vyčleněných na odhadované ztráty z titulu úvěrů za období nebo snížení v důsledku reverzování částek na odhadované ztráty z titulu úvěrů za období </t>
    </r>
    <r>
      <rPr>
        <sz val="10"/>
        <color theme="1"/>
        <rFont val="Arial"/>
        <family val="2"/>
        <charset val="238"/>
      </rPr>
      <t>by měly obsahovat výši změn specifických, resp. obecných úprav o úvěrové riziko, které vznikly z titulu změny úvěruschopnosti protistrany – například zvýšení nebo reverzování ztrát ze snížení hodnoty podle účetního rámce – a nejsou samy o sobě důvodem k převodu mezi opravnými položkami. V posledním uvedeném případě by instituce měla zpřístupnit změnu úprav o úvěrové riziko v řádku „převody mezi úpravami o úvěrové riziko“.</t>
    </r>
  </si>
  <si>
    <r>
      <t>Snížení v důsledku odčerpání částek použitých na kumulované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Vliv částečných a celkových odpisů na výši specifických a obecných úprav o úvěrové riziko. Pro definici odpisů viz šablona EU CRB-B.</t>
    </r>
  </si>
  <si>
    <r>
      <t>Podnikové kombinace, včetně převzetí a zcizení dceřiných podniků</t>
    </r>
    <r>
      <rPr>
        <sz val="10"/>
        <color theme="1"/>
        <rFont val="Arial"/>
        <family val="2"/>
        <charset val="238"/>
      </rPr>
      <t>:</t>
    </r>
    <r>
      <rPr>
        <i/>
        <sz val="10"/>
        <color theme="1"/>
        <rFont val="Arial"/>
        <family val="2"/>
        <charset val="238"/>
      </rPr>
      <t xml:space="preserve"> </t>
    </r>
    <r>
      <rPr>
        <sz val="10"/>
        <color theme="1"/>
        <rFont val="Arial"/>
        <family val="2"/>
        <charset val="238"/>
      </rPr>
      <t>Vliv jakékoli transakce nebo jiného případu, kdy nabyvatel získá kontrolu nad jedním nebo více podniky, na výši kumulovaných specifických a obecných úprav o úrokové riziko.</t>
    </r>
  </si>
  <si>
    <r>
      <t>Jiné změny</t>
    </r>
    <r>
      <rPr>
        <sz val="10"/>
        <color theme="1"/>
        <rFont val="Arial"/>
        <family val="2"/>
        <charset val="238"/>
      </rPr>
      <t>: Položky rozvahy, které jsou nezbytné k sesouhlasení bilanční sumy.</t>
    </r>
  </si>
  <si>
    <r>
      <t xml:space="preserve">Zpětně získané částky z úprav o úvěrové riziko uvedené přímo ve výkazu zisku nebo ztráty </t>
    </r>
    <r>
      <rPr>
        <sz val="10"/>
        <color theme="1"/>
        <rFont val="Arial"/>
        <family val="2"/>
        <charset val="238"/>
      </rPr>
      <t>a </t>
    </r>
    <r>
      <rPr>
        <i/>
        <sz val="10"/>
        <color theme="1"/>
        <rFont val="Arial"/>
        <family val="2"/>
        <charset val="238"/>
      </rPr>
      <t>Specifické úpravy o úvěrové riziko přímo uvedené ve výkazu zisku nebo ztráty</t>
    </r>
    <r>
      <rPr>
        <sz val="10"/>
        <color theme="1"/>
        <rFont val="Arial"/>
        <family val="2"/>
        <charset val="238"/>
      </rPr>
      <t>: V řádcích by mělo být uvedeno přímé reverzování, resp. přímé zvýšení specifických úprav o úvěrové riziko, které se podle platných účetních standardů neprovádí prostřednictvím účtu opravných položek, ale přímo snižuje hrubou účetní hodnotu expozice.</t>
    </r>
  </si>
  <si>
    <r>
      <t>Účel:</t>
    </r>
    <r>
      <rPr>
        <sz val="10"/>
        <color theme="1"/>
        <rFont val="Arial"/>
        <family val="2"/>
        <charset val="238"/>
      </rPr>
      <t xml:space="preserve"> Zjistit změny zásob úvěrů a dluhových cenných papírů v selhání instituce.</t>
    </r>
  </si>
  <si>
    <r>
      <t xml:space="preserve">Obsah: </t>
    </r>
    <r>
      <rPr>
        <sz val="10"/>
        <color rgb="FF000000"/>
        <rFont val="Arial"/>
        <family val="2"/>
        <charset val="238"/>
      </rPr>
      <t>Hrubé účetní hodnoty</t>
    </r>
  </si>
  <si>
    <r>
      <t>Četnost:</t>
    </r>
    <r>
      <rPr>
        <sz val="10"/>
        <color rgb="FF000000"/>
        <rFont val="Arial"/>
        <family val="2"/>
        <charset val="238"/>
      </rPr>
      <t xml:space="preserve"> Pololetní </t>
    </r>
  </si>
  <si>
    <r>
      <t>Formát:</t>
    </r>
    <r>
      <rPr>
        <sz val="10"/>
        <color rgb="FF000000"/>
        <rFont val="Arial"/>
        <family val="2"/>
        <charset val="238"/>
      </rPr>
      <t xml:space="preserve"> Pevně daný </t>
    </r>
  </si>
  <si>
    <r>
      <t>Průvodní komentář:</t>
    </r>
    <r>
      <rPr>
        <sz val="10"/>
        <color rgb="FF000000"/>
        <rFont val="Arial"/>
        <family val="2"/>
        <charset val="238"/>
      </rPr>
      <t xml:space="preserve"> Očekává se, že banky vysvětlí určující faktory jakýchkoli podstatných změn hodnot.</t>
    </r>
  </si>
  <si>
    <r>
      <t>Expozice, u nichž došlo k selhání</t>
    </r>
    <r>
      <rPr>
        <sz val="10"/>
        <color theme="1"/>
        <rFont val="Arial"/>
        <family val="2"/>
        <charset val="238"/>
      </rPr>
      <t>:</t>
    </r>
    <r>
      <rPr>
        <i/>
        <sz val="10"/>
        <color theme="1"/>
        <rFont val="Arial"/>
        <family val="2"/>
        <charset val="238"/>
      </rPr>
      <t xml:space="preserve"> </t>
    </r>
    <r>
      <rPr>
        <sz val="10"/>
        <color theme="1"/>
        <rFont val="Arial"/>
        <family val="2"/>
        <charset val="238"/>
      </rPr>
      <t xml:space="preserve">Expozice podle přístupu IRB nebo standardizovaného přístupu, u nichž došlo k selhání podle článku 178 nařízení CRR. </t>
    </r>
  </si>
  <si>
    <r>
      <t>Počáteční zůstatek</t>
    </r>
    <r>
      <rPr>
        <sz val="10"/>
        <color rgb="FF000000"/>
        <rFont val="Arial"/>
        <family val="2"/>
        <charset val="238"/>
      </rPr>
      <t>: Expozice v selhání nebo se sníženou hodnotou na začátku období. Měly by být zpřístupněny po odečtení částečných a celkových odpisů, k nimž došlo v předchozích obdobích a bez zohlednění snížení hodnot bez ohledu na to, zda se snížení hodnoty provádí prostřednictvím účtu opravných položek nebo přímo snížením hrubé účetní hodnoty expozice.</t>
    </r>
  </si>
  <si>
    <r>
      <t>Úvěry a dluhové cenné papíry, u nichž od posledního vykazovaného období došlo k selhání nebo snížení hodnoty</t>
    </r>
    <r>
      <rPr>
        <sz val="10"/>
        <color rgb="FF000000"/>
        <rFont val="Arial"/>
        <family val="2"/>
        <charset val="238"/>
      </rPr>
      <t>: Znamená jakékoli úvěry nebo dluhové cenné papíry, které byly během vykazovaného období označeny jako v selhání.</t>
    </r>
  </si>
  <si>
    <r>
      <t>Vrácení do stavu, kdy nejsou v selhání</t>
    </r>
    <r>
      <rPr>
        <sz val="10"/>
        <color rgb="FF000000"/>
        <rFont val="Arial"/>
        <family val="2"/>
        <charset val="238"/>
      </rPr>
      <t>: Úvěry a dluhové cenné papíry, které byly během vykazovaného období vráceny do stavu, kdy nejsou v selhání.</t>
    </r>
  </si>
  <si>
    <r>
      <t>Odepsané částky</t>
    </r>
    <r>
      <rPr>
        <sz val="10"/>
        <color rgb="FF000000"/>
        <rFont val="Arial"/>
        <family val="2"/>
        <charset val="238"/>
      </rPr>
      <t>: Výše expozic se snížením hodnoty nebo v selhání, které byly během období úplně nebo částečně odepsány. Pro definici odpisů viz šablona EU CRB-B.</t>
    </r>
  </si>
  <si>
    <r>
      <t>Jiné změny:</t>
    </r>
    <r>
      <rPr>
        <sz val="10"/>
        <color rgb="FF000000"/>
        <rFont val="Arial"/>
        <family val="2"/>
        <charset val="238"/>
      </rPr>
      <t xml:space="preserve"> Položky rozvahy, které jsou nezbytné k sesouhlasení bilanční sumy.</t>
    </r>
  </si>
  <si>
    <r>
      <t>Účel:</t>
    </r>
    <r>
      <rPr>
        <sz val="10"/>
        <color rgb="FF000000"/>
        <rFont val="Arial"/>
        <family val="2"/>
        <charset val="238"/>
      </rPr>
      <t xml:space="preserve"> Zpřístupnit informace o rozsahu využití technik snižování úvěrového rizika.</t>
    </r>
  </si>
  <si>
    <r>
      <t xml:space="preserve">Oblast působnosti: </t>
    </r>
    <r>
      <rPr>
        <sz val="10"/>
        <color theme="1"/>
        <rFont val="Arial"/>
        <family val="2"/>
        <charset val="238"/>
      </rPr>
      <t xml:space="preserve">Tato šablona platí pro všechny instituce uvedené v odstavci 7 těchto obecných pokynů. </t>
    </r>
  </si>
  <si>
    <r>
      <t xml:space="preserve">Obsah: </t>
    </r>
    <r>
      <rPr>
        <sz val="10"/>
        <color theme="1"/>
        <rFont val="Arial"/>
        <family val="2"/>
        <charset val="238"/>
      </rPr>
      <t xml:space="preserve">Účetní hodnoty. Instituce by měly uvést všechny kolaterály, finanční záruky a úvěrové deriváty používané ke snížení úvěrového rizika u všech zajištěných expozic bez ohledu na to, zda se k výpočtu rizikově vážených aktiv používá standardizovaný přístup nebo přístup IRB. Měly by být zpřístupněny jakékoli expozice zajištěné kolaterálem, finančními zárukami nebo úvěrovými deriváty (uznané jako techniky snižování úvěrového rizika podle části třetí hlavy II kapitoly 4 nařízení CRR, či nikoliv) použité na snížení kapitálových požadavků. </t>
    </r>
  </si>
  <si>
    <r>
      <t>Formát:</t>
    </r>
    <r>
      <rPr>
        <sz val="10"/>
        <color theme="1"/>
        <rFont val="Arial"/>
        <family val="2"/>
        <charset val="238"/>
      </rPr>
      <t xml:space="preserve"> Pevně daný. Jestliže instituce nejsou schopny zařadit expozice zajištěné kolaterálem, finančními zárukami nebo úvěrovými deriváty do úvěrů a dluhových cenných papírů, mohou buď i) sloučit dvě odpovídající políčka, nebo ii) rozdělit hodnotu poměrnou váhou hrubých účetních hodnot. Zvolený způsob by měly vysvětlit.</t>
    </r>
  </si>
  <si>
    <r>
      <t>Průvodní komentář:</t>
    </r>
    <r>
      <rPr>
        <sz val="10"/>
        <color rgb="FF000000"/>
        <rFont val="Arial"/>
        <family val="2"/>
        <charset val="238"/>
      </rPr>
      <t xml:space="preserve"> Očekává se, že instituce doplní šablonu průvodním komentářem s vysvětlením jakýchkoli významných změn v průběhu vykazovaného období a hlavních určujících faktorů těchto změn.</t>
    </r>
  </si>
  <si>
    <r>
      <t>Nezajištěné expozice – účetní hodnota</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které nevyužívají techniky snižování úvěrového rizika bez ohledu na to, zda je tato technika uznaná podle části třetí hlavy II kapitoly 4 nařízení CRR.</t>
    </r>
    <r>
      <rPr>
        <i/>
        <sz val="10"/>
        <color rgb="FF000000"/>
        <rFont val="Arial"/>
        <family val="2"/>
        <charset val="238"/>
      </rPr>
      <t xml:space="preserve"> </t>
    </r>
  </si>
  <si>
    <r>
      <t>Expozice, které budou zajištěny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s nimiž je spojen alespoň jeden mechanismus snižování úvěrového rizika (kolaterál, finanční záruky, úvěrové deriváty). Přiřazení účetní hodnoty expozic zajištěných více mechanismy k příslušným mechanismům snižování úvěrového rizika se provede v pořadí podle priority počínaje mechanismy snižování úvěrového rizika, u nichž se očekává, že budou v případě ztráty využity jako první, a v rámci omezení účetní hodnoty zajištěných expozic.</t>
    </r>
  </si>
  <si>
    <r>
      <t>Expozice zajištěné kolaterálem</t>
    </r>
    <r>
      <rPr>
        <sz val="10"/>
        <color rgb="FF000000"/>
        <rFont val="Arial"/>
        <family val="2"/>
        <charset val="238"/>
      </rPr>
      <t>:</t>
    </r>
    <r>
      <rPr>
        <sz val="10"/>
        <color theme="1"/>
        <rFont val="Arial"/>
        <family val="2"/>
        <charset val="238"/>
      </rPr>
      <t xml:space="preserve"> </t>
    </r>
    <r>
      <rPr>
        <sz val="10"/>
        <color rgb="FF000000"/>
        <rFont val="Arial"/>
        <family val="2"/>
        <charset val="238"/>
      </rPr>
      <t>Účetní hodnota expozic (po odečtení opravných položek/snížení hodnoty) částečně nebo zcela zajištěných kolaterálem. V případě, že je expozice zajištěna kolaterálem a jiným mechanismem (mechanismy) snižování úvěrového rizika, představuje účetní hodnota expozic zajištěných kolaterálem zbývající část expozic zajištěných kolaterálem po zohlednění částí expozic, které již byly zajištěny jinými mechanismy snižování úvěrového rizika, u nichž se očekává, že budou v případě ztráty využity dříve, aniž by se uvažovalo o přezajištění.</t>
    </r>
  </si>
  <si>
    <r>
      <t>Expozice zajištěné finančními zárukami</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finančními zárukami. V případě, že je expozice zajištěna finančními zárukami a jinými mechanismy snižování úvěrového rizika, představuje účetní hodnota expozic zajištěných finančními zárukami zbývající část expozic zajištěných finančními zárukami po zohlednění částí expozic, které již byly zajištěny jinými mechanismy snižování úvěrového rizika, u nichž se očekává, že budou v případě ztráty využity dříve, aniž by se uvažovalo o přezajištění.</t>
    </r>
  </si>
  <si>
    <r>
      <t>Expozice zajištěné úvěrovými deriváty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úvěrovými deriváty. V případě, že je expozice zajištěna úvěrovými deriváty a jiným mechanismem (mechanismy) snižování úvěrového rizika, představuje účetní hodnota expozic zajištěných úvěrovými deriváty zbývající část expozic zajištěných úvěrovými deriváty po zohlednění částí expozic, které již byly zajištěny jinými mechanismy snižování úvěrového rizika, u nichž se očekává, že budou v případě ztráty využity dříve, aniž by se uvažovalo o přezajištění.</t>
    </r>
  </si>
  <si>
    <r>
      <t>Účel:</t>
    </r>
    <r>
      <rPr>
        <sz val="10"/>
        <color theme="1"/>
        <rFont val="Arial"/>
        <family val="2"/>
        <charset val="238"/>
      </rPr>
      <t xml:space="preserve"> Znázornit účinek technik snižování úvěrového rizika uplatněných podle části třetí hlavy II kapitoly 4 nařízení CRR, včetně jednoduché metody finančního kolaterálu a komplexní metody finančního kolaterálu při uplatnění článků 221 a 223 téhož nařízení na standardizovaný přístup k výpočtu kapitálových požadavků. Objem rizikově vážených aktiv poskytuje syntetickou metrickou míru rizikovosti jednotlivých portfolií.</t>
    </r>
  </si>
  <si>
    <r>
      <t>Oblast působnosti:</t>
    </r>
    <r>
      <rPr>
        <sz val="10"/>
        <color theme="1"/>
        <rFont val="Arial"/>
        <family val="2"/>
        <charset val="238"/>
      </rPr>
      <t xml:space="preserve"> Tato šablona platí pro všechny instituce uvedené v odstavci 7 těchto obecných pokynů, které vypočítávají objemy rizikově vážených expozic pro úvěrové riziko podle části třetí hlavy II kapitoly 2 nařízení CRR.
Šablona EU CR4 se netýká derivátových nástrojů, repo obchodů, půjček či výpůjček cenných papírů nebo komodit, transakcí s delší dobou vypořádání a maržových obchodů, na které se vztahuje část třetí hlava II kapitola 6 nařízení CRR nebo čl. 92 odst. 3 písm. f) téhož nařízení, u nichž se k výpočtu regulatorní hodnoty expozice použije metoda stanovená ve výše uvedené kapitole.
Instituce, která vypočítává objemy rizikově vážených expozic pro úvěrové riziko také podle části třetí hlavy II kapitoly 6 nařízení CRR, může považovat expozice a objemy rizikově vážených aktiv vypočtené podle kapitoly 2 za nepodstatné podle čl. 432 odst. 1 téhož nařízení (jak je vymezeno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r>
  </si>
  <si>
    <r>
      <t xml:space="preserve">Obsah: </t>
    </r>
    <r>
      <rPr>
        <sz val="10"/>
        <color theme="1"/>
        <rFont val="Arial"/>
        <family val="2"/>
        <charset val="238"/>
      </rPr>
      <t>Hodnoty regulatorních expozic</t>
    </r>
  </si>
  <si>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t>
    </r>
  </si>
  <si>
    <r>
      <t>Kategorie expozic</t>
    </r>
    <r>
      <rPr>
        <sz val="10"/>
        <color theme="1"/>
        <rFont val="Arial"/>
        <family val="2"/>
        <charset val="238"/>
      </rPr>
      <t>: Kategorie expozic jsou definované v článku 112 až 134 v části třetí hlavě II kapitole 4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</si>
  <si>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</si>
  <si>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Expozice před použitím úvěrového konverzního faktoru a snížením úvěrového rizika – rozvahová hodnota</t>
    </r>
    <r>
      <rPr>
        <sz val="10"/>
        <color theme="1"/>
        <rFont val="Arial"/>
        <family val="2"/>
        <charset val="238"/>
      </rPr>
      <t xml:space="preserve">: Instituce by měly zpřístupnit rozvahovou expozici podle regulatorní konsolidace (podle článku 111 v nařízení CRR) po odečtení specifických úprav o úvěrové riziko (ve smyslu nařízení Komise v přenesené pravomoci (EU) č. 183/2014) a odpisů (definovaných v platném účetním rámci), avšak předtím než se uplatní i) konverzní faktory vymezené v témže článku a ii) techniky snižování úvěrového rizika vymezené v části třetí hlavě II kapitole 4 nařízení CRR, s výjimkou rozvahového a podrozvahového započtení, které již bylo zpřístupněno v šabloně EU LI2. Hodnoty expozic u pronájmů se určují podle čl. 134 odst. 7 téhož nařízení. </t>
    </r>
  </si>
  <si>
    <r>
      <t>Expozice před použitím úvěrového konverzního faktoru a snížením úvěrového rizika – podrozvahová hodnota</t>
    </r>
    <r>
      <rPr>
        <sz val="10"/>
        <color theme="1"/>
        <rFont val="Arial"/>
        <family val="2"/>
        <charset val="238"/>
      </rPr>
      <t>: Instituce by měly zpřístupnit hodnotu podrozvahové expozice podle regulatorní konsolidace po odečtení specifických úprav o úvěrové riziko ve smyslu nařízení Komise v přenesené pravomoci (EU) č. 183/2014, avšak předtím než se uplatní konverzní faktory podle článku 111 v nařízení CRR a techniky snižování úvěrového rizika (při uplatnění části třetí hlavy II kapitoly 4 téhož nařízení), s výjimkou rozvahového a podrozvahového započtení, které již bylo zpřístupněno v šabloně EU LI2.</t>
    </r>
  </si>
  <si>
    <r>
      <t>Úvěrové expozice po použití úvěrového konverzního faktoru a snížení úvěrového rizika</t>
    </r>
    <r>
      <rPr>
        <sz val="10"/>
        <color theme="1"/>
        <rFont val="Arial"/>
        <family val="2"/>
        <charset val="238"/>
      </rPr>
      <t>:</t>
    </r>
    <r>
      <rPr>
        <i/>
        <sz val="10"/>
        <color theme="1"/>
        <rFont val="Arial"/>
        <family val="2"/>
        <charset val="238"/>
      </rPr>
      <t xml:space="preserve"> </t>
    </r>
    <r>
      <rPr>
        <sz val="10"/>
        <color theme="1"/>
        <rFont val="Arial"/>
        <family val="2"/>
        <charset val="238"/>
      </rPr>
      <t>Hodnota expozice po zohlednění specifických úprav o úvěrové riziko, jak je uvedeno v nařízení Komise v přenesené pravomoci (EU) č. 183/2014, a odpisů definovaných v platném účetním rámci, všech mechanismů snižování úvěrového rizika a úvěrových konverzních faktorů. Toto je hodnota, pro niž platí rizikové váhy (podle článku 113 a části třetí hlavy II kapitoly 2 oddílu 2 nařízení CRR). Jedná se o čistou hodnotu úvěrového ekvivalentu po uplatnění technik snižování úvěrového rizika a úvěrových konverzních faktorů.</t>
    </r>
  </si>
  <si>
    <r>
      <t>Hustota rizikově vážených aktiv</t>
    </r>
    <r>
      <rPr>
        <sz val="10"/>
        <color theme="1"/>
        <rFont val="Arial"/>
        <family val="2"/>
        <charset val="238"/>
      </rPr>
      <t>:</t>
    </r>
    <r>
      <rPr>
        <i/>
        <sz val="10"/>
        <color theme="1"/>
        <rFont val="Arial"/>
        <family val="2"/>
        <charset val="238"/>
      </rPr>
      <t xml:space="preserve"> </t>
    </r>
    <r>
      <rPr>
        <sz val="10"/>
        <color theme="1"/>
        <rFont val="Arial"/>
        <family val="2"/>
        <charset val="238"/>
      </rPr>
      <t>Rizikově vážené expozice/expozice po uplatnění úvěrových konverzních faktorů a snížení úvěrového rizika celkem. Výsledek poměru musí být uveden jako procento.</t>
    </r>
  </si>
  <si>
    <t>Podrozv. hodnota</t>
  </si>
  <si>
    <r>
      <t>Formát:</t>
    </r>
    <r>
      <rPr>
        <sz val="10"/>
        <color theme="1"/>
        <rFont val="Arial"/>
        <family val="2"/>
        <charset val="238"/>
      </rPr>
      <t xml:space="preserve"> Pevně daný. (Sloupce nelze měnit. V řádcích jsou uvedeny kategorie expozic podle čl.112 nař.CRR.)</t>
    </r>
  </si>
  <si>
    <r>
      <t>Četnost:</t>
    </r>
    <r>
      <rPr>
        <sz val="10"/>
        <color theme="1"/>
        <rFont val="Arial"/>
        <family val="2"/>
        <charset val="238"/>
      </rPr>
      <t xml:space="preserve"> Pololetní </t>
    </r>
  </si>
  <si>
    <r>
      <t>Účel:</t>
    </r>
    <r>
      <rPr>
        <sz val="10"/>
        <color theme="1"/>
        <rFont val="Arial"/>
        <family val="2"/>
        <charset val="238"/>
      </rPr>
      <t xml:space="preserve"> Znázornit účinek úvěrových derivátů na výpočty kapitálových požadavků přístupem IRB. Rizikově vážená aktiva před použitím úvěrových derivátů ještě před zohledněním účinku úvěrových derivátů na snížení byla zvolená k odhadu dopadu úvěrových derivátů na rizikově vážená aktiva. Šablona EU CR7 obsahuje dopad úvěrových derivátů na rizikově vážená aktiva z titulu substitučního účinku a vlivu na parametry PD a LGD podle části třetí hlavy II kapitoly 4 nařízení CRR. </t>
    </r>
  </si>
  <si>
    <r>
      <t>Oblast působnosti:</t>
    </r>
    <r>
      <rPr>
        <sz val="10"/>
        <color theme="1"/>
        <rFont val="Arial"/>
        <family val="2"/>
        <charset val="238"/>
      </rPr>
      <t xml:space="preserve"> Tato šablona platí pro všechny instituce uvedené v odstavci 7 těchto obecných pokynů, které používají pro některé nebo všechny své expozice buď základní přístup IRB, nebo pokročilý přístup IRB. </t>
    </r>
  </si>
  <si>
    <r>
      <t>Obsah:</t>
    </r>
    <r>
      <rPr>
        <sz val="10"/>
        <color theme="1"/>
        <rFont val="Arial"/>
        <family val="2"/>
        <charset val="238"/>
      </rPr>
      <t xml:space="preserve"> Rizikově vážená aktiva podléhající postupu úvěrového rizika.</t>
    </r>
  </si>
  <si>
    <r>
      <t>Formát:</t>
    </r>
    <r>
      <rPr>
        <sz val="10"/>
        <color theme="1"/>
        <rFont val="Arial"/>
        <family val="2"/>
        <charset val="238"/>
      </rPr>
      <t xml:space="preserve"> Pevně daný. Zpřístupnění rizikově vážených aktiv vypočtených za předpokladu, že úvěrový derivát nebude vykázán jako technika snižování úvěrového rizika (rizikově vážená aktiva před použitím úvěrových derivátů) a že rizikově vážená aktiva budou vypočtena se zohledněním dopadu úvěrových derivátů jako techniky snižování úvěrového rizika (skutečná hodnota rizikově vážených aktiv), by měla být uvedena zvlášť pro kategorie expozic, které používají základní přístup IRB, a  zvlášť pro kategorie expozic, které používají pokročilý přístup IRB. </t>
    </r>
  </si>
  <si>
    <r>
      <t>Průvodní komentář:</t>
    </r>
    <r>
      <rPr>
        <sz val="10"/>
        <color theme="1"/>
        <rFont val="Arial"/>
        <family val="2"/>
        <charset val="238"/>
      </rPr>
      <t xml:space="preserve"> Instituce mohou šablonu doplnit průvodním komentářem s vysvětlením účinku úvěrových derivátů na rizikově vážená aktiva instituce. </t>
    </r>
  </si>
  <si>
    <r>
      <t>Rizikově vážená aktiva před použitím úvěrových derivátů</t>
    </r>
    <r>
      <rPr>
        <sz val="10"/>
        <color theme="1"/>
        <rFont val="Arial"/>
        <family val="2"/>
        <charset val="238"/>
      </rPr>
      <t>: Hypotetická rizikově vážená aktiva vypočtená za předpokladu, že úvěrový derivát nebude vykázán jako technika snižování úvěrového rizika podle části třetí hlavy II kapitoly 4 nařízení CRR.</t>
    </r>
  </si>
  <si>
    <r>
      <t>Skutečná hodnota rizikově vážených aktiv</t>
    </r>
    <r>
      <rPr>
        <sz val="10"/>
        <color theme="1"/>
        <rFont val="Arial"/>
        <family val="2"/>
        <charset val="238"/>
      </rPr>
      <t>: Rizikově vážená aktiva vypočtená se zohledněním technik snižování úvěrového rizika podle části třetí hlavy II kapitoly 4 nařízení (EU) č. 575/2013.</t>
    </r>
  </si>
  <si>
    <r>
      <t>Účel:</t>
    </r>
    <r>
      <rPr>
        <sz val="10"/>
        <color theme="1"/>
        <rFont val="Arial"/>
        <family val="2"/>
        <charset val="238"/>
      </rPr>
      <t xml:space="preserve"> Poskytnout tokový výkaz vysvětlující změny expozic úvěrových rizikově vážených aktiv, u nichž se rizikově vážená částka stanoví podle části třetí hlavy II kapitoly 3 nařízení CRR, a odpovídající kapitálový požadavek ve smyslu čl. 92 odst. 3 písm. a). </t>
    </r>
  </si>
  <si>
    <r>
      <t xml:space="preserve">Oblast působnosti: </t>
    </r>
    <r>
      <rPr>
        <sz val="10"/>
        <color theme="1"/>
        <rFont val="Arial"/>
        <family val="2"/>
        <charset val="238"/>
      </rPr>
      <t>Tato šablona platí pro všechny instituce uvedené v odstavci 7 těchto obecných pokynů, které používají základní přístup IRB a/nebo pokročilý přístup IRB.</t>
    </r>
  </si>
  <si>
    <r>
      <t xml:space="preserve">Obsah: </t>
    </r>
    <r>
      <rPr>
        <sz val="10"/>
        <color theme="1"/>
        <rFont val="Arial"/>
        <family val="2"/>
        <charset val="238"/>
      </rPr>
      <t>Rizikově vážená aktiva nezahrnují rizikově vážená aktiva pro derivátové nástroje, repo obchody, půjčky či výpůjčky cenných papírů nebo komodit, transakce s delší dobou vypořádání a maržové obchody, na které se vztahuje část třetí hlava II kapitola 6 nařízení CRR nebo čl. 92 odst. 3 písm. f) téhož nařízení, u nichž se k výpočtu regulatorní hodnoty expozice použije metoda stanovená ve výše uvedené kapitole. Změny v objemech rizikově vážených aktiv během vykazovaného období pro jednotlivé klíčové faktory by měly vycházet z přiměřeného odhadu tohoto čísla provedeného institucí.</t>
    </r>
  </si>
  <si>
    <r>
      <t>Četnost:</t>
    </r>
    <r>
      <rPr>
        <sz val="10"/>
        <color theme="1"/>
        <rFont val="Arial"/>
        <family val="2"/>
        <charset val="238"/>
      </rPr>
      <t xml:space="preserve"> Čtvrtletní</t>
    </r>
  </si>
  <si>
    <r>
      <t>Formát:</t>
    </r>
    <r>
      <rPr>
        <sz val="10"/>
        <color theme="1"/>
        <rFont val="Arial"/>
        <family val="2"/>
        <charset val="238"/>
      </rPr>
      <t xml:space="preserve"> Pevně daný. Sloupce a řádky 1 až 9 nelze měnit. Instituce mohou přidat další řádky mezi řádky 7 a 8 ke zpřístupnění dodatečných prvků, které významně přispívají ke změnám rizikově vážených aktiv. </t>
    </r>
  </si>
  <si>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 </t>
    </r>
  </si>
  <si>
    <r>
      <t>Výše aktiv</t>
    </r>
    <r>
      <rPr>
        <sz val="10"/>
        <color theme="1"/>
        <rFont val="Arial"/>
        <family val="2"/>
        <charset val="238"/>
      </rPr>
      <t>:</t>
    </r>
    <r>
      <rPr>
        <i/>
        <sz val="10"/>
        <color theme="1"/>
        <rFont val="Arial"/>
        <family val="2"/>
        <charset val="238"/>
      </rPr>
      <t xml:space="preserve"> </t>
    </r>
    <r>
      <rPr>
        <sz val="10"/>
        <color theme="1"/>
        <rFont val="Arial"/>
        <family val="2"/>
        <charset val="238"/>
      </rPr>
      <t>Organické změny velikosti a složení portfolia (včetně vzniku nových podniků a splatných úvěrů), avšak s vyloučením změn velikosti portfolia z titulu převzetí a zcizení subjektů.</t>
    </r>
  </si>
  <si>
    <r>
      <t>Kvalita aktiv</t>
    </r>
    <r>
      <rPr>
        <sz val="10"/>
        <color theme="1"/>
        <rFont val="Arial"/>
        <family val="2"/>
        <charset val="238"/>
      </rPr>
      <t>:</t>
    </r>
    <r>
      <rPr>
        <i/>
        <sz val="10"/>
        <color theme="1"/>
        <rFont val="Arial"/>
        <family val="2"/>
        <charset val="238"/>
      </rPr>
      <t xml:space="preserve"> </t>
    </r>
    <r>
      <rPr>
        <sz val="10"/>
        <color theme="1"/>
        <rFont val="Arial"/>
        <family val="2"/>
        <charset val="238"/>
      </rPr>
      <t xml:space="preserve">Změny odhadované kvality aktiv instituce z titulu změn dlužníkova rizika, jako je např. migrace ratingového stupně nebo podobné účinky. </t>
    </r>
  </si>
  <si>
    <r>
      <t>Aktualizace modelu</t>
    </r>
    <r>
      <rPr>
        <sz val="10"/>
        <color theme="1"/>
        <rFont val="Arial"/>
        <family val="2"/>
        <charset val="238"/>
      </rPr>
      <t>:</t>
    </r>
    <r>
      <rPr>
        <i/>
        <sz val="10"/>
        <color theme="1"/>
        <rFont val="Arial"/>
        <family val="2"/>
        <charset val="238"/>
      </rPr>
      <t xml:space="preserve"> </t>
    </r>
    <r>
      <rPr>
        <sz val="10"/>
        <color theme="1"/>
        <rFont val="Arial"/>
        <family val="2"/>
        <charset val="238"/>
      </rPr>
      <t>Změny z titulu zavedení modelu, změny rozsahu modelu nebo jakékoli změny týkající se řešení slabých stránek modelu.</t>
    </r>
  </si>
  <si>
    <r>
      <t>Metodika a zásady</t>
    </r>
    <r>
      <rPr>
        <sz val="10"/>
        <color theme="1"/>
        <rFont val="Arial"/>
        <family val="2"/>
        <charset val="238"/>
      </rPr>
      <t>:</t>
    </r>
    <r>
      <rPr>
        <i/>
        <sz val="10"/>
        <color theme="1"/>
        <rFont val="Arial"/>
        <family val="2"/>
        <charset val="238"/>
      </rPr>
      <t xml:space="preserve"> </t>
    </r>
    <r>
      <rPr>
        <sz val="10"/>
        <color theme="1"/>
        <rFont val="Arial"/>
        <family val="2"/>
        <charset val="238"/>
      </rPr>
      <t>Změny z titulu metodických změn výpočtů způsobené změnami regulační politiky, včetně revizí stávajících předpisů a nových předpisů.</t>
    </r>
  </si>
  <si>
    <r>
      <t>Převzetí a zcizení</t>
    </r>
    <r>
      <rPr>
        <sz val="10"/>
        <color theme="1"/>
        <rFont val="Arial"/>
        <family val="2"/>
        <charset val="238"/>
      </rPr>
      <t>:</t>
    </r>
    <r>
      <rPr>
        <i/>
        <sz val="10"/>
        <color theme="1"/>
        <rFont val="Arial"/>
        <family val="2"/>
        <charset val="238"/>
      </rPr>
      <t xml:space="preserve"> </t>
    </r>
    <r>
      <rPr>
        <sz val="10"/>
        <color theme="1"/>
        <rFont val="Arial"/>
        <family val="2"/>
        <charset val="238"/>
      </rPr>
      <t>Změny velikosti portfolia z titulu převzetí a zcizení subjektů.</t>
    </r>
  </si>
  <si>
    <r>
      <t>Devizové pohyby</t>
    </r>
    <r>
      <rPr>
        <sz val="10"/>
        <color theme="1"/>
        <rFont val="Arial"/>
        <family val="2"/>
        <charset val="238"/>
      </rPr>
      <t>:</t>
    </r>
    <r>
      <rPr>
        <i/>
        <sz val="10"/>
        <color theme="1"/>
        <rFont val="Arial"/>
        <family val="2"/>
        <charset val="238"/>
      </rPr>
      <t xml:space="preserve"> </t>
    </r>
    <r>
      <rPr>
        <sz val="10"/>
        <color theme="1"/>
        <rFont val="Arial"/>
        <family val="2"/>
        <charset val="238"/>
      </rPr>
      <t>Změny</t>
    </r>
    <r>
      <rPr>
        <i/>
        <sz val="10"/>
        <color theme="1"/>
        <rFont val="Arial"/>
        <family val="2"/>
        <charset val="238"/>
      </rPr>
      <t xml:space="preserve"> </t>
    </r>
    <r>
      <rPr>
        <sz val="10"/>
        <color theme="1"/>
        <rFont val="Arial"/>
        <family val="2"/>
        <charset val="238"/>
      </rPr>
      <t>způsobené pohyby převodů z cizích měn.</t>
    </r>
  </si>
  <si>
    <r>
      <t>Jiné</t>
    </r>
    <r>
      <rPr>
        <sz val="10"/>
        <color theme="1"/>
        <rFont val="Arial"/>
        <family val="2"/>
        <charset val="238"/>
      </rPr>
      <t>:</t>
    </r>
    <r>
      <rPr>
        <i/>
        <sz val="10"/>
        <color theme="1"/>
        <rFont val="Arial"/>
        <family val="2"/>
        <charset val="238"/>
      </rPr>
      <t xml:space="preserve"> </t>
    </r>
    <r>
      <rPr>
        <sz val="10"/>
        <color theme="1"/>
        <rFont val="Arial"/>
        <family val="2"/>
        <charset val="238"/>
      </rPr>
      <t>Tato kategorie musí být použita k zachycení změn, které nelze přiřadit do žádné jiné kategorie. Instituce by měly přidat další řádky mezi řádky 7 a 8, kde uvedou další významné faktory ovlivňující pohyby rizikově vážených aktiv během vykazovaného období.</t>
    </r>
  </si>
  <si>
    <r>
      <t>Účel:</t>
    </r>
    <r>
      <rPr>
        <sz val="10"/>
        <color theme="1"/>
        <rFont val="Arial"/>
        <family val="2"/>
        <charset val="238"/>
      </rPr>
      <t xml:space="preserve"> Uvést tokový výkaz vysvětlující změny rizikově vážených aktiv odpovídajících úvěrovému riziku protistrany, která jsou pro expozice s CCR určena podle metody interního modelu (deriváty a SFT) podle části třetí hlavy II kapitoly 6 nařízení CRR.</t>
    </r>
  </si>
  <si>
    <r>
      <t xml:space="preserve">Oblast působnosti: </t>
    </r>
    <r>
      <rPr>
        <sz val="10"/>
        <color theme="1"/>
        <rFont val="Arial"/>
        <family val="2"/>
        <charset val="238"/>
      </rPr>
      <t>Tato šablona je povinná pro všechny instituce uvedené v odstavci 7 těchto obecných pokynů, které k měření expozic v selhání (EAD), na něž se vztahuje rámec pro úvěrové riziko protistrany podle části třetí hlavy II kapitoly 6 nařízení (EU) č. 575/2013, používají metodu interního modelu bez ohledu na přístup k úvěrovému riziku použitý při výpočtu rizikově vážených aktiv z expozic v selhání.</t>
    </r>
  </si>
  <si>
    <r>
      <t xml:space="preserve">Obsah: </t>
    </r>
    <r>
      <rPr>
        <sz val="10"/>
        <color theme="1"/>
        <rFont val="Arial"/>
        <family val="2"/>
        <charset val="238"/>
      </rPr>
      <t>Rizikově vážená aktiva odpovídající úvěrovému riziku protistrany (mimo úvěrové riziko uvedené v šabloně EU CR8). Změny v objemech rizikově vážených aktiv během vykazovaného období pro jednotlivé klíčové faktory by měly vycházet z přiměřeného odhadu tohoto čísla provedeného institucí.</t>
    </r>
  </si>
  <si>
    <r>
      <t>Formát:</t>
    </r>
    <r>
      <rPr>
        <sz val="10"/>
        <color theme="1"/>
        <rFont val="Arial"/>
        <family val="2"/>
        <charset val="238"/>
      </rPr>
      <t xml:space="preserve"> Pevně daný. Sloupce a řádky 1 a 9 jsou pevně dané. Instituce mohou přidat další řádky mezi řádky 7 a 8 ke zpřístupnění dodatečných prvků, které přispívají ke změnám rizikově vážených aktiv</t>
    </r>
    <r>
      <rPr>
        <i/>
        <sz val="10"/>
        <color theme="1"/>
        <rFont val="Arial"/>
        <family val="2"/>
        <charset val="238"/>
      </rPr>
      <t xml:space="preserve">. </t>
    </r>
  </si>
  <si>
    <r>
      <t>Výše aktiv</t>
    </r>
    <r>
      <rPr>
        <sz val="10"/>
        <color theme="1"/>
        <rFont val="Arial"/>
        <family val="2"/>
        <charset val="238"/>
      </rPr>
      <t>:</t>
    </r>
    <r>
      <rPr>
        <i/>
        <sz val="10"/>
        <color theme="1"/>
        <rFont val="Arial"/>
        <family val="2"/>
        <charset val="238"/>
      </rPr>
      <t xml:space="preserve"> </t>
    </r>
    <r>
      <rPr>
        <sz val="10"/>
        <color theme="1"/>
        <rFont val="Arial"/>
        <family val="2"/>
        <charset val="238"/>
      </rPr>
      <t>Organické změny velikosti a složení portfolia (včetně vzniku nových podniků a splatných expozic), avšak s vyloučením změn velikosti portfolia z titulu převzetí a zcizení subjektů.</t>
    </r>
  </si>
  <si>
    <r>
      <t>Úvěrová kvalita protistran</t>
    </r>
    <r>
      <rPr>
        <sz val="10"/>
        <color theme="1"/>
        <rFont val="Arial"/>
        <family val="2"/>
        <charset val="238"/>
      </rPr>
      <t>:</t>
    </r>
    <r>
      <rPr>
        <i/>
        <sz val="10"/>
        <color theme="1"/>
        <rFont val="Arial"/>
        <family val="2"/>
        <charset val="238"/>
      </rPr>
      <t xml:space="preserve"> </t>
    </r>
    <r>
      <rPr>
        <sz val="10"/>
        <color theme="1"/>
        <rFont val="Arial"/>
        <family val="2"/>
        <charset val="238"/>
      </rPr>
      <t>Změny v hodnocení kvality protistran instituce měřené podle rámce pro úvěrové riziko bez ohledu na to, jaký přístup instituce používá. Tento řádek obsahuje také možné změny z titulu modelů IRB, používá-li instituce přístup IRB.</t>
    </r>
  </si>
  <si>
    <r>
      <t>Aktualizace modelu</t>
    </r>
    <r>
      <rPr>
        <sz val="10"/>
        <color theme="1"/>
        <rFont val="Arial"/>
        <family val="2"/>
        <charset val="238"/>
      </rPr>
      <t>: Změny z titulu zavedení modelu, změny rozsahu modelu nebo jakékoli změny týkající se řešení slabých stránek modelu. Tento řádek se týká pouze změn v metodě interního modelu.</t>
    </r>
  </si>
  <si>
    <r>
      <t>Metodika a zásady</t>
    </r>
    <r>
      <rPr>
        <sz val="10"/>
        <color theme="1"/>
        <rFont val="Arial"/>
        <family val="2"/>
        <charset val="238"/>
      </rPr>
      <t>:</t>
    </r>
    <r>
      <rPr>
        <b/>
        <sz val="10"/>
        <color theme="1"/>
        <rFont val="Arial"/>
        <family val="2"/>
        <charset val="238"/>
      </rPr>
      <t xml:space="preserve"> </t>
    </r>
    <r>
      <rPr>
        <sz val="10"/>
        <color theme="1"/>
        <rFont val="Arial"/>
        <family val="2"/>
        <charset val="238"/>
      </rPr>
      <t>Změny z titulu změn metodiky při výpočtech způsobených změnami regulační politiky, jako jsou nové předpisy (pouze u metody interního modelu).</t>
    </r>
  </si>
  <si>
    <r>
      <t>Převzetí a zcizení</t>
    </r>
    <r>
      <rPr>
        <sz val="10"/>
        <color theme="1"/>
        <rFont val="Arial"/>
        <family val="2"/>
        <charset val="238"/>
      </rPr>
      <t>: Změny velikosti portfolia z titulu převzetí a zcizení subjektů.</t>
    </r>
  </si>
  <si>
    <r>
      <t>Devizové pohyby</t>
    </r>
    <r>
      <rPr>
        <sz val="10"/>
        <color theme="1"/>
        <rFont val="Arial"/>
        <family val="2"/>
        <charset val="238"/>
      </rPr>
      <t xml:space="preserve">: Změny způsobené pohyby převodů z cizích měn. </t>
    </r>
  </si>
  <si>
    <r>
      <t>Jiné</t>
    </r>
    <r>
      <rPr>
        <sz val="10"/>
        <color theme="1"/>
        <rFont val="Arial"/>
        <family val="2"/>
        <charset val="238"/>
      </rPr>
      <t>:</t>
    </r>
    <r>
      <rPr>
        <i/>
        <sz val="10"/>
        <color theme="1"/>
        <rFont val="Arial"/>
        <family val="2"/>
        <charset val="238"/>
      </rPr>
      <t xml:space="preserve"> </t>
    </r>
    <r>
      <rPr>
        <sz val="10"/>
        <color theme="1"/>
        <rFont val="Arial"/>
        <family val="2"/>
        <charset val="238"/>
      </rPr>
      <t>Tato kategorie má být použita k zachycení změn, které nelze přiřadit do výše uvedených kategorií. Instituce by měly přidat další řádky mezi řádky 7 a 8, kde uvedou další významné faktory ovlivňující pohyby rizikově vážených aktiv během vykazovaného období.</t>
    </r>
  </si>
  <si>
    <r>
      <rPr>
        <b/>
        <sz val="10"/>
        <color rgb="FF000000"/>
        <rFont val="Arial"/>
        <family val="2"/>
        <charset val="238"/>
      </rPr>
      <t>V řádcích by měla být uvedena významná odvětví nebo druhy protistrany, vůči nimž mají instituce expozice.</t>
    </r>
    <r>
      <rPr>
        <sz val="10"/>
        <color rgb="FF000000"/>
        <rFont val="Arial"/>
        <family val="2"/>
        <charset val="238"/>
      </rPr>
      <t xml:space="preserve"> Významnost by měla být posouzena na základě obecných pokynů EBA/GL/2014/14 a všechna nevýznamná odvětví nebo druhy protistran mohou být uvedeny v řádku „ostatní“. </t>
    </r>
  </si>
  <si>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</si>
  <si>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</si>
  <si>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</si>
  <si>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</si>
  <si>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</si>
  <si>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r>
      <rPr>
        <sz val="10"/>
        <rFont val="Arial"/>
        <family val="2"/>
        <charset val="238"/>
      </rPr>
      <t xml:space="preserve">Pozn.: Detailní instrukce k vyplňování této šablony jsou uvedeny v příloze II </t>
    </r>
    <r>
      <rPr>
        <u/>
        <sz val="10"/>
        <rFont val="Arial"/>
        <family val="2"/>
        <charset val="238"/>
      </rPr>
      <t>Prováděcího nařízení Komise (EU) 2016/200 ze dne 15. února 2016, kterým se stanoví prováděcí technické normy, pokud jde o zpřístupňování informací o pákovém poměru institucí podle nařízení Evropského parlamentu a Rady (EU) č. 575/2013</t>
    </r>
  </si>
  <si>
    <r>
      <t>Pozn.:</t>
    </r>
    <r>
      <rPr>
        <sz val="10"/>
        <rFont val="Arial"/>
        <family val="2"/>
        <charset val="238"/>
      </rPr>
      <t xml:space="preserve"> Šablona se uveřejní</t>
    </r>
    <r>
      <rPr>
        <b/>
        <sz val="10"/>
        <rFont val="Arial"/>
        <family val="2"/>
        <charset val="238"/>
      </rPr>
      <t xml:space="preserve"> čtvrtletně.</t>
    </r>
    <r>
      <rPr>
        <sz val="10"/>
        <rFont val="Arial"/>
        <family val="2"/>
        <charset val="238"/>
      </rPr>
      <t xml:space="preserve"> Vyplní se ale v souladu s § 96odst. 2 písm. c) vyhlášky č. 163/2014 Sb., ve znění vyhl.č. 392/2017 Sb., pouze</t>
    </r>
    <r>
      <rPr>
        <b/>
        <sz val="10"/>
        <rFont val="Arial"/>
        <family val="2"/>
        <charset val="238"/>
      </rPr>
      <t xml:space="preserve"> údaj o pákovém poměru podle čl. 451 odst. 1 písm. a) nařízení (EU) č. 575/2013 (bez uvedení způsobu, jak instituce uplatňuje čl. 499 odst. 2 a 3)</t>
    </r>
    <r>
      <rPr>
        <sz val="10"/>
        <rFont val="Arial"/>
        <family val="2"/>
        <charset val="238"/>
      </rPr>
      <t xml:space="preserve">. </t>
    </r>
    <r>
      <rPr>
        <b/>
        <sz val="10"/>
        <rFont val="Arial"/>
        <family val="2"/>
        <charset val="238"/>
      </rPr>
      <t>Ostatní údaje</t>
    </r>
    <r>
      <rPr>
        <sz val="10"/>
        <rFont val="Arial"/>
        <family val="2"/>
        <charset val="238"/>
      </rPr>
      <t xml:space="preserve"> se uveřejní </t>
    </r>
    <r>
      <rPr>
        <b/>
        <sz val="10"/>
        <rFont val="Arial"/>
        <family val="2"/>
        <charset val="238"/>
      </rPr>
      <t>ročně</t>
    </r>
    <r>
      <rPr>
        <sz val="10"/>
        <rFont val="Arial"/>
        <family val="2"/>
        <charset val="238"/>
      </rPr>
      <t xml:space="preserve"> (není-li na základě pokynů EBA 2014/14 nebo uvedeného nařízení relevantní častější frekvence - např. vybrané instituce uveřejní čtvrtletně i údaj na ř. 20 a 21, detaily pololetně).</t>
    </r>
  </si>
  <si>
    <t>EU CR9</t>
  </si>
  <si>
    <t>Šablona 1</t>
  </si>
  <si>
    <t>Šablona 2</t>
  </si>
  <si>
    <t>Šablona 3</t>
  </si>
  <si>
    <t>Šablona 4</t>
  </si>
  <si>
    <t>Šablona 5</t>
  </si>
  <si>
    <t>Šablona 6</t>
  </si>
  <si>
    <t>Šablona 7</t>
  </si>
  <si>
    <t>Šablona 8</t>
  </si>
  <si>
    <t>Šablona 9</t>
  </si>
  <si>
    <t>Šablona 10</t>
  </si>
  <si>
    <t>Úvěrová kvalita expozic s úlevou*</t>
  </si>
  <si>
    <t>Kvalita úlevy*</t>
  </si>
  <si>
    <t>Úvěrová kvalita výkonných a nevýkonných expozic podle dnů po splatnosti*</t>
  </si>
  <si>
    <t>Výkonné a nevýkonné expozice a související opravné položky*</t>
  </si>
  <si>
    <t>Kvalita nevýkonných expozic podle zeměpisné oblasti*</t>
  </si>
  <si>
    <t>Úvěrová kvalita úvěrů a jiných pohledávek podle odvětví*</t>
  </si>
  <si>
    <t>Ocenění kolaterálu – úvěry a jiné pohledávky*</t>
  </si>
  <si>
    <t>Změny stavu nevýkonných úvěrů a jiných pohledávek*</t>
  </si>
  <si>
    <t>Kolaterál získaný převzetím a exekucí*</t>
  </si>
  <si>
    <t>Kolaterál získaný převzetím a exekucí – struktura podle stáří*</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</si>
  <si>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EBA GL/2018/10) a uvedeného nařízení. Frekvence uvedená v šablonách platí pouze pro instituce,  které uveřejňují podle části osmé nařízení;  instituce dodržující GLs dobrovolně nebo na základě rozhodnutí orgánu dohledu musí zohlednit častější frekvenci pro uveřejňování podle § 96 uvedené vyhlášky.</t>
  </si>
  <si>
    <t>NE</t>
  </si>
  <si>
    <t>ANO (ročně)</t>
  </si>
  <si>
    <t>ANO (čtvrtletně)</t>
  </si>
  <si>
    <t>ANO (pololetně)</t>
  </si>
  <si>
    <t>Hypoteční banka, a.s.</t>
  </si>
  <si>
    <t>Individuální</t>
  </si>
  <si>
    <t xml:space="preserve">Hypoteční banka, a.s. v souladu s nařízením (EU) č. 575/2013 udržuje zásady a postupy pro identifikaci, řízení a sledování rizika nadměrné páky. Pákový poměr je na pravidelné bázi monitorován a sledován. Dlouhodobě se Pákový poměr pohybuje nad hranicí 3%. Podrobné postupy jsou definovány v návaznosti na přímo účinné regulační předpisy a skupinové standardy v rámci skupiny ovládající banky. </t>
  </si>
  <si>
    <t>V porovnání se stavem k 31.3.2020 došlo k růstu Pákového poměru o 0,47 procentního bodu na 12,30 %, protože kapitál rost relativně rychleji než expozice.</t>
  </si>
  <si>
    <t>Agriculture, Farming &amp; Fishing</t>
  </si>
  <si>
    <t>Authorities</t>
  </si>
  <si>
    <t>Automotive</t>
  </si>
  <si>
    <t>Aviation</t>
  </si>
  <si>
    <t>Beverages</t>
  </si>
  <si>
    <t>Building &amp; Construction</t>
  </si>
  <si>
    <t>Commercial Real Estate</t>
  </si>
  <si>
    <t>Consumer Products</t>
  </si>
  <si>
    <t>Distribution</t>
  </si>
  <si>
    <t>Electricity</t>
  </si>
  <si>
    <t>Electrotechnics</t>
  </si>
  <si>
    <t>Finance &amp; Insurance</t>
  </si>
  <si>
    <t>Food Producers</t>
  </si>
  <si>
    <t>Horeca</t>
  </si>
  <si>
    <t>Chemicals</t>
  </si>
  <si>
    <t>IT</t>
  </si>
  <si>
    <t>Machinery &amp; Heavy Equipment</t>
  </si>
  <si>
    <t>Media</t>
  </si>
  <si>
    <t>Metals</t>
  </si>
  <si>
    <t>Oil, Gas &amp; Other Fuels</t>
  </si>
  <si>
    <t>Paper &amp; Pulp</t>
  </si>
  <si>
    <t>Private Persons</t>
  </si>
  <si>
    <t>Services</t>
  </si>
  <si>
    <t>Shipping</t>
  </si>
  <si>
    <t>Telecom</t>
  </si>
  <si>
    <t>Textile &amp; Apparel</t>
  </si>
  <si>
    <t>Timber &amp; Wooden Furniture</t>
  </si>
  <si>
    <t>Traders</t>
  </si>
  <si>
    <t>Water</t>
  </si>
  <si>
    <t>Other (UNIDENTIFIED)</t>
  </si>
  <si>
    <t>Střední východní Evropa</t>
  </si>
  <si>
    <t>CZ</t>
  </si>
  <si>
    <t>Ostatní země</t>
  </si>
  <si>
    <t>Západní Evropa</t>
  </si>
  <si>
    <t>Zbytek světa</t>
  </si>
  <si>
    <t>v tis. Kč</t>
  </si>
  <si>
    <t xml:space="preserve">                       -     </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</si>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</sst>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yyyy\)"/>
    <numFmt numFmtId="165" formatCode="_(* #,##0.00_);_(* \(#,##0.00\);_(* &quot;-&quot;??_);_(@_)"/>
    <numFmt numFmtId="166" formatCode="_-* #,##0\ _K_č_-;\-* #,##0\ _K_č_-;_-* &quot;-&quot;??\ _K_č_-;_-@_-"/>
    <numFmt numFmtId="167" formatCode="_(* #,##0_);_(* \(#,##0\);_(* &quot;-&quot;??_);_(@_)"/>
  </numFmts>
  <fonts count="44"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i/>
      <sz val="1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sz val="9.5"/>
      <color theme="1"/>
      <name val="Arial"/>
      <family val="2"/>
      <charset val="238"/>
    </font>
    <font>
      <sz val="9.5"/>
      <color theme="1"/>
      <name val="Arial"/>
      <family val="2"/>
      <charset val="238"/>
    </font>
    <font>
      <i/>
      <sz val="9.5"/>
      <color theme="1"/>
      <name val="Arial"/>
      <family val="2"/>
      <charset val="238"/>
    </font>
    <font>
      <b/>
      <u/>
      <sz val="9.5"/>
      <color theme="1"/>
      <name val="Arial"/>
      <family val="2"/>
      <charset val="238"/>
    </font>
    <font>
      <b/>
      <sz val="8.5"/>
      <color theme="1"/>
      <name val="Arial"/>
      <family val="2"/>
      <charset val="238"/>
    </font>
    <font>
      <sz val="10"/>
      <color rgb="FFFF0000"/>
      <name val="Arial"/>
      <family val="2"/>
      <charset val="238"/>
    </font>
    <font>
      <i/>
      <sz val="10"/>
      <color theme="1"/>
      <name val="Arial"/>
      <family val="2"/>
      <charset val="238"/>
    </font>
    <font>
      <u/>
      <sz val="10"/>
      <color indexed="12"/>
      <name val="Arial"/>
      <family val="2"/>
      <charset val="238"/>
    </font>
    <font>
      <sz val="11"/>
      <color rgb="FFFF0000"/>
      <name val="Calibri"/>
      <family val="2"/>
      <charset val="238"/>
      <scheme val="minor"/>
    </font>
    <font>
      <b/>
      <i/>
      <sz val="10"/>
      <color rgb="FFFF0000"/>
      <name val="Arial"/>
      <family val="2"/>
      <charset val="238"/>
    </font>
    <font>
      <b/>
      <sz val="10"/>
      <color indexed="8"/>
      <name val="Arial"/>
      <family val="2"/>
      <charset val="238"/>
    </font>
    <font>
      <i/>
      <sz val="9.5"/>
      <name val="Arial"/>
      <family val="2"/>
      <charset val="238"/>
    </font>
    <font>
      <sz val="10"/>
      <color rgb="FF3F8BD0"/>
      <name val="Arial"/>
      <family val="2"/>
      <charset val="238"/>
    </font>
    <font>
      <sz val="12"/>
      <color theme="1"/>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i/>
      <sz val="10"/>
      <color rgb="FF000000"/>
      <name val="Arial"/>
      <family val="2"/>
      <charset val="238"/>
    </font>
    <font>
      <sz val="8"/>
      <color rgb="FF000000"/>
      <name val="Arial"/>
      <family val="2"/>
      <charset val="238"/>
    </font>
    <font>
      <b/>
      <i/>
      <sz val="10"/>
      <color rgb="FF000000"/>
      <name val="Arial"/>
      <family val="2"/>
      <charset val="238"/>
    </font>
    <font>
      <b/>
      <sz val="12"/>
      <name val="Arial"/>
      <family val="2"/>
      <charset val="238"/>
    </font>
    <font>
      <u/>
      <sz val="10"/>
      <name val="Arial"/>
      <family val="2"/>
      <charset val="238"/>
    </font>
    <font>
      <sz val="8.5"/>
      <name val="Arial"/>
      <family val="2"/>
      <charset val="238"/>
    </font>
    <font>
      <sz val="11"/>
      <color theme="1"/>
      <name val="Calibri"/>
      <family val="2"/>
      <charset val="238"/>
      <scheme val="minor"/>
    </font>
    <font>
      <sz val="11"/>
      <name val="Calibri"/>
      <family val="2"/>
      <charset val="238"/>
      <scheme val="minor"/>
    </font>
    <font>
      <sz val="9"/>
      <color theme="3"/>
      <name val="Arial"/>
      <family val="2"/>
      <charset val="23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indexed="42"/>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rgb="FFFFFF00"/>
        <bgColor indexed="64"/>
      </patternFill>
    </fill>
    <fill>
      <patternFill patternType="solid">
        <fgColor rgb="FFBFBFBF"/>
        <bgColor indexed="64"/>
      </patternFill>
    </fill>
    <fill>
      <patternFill patternType="solid">
        <fgColor rgb="FF00FF00"/>
        <bgColor indexed="64"/>
      </patternFill>
    </fill>
    <fill>
      <patternFill patternType="solid">
        <fgColor rgb="FFBFD8EF"/>
        <bgColor indexed="64"/>
      </patternFill>
    </fill>
    <fill>
      <patternFill patternType="solid">
        <fgColor theme="9" tint="0.59999389629810485"/>
        <bgColor indexed="64"/>
      </patternFill>
    </fill>
    <fill>
      <patternFill patternType="solid">
        <fgColor theme="9" tint="0.39997558519241921"/>
        <bgColor indexed="64"/>
      </patternFill>
    </fill>
  </fills>
  <borders count="79">
    <border>
      <left/>
      <right/>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4">
    <xf numFmtId="0" fontId="0" fillId="0" borderId="0"/>
    <xf numFmtId="0" fontId="3" fillId="0" borderId="0" applyNumberFormat="0" applyFill="0" applyBorder="0" applyAlignment="0" applyProtection="0">
      <alignment vertical="top"/>
      <protection locked="0"/>
    </xf>
    <xf numFmtId="0" fontId="12" fillId="0" borderId="0">
      <alignment vertical="center"/>
    </xf>
    <xf numFmtId="0" fontId="13" fillId="3" borderId="40" applyNumberFormat="0" applyFill="0" applyBorder="0" applyAlignment="0" applyProtection="0">
      <alignment horizontal="left"/>
    </xf>
    <xf numFmtId="0" fontId="12" fillId="0" borderId="0">
      <alignment vertical="center"/>
    </xf>
    <xf numFmtId="0" fontId="14" fillId="0" borderId="0" applyNumberFormat="0" applyFill="0" applyBorder="0" applyAlignment="0" applyProtection="0"/>
    <xf numFmtId="3" fontId="12" fillId="8" borderId="9" applyFont="0">
      <alignment horizontal="right" vertical="center"/>
      <protection locked="0"/>
    </xf>
    <xf numFmtId="0" fontId="15" fillId="3" borderId="7" applyFont="0" applyBorder="0">
      <alignment horizontal="center" wrapText="1"/>
    </xf>
    <xf numFmtId="0" fontId="16" fillId="0" borderId="0"/>
    <xf numFmtId="0" fontId="12" fillId="2" borderId="9" applyNumberFormat="0" applyFont="0" applyBorder="0">
      <alignment horizontal="center" vertical="center"/>
    </xf>
    <xf numFmtId="0" fontId="12" fillId="0" borderId="0"/>
    <xf numFmtId="0" fontId="41" fillId="0" borderId="0"/>
    <xf numFmtId="9" fontId="41" fillId="0" borderId="0" applyFont="0" applyFill="0" applyBorder="0" applyAlignment="0" applyProtection="0"/>
    <xf numFmtId="43" fontId="41" fillId="0" borderId="0" applyFont="0" applyFill="0" applyBorder="0" applyAlignment="0" applyProtection="0"/>
    <xf numFmtId="165" fontId="16" fillId="0" borderId="0" applyFont="0" applyFill="0" applyBorder="0" applyAlignment="0" applyProtection="0"/>
    <xf numFmtId="0" fontId="41" fillId="0" borderId="0"/>
    <xf numFmtId="0" fontId="41" fillId="0" borderId="0"/>
    <xf numFmtId="165" fontId="41" fillId="0" borderId="0" applyFont="0" applyFill="0" applyBorder="0" applyAlignment="0" applyProtection="0"/>
    <xf numFmtId="9" fontId="41" fillId="0" borderId="0" applyFont="0" applyFill="0" applyBorder="0" applyAlignment="0" applyProtection="0"/>
    <xf numFmtId="0" fontId="41" fillId="0" borderId="0"/>
    <xf numFmtId="43" fontId="16" fillId="0" borderId="0" applyFont="0" applyFill="0" applyBorder="0" applyAlignment="0" applyProtection="0"/>
    <xf numFmtId="43" fontId="41" fillId="0" borderId="0" applyFont="0" applyFill="0" applyBorder="0" applyAlignment="0" applyProtection="0"/>
    <xf numFmtId="0" fontId="41" fillId="0" borderId="0"/>
    <xf numFmtId="0" fontId="16" fillId="0" borderId="0"/>
  </cellStyleXfs>
  <cellXfs count="684">
    <xf numFmtId="0" fontId="0" fillId="0" borderId="0" xfId="0"/>
    <xf numFmtId="49" fontId="2" fillId="0" borderId="0" xfId="0" applyNumberFormat="1" applyFont="1" applyBorder="1" applyAlignment="1">
      <alignment wrapText="1"/>
    </xf>
    <xf numFmtId="49" fontId="2" fillId="0" borderId="0" xfId="0" applyNumberFormat="1" applyFont="1" applyAlignment="1">
      <alignment wrapText="1"/>
    </xf>
    <xf numFmtId="49" fontId="2" fillId="0" borderId="0" xfId="0" applyNumberFormat="1" applyFont="1" applyAlignment="1"/>
    <xf numFmtId="0" fontId="2" fillId="0" borderId="0" xfId="0" applyFont="1" applyAlignment="1">
      <alignment vertical="center"/>
    </xf>
    <xf numFmtId="49" fontId="2" fillId="0" borderId="0" xfId="0" applyNumberFormat="1" applyFont="1" applyBorder="1" applyAlignment="1"/>
    <xf numFmtId="0" fontId="2" fillId="0" borderId="0" xfId="0" applyFont="1" applyBorder="1" applyAlignment="1">
      <alignment vertical="center"/>
    </xf>
    <xf numFmtId="49" fontId="7" fillId="0" borderId="13" xfId="0" applyNumberFormat="1" applyFont="1" applyBorder="1" applyAlignment="1">
      <alignment wrapText="1"/>
    </xf>
    <xf numFmtId="14" fontId="5" fillId="0" borderId="0" xfId="0" applyNumberFormat="1" applyFont="1" applyBorder="1" applyAlignment="1">
      <alignment vertical="center"/>
    </xf>
    <xf numFmtId="49" fontId="1" fillId="0" borderId="0" xfId="0" applyNumberFormat="1" applyFont="1" applyFill="1" applyBorder="1" applyAlignment="1">
      <alignment vertical="center"/>
    </xf>
    <xf numFmtId="0" fontId="0" fillId="0" borderId="0" xfId="0" applyFill="1"/>
    <xf numFmtId="0" fontId="7" fillId="0" borderId="0" xfId="0" applyFont="1"/>
    <xf numFmtId="0" fontId="7" fillId="0" borderId="0" xfId="0" applyFont="1" applyFill="1"/>
    <xf numFmtId="0" fontId="7" fillId="0" borderId="0" xfId="0" applyFont="1" applyBorder="1"/>
    <xf numFmtId="0" fontId="7" fillId="0" borderId="19" xfId="0" applyFont="1" applyBorder="1"/>
    <xf numFmtId="0" fontId="7" fillId="3" borderId="0" xfId="0" applyFont="1" applyFill="1"/>
    <xf numFmtId="0" fontId="19" fillId="0" borderId="61" xfId="0" applyFont="1" applyBorder="1" applyAlignment="1">
      <alignment vertical="center" wrapText="1"/>
    </xf>
    <xf numFmtId="0" fontId="19" fillId="0" borderId="61" xfId="0" applyFont="1" applyBorder="1" applyAlignment="1">
      <alignment horizontal="justify" vertical="center" wrapText="1"/>
    </xf>
    <xf numFmtId="0" fontId="19" fillId="0" borderId="61" xfId="0" applyFont="1" applyBorder="1" applyAlignment="1">
      <alignment horizontal="left" vertical="center" wrapText="1" indent="1"/>
    </xf>
    <xf numFmtId="0" fontId="18" fillId="9" borderId="61" xfId="0" applyFont="1" applyFill="1" applyBorder="1" applyAlignment="1">
      <alignment vertical="center" wrapText="1"/>
    </xf>
    <xf numFmtId="0" fontId="18" fillId="0" borderId="61" xfId="0" applyFont="1" applyBorder="1" applyAlignment="1">
      <alignment vertical="center" wrapText="1"/>
    </xf>
    <xf numFmtId="0" fontId="19" fillId="0" borderId="61" xfId="0" applyFont="1" applyBorder="1" applyAlignment="1">
      <alignment horizontal="left" vertical="center" wrapText="1" indent="2"/>
    </xf>
    <xf numFmtId="0" fontId="19" fillId="0" borderId="34" xfId="0" applyFont="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0" fillId="0" borderId="63" xfId="0" applyBorder="1" applyAlignment="1">
      <alignment vertical="center" wrapText="1"/>
    </xf>
    <xf numFmtId="0" fontId="18" fillId="0" borderId="65" xfId="0" applyFont="1" applyBorder="1" applyAlignment="1">
      <alignment horizontal="left" vertical="center" wrapText="1" indent="2"/>
    </xf>
    <xf numFmtId="0" fontId="19" fillId="0" borderId="66" xfId="0" applyFont="1" applyBorder="1" applyAlignment="1">
      <alignment horizontal="center" vertical="center" wrapText="1"/>
    </xf>
    <xf numFmtId="0" fontId="0" fillId="0" borderId="67" xfId="0" applyBorder="1" applyAlignment="1">
      <alignment vertical="center" wrapText="1"/>
    </xf>
    <xf numFmtId="0" fontId="19" fillId="0" borderId="66" xfId="0" applyFont="1" applyBorder="1" applyAlignment="1">
      <alignment horizontal="left" vertical="center" wrapText="1" indent="1"/>
    </xf>
    <xf numFmtId="0" fontId="19" fillId="9" borderId="68" xfId="0" applyFont="1" applyFill="1" applyBorder="1" applyAlignment="1">
      <alignment horizontal="center" vertical="center" wrapText="1"/>
    </xf>
    <xf numFmtId="0" fontId="18" fillId="9" borderId="69" xfId="0" applyFont="1" applyFill="1" applyBorder="1" applyAlignment="1">
      <alignment vertical="center" wrapText="1"/>
    </xf>
    <xf numFmtId="0" fontId="19" fillId="9" borderId="66" xfId="0" applyFont="1" applyFill="1" applyBorder="1" applyAlignment="1">
      <alignment horizontal="center" vertical="center" wrapText="1"/>
    </xf>
    <xf numFmtId="0" fontId="19" fillId="0" borderId="68" xfId="0" applyFont="1" applyBorder="1" applyAlignment="1">
      <alignment horizontal="left" vertical="center" wrapText="1" indent="1"/>
    </xf>
    <xf numFmtId="0" fontId="19" fillId="0" borderId="69" xfId="0" applyFont="1" applyBorder="1" applyAlignment="1">
      <alignment vertical="center" wrapText="1"/>
    </xf>
    <xf numFmtId="0" fontId="0" fillId="0" borderId="70" xfId="0" applyBorder="1" applyAlignment="1">
      <alignment vertical="center" wrapText="1"/>
    </xf>
    <xf numFmtId="0" fontId="0" fillId="0" borderId="72" xfId="0" applyBorder="1" applyAlignment="1">
      <alignment vertical="center" wrapText="1"/>
    </xf>
    <xf numFmtId="0" fontId="19" fillId="0" borderId="69" xfId="0" applyFont="1" applyBorder="1" applyAlignment="1">
      <alignment horizontal="left" vertical="center" wrapText="1" indent="2"/>
    </xf>
    <xf numFmtId="0" fontId="0" fillId="0" borderId="26" xfId="0" applyBorder="1" applyAlignment="1">
      <alignment vertical="center" wrapText="1"/>
    </xf>
    <xf numFmtId="0" fontId="18" fillId="0" borderId="65" xfId="0" applyFont="1" applyBorder="1" applyAlignment="1">
      <alignment horizontal="center" vertical="center" wrapText="1"/>
    </xf>
    <xf numFmtId="0" fontId="22" fillId="0" borderId="66" xfId="0" applyFont="1" applyBorder="1" applyAlignment="1">
      <alignment horizontal="left" vertical="center" wrapText="1" indent="1"/>
    </xf>
    <xf numFmtId="0" fontId="19" fillId="0" borderId="68" xfId="0" applyFont="1" applyBorder="1" applyAlignment="1">
      <alignment horizontal="center" vertical="center" wrapText="1"/>
    </xf>
    <xf numFmtId="0" fontId="4" fillId="5" borderId="6" xfId="0" applyFont="1" applyFill="1" applyBorder="1" applyAlignment="1">
      <alignment vertical="center" wrapText="1"/>
    </xf>
    <xf numFmtId="0" fontId="4" fillId="5" borderId="3" xfId="0" applyFont="1" applyFill="1" applyBorder="1" applyAlignment="1">
      <alignment vertical="center"/>
    </xf>
    <xf numFmtId="0" fontId="4" fillId="5" borderId="6" xfId="0" applyFont="1" applyFill="1" applyBorder="1" applyAlignment="1">
      <alignment vertical="center"/>
    </xf>
    <xf numFmtId="49" fontId="1" fillId="11" borderId="0" xfId="0" applyNumberFormat="1" applyFont="1" applyFill="1" applyBorder="1" applyAlignment="1"/>
    <xf numFmtId="0" fontId="4" fillId="5" borderId="22" xfId="0" applyFont="1" applyFill="1" applyBorder="1" applyAlignment="1">
      <alignment vertical="center"/>
    </xf>
    <xf numFmtId="0" fontId="4" fillId="5" borderId="6" xfId="0" applyFont="1" applyFill="1" applyBorder="1" applyAlignment="1">
      <alignment horizontal="left" vertical="center"/>
    </xf>
    <xf numFmtId="49" fontId="7" fillId="6" borderId="32" xfId="0" applyNumberFormat="1" applyFont="1" applyFill="1" applyBorder="1" applyAlignment="1">
      <alignment horizontal="center" vertical="center" wrapText="1"/>
    </xf>
    <xf numFmtId="0" fontId="2" fillId="11" borderId="33" xfId="0" applyFont="1" applyFill="1" applyBorder="1"/>
    <xf numFmtId="49" fontId="1" fillId="11" borderId="44" xfId="0" applyNumberFormat="1" applyFont="1" applyFill="1" applyBorder="1" applyAlignment="1">
      <alignment vertical="center"/>
    </xf>
    <xf numFmtId="0" fontId="7" fillId="0" borderId="33" xfId="0" applyFont="1" applyBorder="1"/>
    <xf numFmtId="0" fontId="7" fillId="0" borderId="26" xfId="0" applyFont="1" applyBorder="1"/>
    <xf numFmtId="49" fontId="1" fillId="11" borderId="44" xfId="0" applyNumberFormat="1" applyFont="1" applyFill="1" applyBorder="1" applyAlignment="1"/>
    <xf numFmtId="49" fontId="25" fillId="11" borderId="0" xfId="1" applyNumberFormat="1" applyFont="1" applyFill="1" applyBorder="1" applyAlignment="1" applyProtection="1">
      <alignment vertical="top" wrapText="1"/>
    </xf>
    <xf numFmtId="49" fontId="25" fillId="11" borderId="33" xfId="1" applyNumberFormat="1" applyFont="1" applyFill="1" applyBorder="1" applyAlignment="1" applyProtection="1">
      <alignment vertical="top" wrapText="1"/>
    </xf>
    <xf numFmtId="0" fontId="4" fillId="5" borderId="21" xfId="0" applyFont="1" applyFill="1" applyBorder="1" applyAlignment="1">
      <alignment vertical="center"/>
    </xf>
    <xf numFmtId="0" fontId="23" fillId="0" borderId="0" xfId="0" applyFont="1"/>
    <xf numFmtId="49" fontId="1" fillId="11" borderId="0" xfId="0" applyNumberFormat="1" applyFont="1" applyFill="1" applyBorder="1" applyAlignment="1">
      <alignment vertical="center"/>
    </xf>
    <xf numFmtId="0" fontId="2" fillId="11" borderId="0" xfId="0" applyFont="1" applyFill="1" applyBorder="1" applyAlignment="1"/>
    <xf numFmtId="0" fontId="4" fillId="5" borderId="6" xfId="0" applyFont="1" applyFill="1" applyBorder="1" applyAlignment="1">
      <alignment horizontal="right" vertical="center" wrapText="1"/>
    </xf>
    <xf numFmtId="0" fontId="4" fillId="5" borderId="3" xfId="0" applyFont="1" applyFill="1" applyBorder="1" applyAlignment="1">
      <alignment horizontal="right" vertical="center"/>
    </xf>
    <xf numFmtId="49" fontId="1" fillId="11" borderId="0" xfId="0" applyNumberFormat="1" applyFont="1" applyFill="1" applyBorder="1" applyAlignment="1">
      <alignment vertical="center" wrapText="1"/>
    </xf>
    <xf numFmtId="0" fontId="4" fillId="5" borderId="19" xfId="0" applyFont="1" applyFill="1" applyBorder="1" applyAlignment="1">
      <alignment vertical="center" wrapText="1"/>
    </xf>
    <xf numFmtId="0" fontId="1" fillId="7" borderId="77" xfId="0" applyFont="1" applyFill="1" applyBorder="1" applyAlignment="1">
      <alignment vertical="center" wrapText="1"/>
    </xf>
    <xf numFmtId="0" fontId="2" fillId="11" borderId="28" xfId="0" applyFont="1" applyFill="1" applyBorder="1"/>
    <xf numFmtId="49" fontId="7" fillId="0" borderId="24"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32" xfId="0" applyFont="1" applyBorder="1" applyAlignment="1">
      <alignment horizontal="left" vertical="center" wrapText="1"/>
    </xf>
    <xf numFmtId="0" fontId="2" fillId="0" borderId="9" xfId="0" applyFont="1" applyBorder="1" applyAlignment="1">
      <alignment horizontal="left" vertical="center" wrapText="1"/>
    </xf>
    <xf numFmtId="0" fontId="2" fillId="0" borderId="15"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lignment horizontal="left" vertical="top" wrapText="1"/>
    </xf>
    <xf numFmtId="0" fontId="2" fillId="0" borderId="24" xfId="0" applyFont="1" applyBorder="1" applyAlignment="1">
      <alignment vertical="center" wrapText="1"/>
    </xf>
    <xf numFmtId="0" fontId="2" fillId="0" borderId="9" xfId="0" applyFont="1" applyBorder="1" applyAlignment="1">
      <alignment horizontal="left" vertical="top" wrapText="1"/>
    </xf>
    <xf numFmtId="0" fontId="2" fillId="0" borderId="25" xfId="0" applyFont="1" applyBorder="1" applyAlignment="1">
      <alignment horizontal="left" vertical="top" wrapText="1"/>
    </xf>
    <xf numFmtId="0" fontId="2" fillId="0" borderId="9" xfId="0" applyFont="1" applyBorder="1" applyAlignment="1">
      <alignment vertical="center" wrapText="1"/>
    </xf>
    <xf numFmtId="0" fontId="2" fillId="0" borderId="25" xfId="0" applyFont="1" applyBorder="1" applyAlignment="1">
      <alignment vertical="center" wrapText="1"/>
    </xf>
    <xf numFmtId="0" fontId="4" fillId="0" borderId="9" xfId="0" applyFont="1" applyFill="1" applyBorder="1" applyAlignment="1">
      <alignment vertical="center" wrapText="1"/>
    </xf>
    <xf numFmtId="0" fontId="4" fillId="0" borderId="25" xfId="0" applyFont="1" applyFill="1" applyBorder="1" applyAlignment="1">
      <alignment vertical="center" wrapText="1"/>
    </xf>
    <xf numFmtId="0" fontId="7" fillId="0" borderId="13" xfId="0" applyFont="1" applyBorder="1"/>
    <xf numFmtId="0" fontId="4" fillId="5" borderId="8" xfId="0" applyFont="1" applyFill="1" applyBorder="1" applyAlignment="1">
      <alignment horizontal="right" vertical="center"/>
    </xf>
    <xf numFmtId="0" fontId="7" fillId="0" borderId="0" xfId="1" applyFont="1" applyFill="1" applyBorder="1" applyAlignment="1" applyProtection="1">
      <alignment vertical="center" wrapText="1"/>
    </xf>
    <xf numFmtId="0" fontId="2" fillId="0" borderId="0" xfId="0" applyFont="1" applyFill="1" applyBorder="1" applyAlignment="1">
      <alignment vertical="top" wrapText="1"/>
    </xf>
    <xf numFmtId="0" fontId="19" fillId="0" borderId="61" xfId="0" applyFont="1" applyFill="1" applyBorder="1" applyAlignment="1">
      <alignment horizontal="left" vertical="center" wrapText="1" indent="1"/>
    </xf>
    <xf numFmtId="0" fontId="7" fillId="0" borderId="0" xfId="0" applyFont="1" applyFill="1" applyBorder="1"/>
    <xf numFmtId="49" fontId="23" fillId="0" borderId="0" xfId="0" applyNumberFormat="1" applyFont="1" applyAlignment="1"/>
    <xf numFmtId="49" fontId="23" fillId="0" borderId="0" xfId="0" applyNumberFormat="1" applyFont="1" applyBorder="1" applyAlignment="1"/>
    <xf numFmtId="0" fontId="1" fillId="7" borderId="3"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7" borderId="77" xfId="0" applyFont="1" applyFill="1" applyBorder="1" applyAlignment="1">
      <alignment horizontal="center" vertical="center" wrapText="1"/>
    </xf>
    <xf numFmtId="0" fontId="0" fillId="0" borderId="64" xfId="0" applyBorder="1" applyAlignment="1">
      <alignment vertical="center" wrapText="1"/>
    </xf>
    <xf numFmtId="0" fontId="4" fillId="5" borderId="18" xfId="0" applyFont="1" applyFill="1" applyBorder="1" applyAlignment="1">
      <alignment horizontal="center" vertical="center" wrapText="1"/>
    </xf>
    <xf numFmtId="49" fontId="1" fillId="11" borderId="0" xfId="0" applyNumberFormat="1" applyFont="1" applyFill="1" applyBorder="1" applyAlignment="1">
      <alignment horizontal="left" vertical="center"/>
    </xf>
    <xf numFmtId="49" fontId="1" fillId="11" borderId="44" xfId="0" applyNumberFormat="1" applyFont="1" applyFill="1" applyBorder="1" applyAlignment="1">
      <alignment horizontal="left" vertical="center"/>
    </xf>
    <xf numFmtId="49" fontId="25" fillId="11" borderId="8" xfId="1" applyNumberFormat="1" applyFont="1" applyFill="1" applyBorder="1" applyAlignment="1" applyProtection="1">
      <alignment vertical="top" wrapText="1"/>
    </xf>
    <xf numFmtId="0" fontId="7" fillId="0" borderId="18" xfId="0" applyFont="1" applyBorder="1" applyAlignment="1">
      <alignment vertical="center" wrapText="1"/>
    </xf>
    <xf numFmtId="0" fontId="7" fillId="0" borderId="0" xfId="0" applyFont="1" applyAlignment="1">
      <alignment horizontal="left" vertical="top"/>
    </xf>
    <xf numFmtId="0" fontId="7" fillId="0" borderId="0" xfId="0" applyFont="1" applyAlignment="1">
      <alignment vertical="top"/>
    </xf>
    <xf numFmtId="49" fontId="1" fillId="11" borderId="21" xfId="0" applyNumberFormat="1" applyFont="1" applyFill="1" applyBorder="1" applyAlignment="1">
      <alignment vertical="top"/>
    </xf>
    <xf numFmtId="0" fontId="7" fillId="0" borderId="0" xfId="0" applyFont="1" applyBorder="1" applyAlignment="1">
      <alignment horizontal="justify" vertical="center"/>
    </xf>
    <xf numFmtId="49" fontId="25" fillId="0" borderId="44" xfId="1" applyNumberFormat="1" applyFont="1" applyFill="1" applyBorder="1" applyAlignment="1" applyProtection="1">
      <alignment vertical="center" wrapText="1"/>
    </xf>
    <xf numFmtId="49" fontId="25" fillId="5" borderId="44" xfId="1" applyNumberFormat="1" applyFont="1" applyFill="1" applyBorder="1" applyAlignment="1" applyProtection="1">
      <alignment vertical="center" wrapText="1"/>
    </xf>
    <xf numFmtId="0" fontId="25" fillId="5" borderId="44" xfId="1" applyFont="1" applyFill="1" applyBorder="1" applyAlignment="1" applyProtection="1"/>
    <xf numFmtId="0" fontId="7" fillId="5" borderId="21" xfId="0" applyFont="1" applyFill="1" applyBorder="1" applyAlignment="1"/>
    <xf numFmtId="0" fontId="7" fillId="5" borderId="8" xfId="0" applyFont="1" applyFill="1" applyBorder="1"/>
    <xf numFmtId="0" fontId="7" fillId="5" borderId="3" xfId="0" applyFont="1" applyFill="1" applyBorder="1" applyAlignment="1"/>
    <xf numFmtId="0" fontId="7" fillId="5" borderId="6" xfId="0" applyFont="1" applyFill="1" applyBorder="1"/>
    <xf numFmtId="0" fontId="7" fillId="0" borderId="44"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wrapText="1"/>
    </xf>
    <xf numFmtId="0" fontId="31" fillId="0" borderId="0" xfId="0" applyFont="1"/>
    <xf numFmtId="0" fontId="10" fillId="0" borderId="77" xfId="0" applyFont="1" applyFill="1" applyBorder="1" applyAlignment="1">
      <alignment horizontal="center" vertical="center" wrapText="1"/>
    </xf>
    <xf numFmtId="0" fontId="8" fillId="0" borderId="77" xfId="0" applyFont="1" applyBorder="1" applyAlignment="1">
      <alignment horizontal="center" vertical="center" wrapText="1"/>
    </xf>
    <xf numFmtId="0" fontId="7" fillId="0" borderId="0" xfId="0" applyFont="1" applyAlignment="1">
      <alignment vertical="center"/>
    </xf>
    <xf numFmtId="0" fontId="7" fillId="13" borderId="26" xfId="0" applyFont="1" applyFill="1" applyBorder="1" applyAlignment="1">
      <alignment vertical="center" wrapText="1"/>
    </xf>
    <xf numFmtId="0" fontId="7" fillId="0" borderId="26" xfId="0" applyFont="1" applyBorder="1" applyAlignment="1">
      <alignment vertical="center" wrapText="1"/>
    </xf>
    <xf numFmtId="0" fontId="7" fillId="0" borderId="26" xfId="0" applyFont="1" applyBorder="1" applyAlignment="1">
      <alignment horizontal="center" vertical="center" wrapText="1"/>
    </xf>
    <xf numFmtId="0" fontId="7" fillId="0" borderId="26" xfId="0" applyFont="1" applyBorder="1" applyAlignment="1">
      <alignment vertical="center"/>
    </xf>
    <xf numFmtId="0" fontId="7" fillId="0" borderId="19" xfId="0" applyFont="1" applyBorder="1" applyAlignment="1">
      <alignment horizontal="center" vertical="center" wrapText="1"/>
    </xf>
    <xf numFmtId="0" fontId="7" fillId="0" borderId="26" xfId="0" applyFont="1" applyBorder="1" applyAlignment="1">
      <alignment horizontal="center" vertical="center"/>
    </xf>
    <xf numFmtId="0" fontId="7" fillId="0" borderId="0" xfId="0" applyFont="1" applyBorder="1" applyAlignment="1">
      <alignment wrapText="1"/>
    </xf>
    <xf numFmtId="0" fontId="8" fillId="0" borderId="0" xfId="0" applyFont="1" applyAlignment="1">
      <alignment horizontal="justify" vertical="center"/>
    </xf>
    <xf numFmtId="0" fontId="7" fillId="0" borderId="31" xfId="0" applyNumberFormat="1" applyFont="1" applyBorder="1" applyAlignment="1">
      <alignment horizontal="left" vertical="center" wrapText="1"/>
    </xf>
    <xf numFmtId="0" fontId="7" fillId="0" borderId="13"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0" fontId="7" fillId="0" borderId="30" xfId="0" applyNumberFormat="1" applyFont="1" applyBorder="1" applyAlignment="1">
      <alignment horizontal="left" vertical="center" wrapText="1"/>
    </xf>
    <xf numFmtId="0" fontId="9" fillId="7" borderId="41" xfId="0" applyFont="1" applyFill="1" applyBorder="1" applyAlignment="1">
      <alignment horizontal="center" vertical="center" wrapText="1"/>
    </xf>
    <xf numFmtId="49" fontId="25" fillId="4" borderId="26" xfId="1" applyNumberFormat="1" applyFont="1" applyFill="1" applyBorder="1" applyAlignment="1" applyProtection="1">
      <alignment vertical="top" wrapText="1"/>
    </xf>
    <xf numFmtId="49" fontId="25" fillId="0" borderId="0" xfId="1" applyNumberFormat="1" applyFont="1" applyFill="1" applyBorder="1" applyAlignment="1" applyProtection="1">
      <alignment vertical="center" wrapText="1"/>
    </xf>
    <xf numFmtId="0" fontId="7" fillId="5" borderId="6" xfId="0" applyFont="1" applyFill="1" applyBorder="1" applyAlignment="1">
      <alignment vertical="center"/>
    </xf>
    <xf numFmtId="49" fontId="7" fillId="0" borderId="9"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7" fillId="0" borderId="13" xfId="0" applyNumberFormat="1" applyFont="1" applyFill="1" applyBorder="1" applyAlignment="1">
      <alignment horizontal="left" vertical="center" wrapText="1"/>
    </xf>
    <xf numFmtId="49" fontId="7" fillId="0" borderId="11" xfId="0" applyNumberFormat="1" applyFont="1" applyFill="1" applyBorder="1" applyAlignment="1">
      <alignment horizontal="left" vertical="center" wrapText="1"/>
    </xf>
    <xf numFmtId="49" fontId="7" fillId="16" borderId="9" xfId="0" applyNumberFormat="1" applyFont="1" applyFill="1" applyBorder="1" applyAlignment="1">
      <alignment horizontal="left" vertical="center" wrapText="1"/>
    </xf>
    <xf numFmtId="0" fontId="7" fillId="0" borderId="11" xfId="0" applyFont="1" applyBorder="1"/>
    <xf numFmtId="49" fontId="7" fillId="0" borderId="25" xfId="0" applyNumberFormat="1" applyFont="1" applyBorder="1" applyAlignment="1">
      <alignment horizontal="left" vertical="center" wrapText="1"/>
    </xf>
    <xf numFmtId="49" fontId="7" fillId="0" borderId="12"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3" xfId="0" applyNumberFormat="1" applyFont="1" applyBorder="1" applyAlignment="1">
      <alignment horizontal="left" vertical="center" wrapText="1"/>
    </xf>
    <xf numFmtId="0" fontId="7" fillId="0" borderId="13" xfId="0" applyNumberFormat="1" applyFont="1" applyBorder="1" applyAlignment="1">
      <alignment horizontal="left" wrapText="1"/>
    </xf>
    <xf numFmtId="1" fontId="7" fillId="0" borderId="13" xfId="0" applyNumberFormat="1" applyFont="1" applyBorder="1" applyAlignment="1">
      <alignment horizontal="left" wrapText="1"/>
    </xf>
    <xf numFmtId="49" fontId="7" fillId="0" borderId="30" xfId="0" applyNumberFormat="1" applyFont="1" applyBorder="1" applyAlignment="1">
      <alignment vertical="center" wrapText="1"/>
    </xf>
    <xf numFmtId="49" fontId="1" fillId="11" borderId="33" xfId="0" applyNumberFormat="1" applyFont="1" applyFill="1" applyBorder="1" applyAlignment="1">
      <alignment vertical="center"/>
    </xf>
    <xf numFmtId="0" fontId="1" fillId="7" borderId="56" xfId="0" applyFont="1" applyFill="1" applyBorder="1" applyAlignment="1">
      <alignment horizontal="center" vertical="center" wrapText="1"/>
    </xf>
    <xf numFmtId="0" fontId="19" fillId="17" borderId="66" xfId="0" applyFont="1" applyFill="1" applyBorder="1" applyAlignment="1">
      <alignment horizontal="center" vertical="center" wrapText="1"/>
    </xf>
    <xf numFmtId="0" fontId="18" fillId="17" borderId="61" xfId="0" applyFont="1" applyFill="1" applyBorder="1" applyAlignment="1">
      <alignment vertical="center" wrapText="1"/>
    </xf>
    <xf numFmtId="0" fontId="7" fillId="5" borderId="18" xfId="0" applyFont="1" applyFill="1" applyBorder="1"/>
    <xf numFmtId="0" fontId="34" fillId="0" borderId="0" xfId="0" applyFont="1" applyBorder="1" applyAlignment="1">
      <alignment vertical="center" wrapText="1"/>
    </xf>
    <xf numFmtId="0" fontId="2" fillId="11" borderId="33" xfId="0" applyFont="1" applyFill="1" applyBorder="1" applyAlignment="1"/>
    <xf numFmtId="0" fontId="34" fillId="0" borderId="26"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6" xfId="0" applyFont="1" applyBorder="1" applyAlignment="1">
      <alignment vertical="center" wrapText="1"/>
    </xf>
    <xf numFmtId="0" fontId="34" fillId="0" borderId="26" xfId="0" applyFont="1" applyBorder="1" applyAlignment="1">
      <alignment vertical="center" wrapText="1"/>
    </xf>
    <xf numFmtId="0" fontId="34" fillId="0" borderId="26" xfId="0" applyFont="1" applyBorder="1" applyAlignment="1">
      <alignment horizontal="left" vertical="center" wrapText="1"/>
    </xf>
    <xf numFmtId="0" fontId="34" fillId="0" borderId="42" xfId="0" applyFont="1" applyBorder="1" applyAlignment="1">
      <alignment vertical="center" wrapText="1"/>
    </xf>
    <xf numFmtId="0" fontId="34" fillId="0" borderId="56" xfId="0" applyFont="1" applyBorder="1" applyAlignment="1">
      <alignment vertical="center" wrapText="1"/>
    </xf>
    <xf numFmtId="0" fontId="34" fillId="0" borderId="56" xfId="0" applyFont="1" applyBorder="1" applyAlignment="1">
      <alignment horizontal="left" vertical="center" wrapText="1"/>
    </xf>
    <xf numFmtId="0" fontId="34" fillId="0" borderId="76" xfId="0" applyFont="1" applyBorder="1" applyAlignment="1">
      <alignment vertical="center" wrapText="1"/>
    </xf>
    <xf numFmtId="0" fontId="34" fillId="0" borderId="39" xfId="0" applyFont="1" applyBorder="1" applyAlignment="1">
      <alignment horizontal="left" vertical="center" wrapText="1"/>
    </xf>
    <xf numFmtId="0" fontId="34" fillId="0" borderId="57" xfId="0" applyFont="1" applyBorder="1" applyAlignment="1">
      <alignment vertical="center" wrapText="1"/>
    </xf>
    <xf numFmtId="0" fontId="34" fillId="0" borderId="54" xfId="0" applyFont="1" applyBorder="1" applyAlignment="1">
      <alignment horizontal="left" vertical="center" wrapText="1"/>
    </xf>
    <xf numFmtId="0" fontId="34" fillId="0" borderId="58" xfId="0" applyFont="1" applyBorder="1" applyAlignment="1">
      <alignment vertical="center" wrapText="1"/>
    </xf>
    <xf numFmtId="0" fontId="34" fillId="0" borderId="53" xfId="0" applyFont="1" applyBorder="1" applyAlignment="1">
      <alignment horizontal="left" vertical="center" wrapText="1"/>
    </xf>
    <xf numFmtId="0" fontId="34" fillId="0" borderId="77" xfId="0" applyFont="1" applyBorder="1" applyAlignment="1">
      <alignment vertical="center" wrapText="1"/>
    </xf>
    <xf numFmtId="0" fontId="34" fillId="0" borderId="18" xfId="0" applyFont="1" applyBorder="1" applyAlignment="1">
      <alignment horizontal="left" vertical="center" wrapText="1"/>
    </xf>
    <xf numFmtId="0" fontId="34" fillId="0" borderId="18" xfId="0" applyFont="1" applyBorder="1" applyAlignment="1">
      <alignment vertical="center" wrapText="1"/>
    </xf>
    <xf numFmtId="0" fontId="34" fillId="0" borderId="78" xfId="0" applyFont="1" applyBorder="1" applyAlignment="1">
      <alignment vertical="center" wrapText="1"/>
    </xf>
    <xf numFmtId="0" fontId="34" fillId="0" borderId="55" xfId="0" applyFont="1" applyBorder="1" applyAlignment="1">
      <alignment horizontal="left" vertical="center" wrapText="1"/>
    </xf>
    <xf numFmtId="0" fontId="7" fillId="0" borderId="0" xfId="0" applyFont="1" applyAlignment="1">
      <alignment horizontal="left" vertical="center"/>
    </xf>
    <xf numFmtId="0" fontId="34" fillId="0" borderId="3" xfId="0" applyFont="1" applyBorder="1" applyAlignment="1">
      <alignment horizontal="center" vertical="center" wrapText="1"/>
    </xf>
    <xf numFmtId="0" fontId="34" fillId="0" borderId="3" xfId="0" applyFont="1" applyBorder="1" applyAlignment="1">
      <alignment vertical="center" wrapText="1"/>
    </xf>
    <xf numFmtId="0" fontId="34" fillId="0" borderId="77" xfId="0" applyFont="1" applyBorder="1" applyAlignment="1">
      <alignment horizontal="center" vertical="center" wrapText="1"/>
    </xf>
    <xf numFmtId="0" fontId="8" fillId="0" borderId="21"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8" xfId="0" applyFont="1" applyBorder="1" applyAlignment="1">
      <alignment horizontal="justify" vertical="center" wrapText="1"/>
    </xf>
    <xf numFmtId="0" fontId="7" fillId="0" borderId="16" xfId="0" applyFont="1" applyBorder="1" applyAlignment="1">
      <alignment horizontal="left" vertical="center" wrapText="1"/>
    </xf>
    <xf numFmtId="9" fontId="7" fillId="0" borderId="26" xfId="0" applyNumberFormat="1" applyFont="1" applyBorder="1" applyAlignment="1">
      <alignment horizontal="center" vertical="center" wrapText="1"/>
    </xf>
    <xf numFmtId="0" fontId="7" fillId="13" borderId="26" xfId="0" applyFont="1" applyFill="1" applyBorder="1" applyAlignment="1">
      <alignment horizontal="center" vertical="center" wrapText="1"/>
    </xf>
    <xf numFmtId="0" fontId="33" fillId="0" borderId="0" xfId="0" applyFont="1" applyAlignment="1">
      <alignment horizontal="justify" vertical="center"/>
    </xf>
    <xf numFmtId="0" fontId="7" fillId="0" borderId="3" xfId="0" applyFont="1" applyFill="1" applyBorder="1" applyAlignment="1">
      <alignment horizontal="left" vertical="center" wrapText="1"/>
    </xf>
    <xf numFmtId="0" fontId="7" fillId="0" borderId="20" xfId="0" applyFont="1" applyFill="1" applyBorder="1" applyAlignment="1">
      <alignment horizontal="center" vertical="center" wrapText="1"/>
    </xf>
    <xf numFmtId="0" fontId="7" fillId="5" borderId="26" xfId="0" applyFont="1" applyFill="1" applyBorder="1"/>
    <xf numFmtId="0" fontId="34" fillId="0" borderId="16"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26" xfId="0" applyFont="1" applyBorder="1" applyAlignment="1">
      <alignment vertical="center" wrapText="1"/>
    </xf>
    <xf numFmtId="0" fontId="37" fillId="0" borderId="16" xfId="0" applyFont="1" applyBorder="1" applyAlignment="1">
      <alignment horizontal="center" vertical="center" wrapText="1"/>
    </xf>
    <xf numFmtId="0" fontId="37" fillId="0" borderId="26" xfId="0" applyFont="1" applyBorder="1" applyAlignment="1">
      <alignment vertical="center" wrapText="1"/>
    </xf>
    <xf numFmtId="0" fontId="33" fillId="0" borderId="26" xfId="0" applyFont="1" applyBorder="1" applyAlignment="1">
      <alignment vertical="center" wrapText="1"/>
    </xf>
    <xf numFmtId="0" fontId="7" fillId="0" borderId="44" xfId="0" applyFont="1" applyBorder="1" applyAlignment="1">
      <alignment vertical="center"/>
    </xf>
    <xf numFmtId="0" fontId="7" fillId="0" borderId="0" xfId="0" applyFont="1" applyAlignment="1">
      <alignment vertical="center" wrapText="1"/>
    </xf>
    <xf numFmtId="0" fontId="7" fillId="11" borderId="0" xfId="0" applyFont="1" applyFill="1" applyBorder="1" applyAlignment="1">
      <alignment horizontal="left"/>
    </xf>
    <xf numFmtId="0" fontId="7" fillId="11" borderId="33" xfId="0" applyFont="1" applyFill="1" applyBorder="1" applyAlignment="1">
      <alignment horizontal="left"/>
    </xf>
    <xf numFmtId="0" fontId="34" fillId="0" borderId="44"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8" xfId="0" applyFont="1" applyBorder="1" applyAlignment="1">
      <alignment vertical="center" wrapText="1"/>
    </xf>
    <xf numFmtId="0" fontId="7" fillId="0" borderId="8" xfId="0" applyFont="1" applyBorder="1" applyAlignment="1">
      <alignment vertical="center" wrapText="1"/>
    </xf>
    <xf numFmtId="0" fontId="7" fillId="0" borderId="16" xfId="0" applyFont="1" applyBorder="1" applyAlignment="1">
      <alignment vertical="center" wrapText="1"/>
    </xf>
    <xf numFmtId="0" fontId="7" fillId="11" borderId="33" xfId="0" applyFont="1" applyFill="1" applyBorder="1" applyAlignment="1">
      <alignment horizontal="center"/>
    </xf>
    <xf numFmtId="49" fontId="1" fillId="11" borderId="33" xfId="0" applyNumberFormat="1" applyFont="1" applyFill="1" applyBorder="1" applyAlignment="1">
      <alignment horizontal="left" vertical="center"/>
    </xf>
    <xf numFmtId="0" fontId="33" fillId="0" borderId="0" xfId="0" applyFont="1" applyBorder="1" applyAlignment="1">
      <alignment vertical="center" wrapText="1"/>
    </xf>
    <xf numFmtId="0" fontId="7" fillId="5" borderId="28" xfId="0" applyFont="1" applyFill="1" applyBorder="1"/>
    <xf numFmtId="0" fontId="34" fillId="0" borderId="0" xfId="0" applyFont="1" applyBorder="1" applyAlignment="1">
      <alignment horizontal="right"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8" fillId="0" borderId="26" xfId="0" applyFont="1" applyBorder="1" applyAlignment="1">
      <alignment vertical="center" wrapText="1"/>
    </xf>
    <xf numFmtId="0" fontId="7" fillId="0" borderId="16" xfId="0" applyFont="1" applyBorder="1" applyAlignment="1">
      <alignment horizontal="center" vertical="center" wrapText="1"/>
    </xf>
    <xf numFmtId="0" fontId="8" fillId="0" borderId="0" xfId="0" applyFont="1" applyBorder="1" applyAlignment="1">
      <alignment horizontal="justify" vertical="center"/>
    </xf>
    <xf numFmtId="49" fontId="1" fillId="11" borderId="21" xfId="0" applyNumberFormat="1" applyFont="1" applyFill="1" applyBorder="1" applyAlignment="1">
      <alignment horizontal="left" vertical="top"/>
    </xf>
    <xf numFmtId="0" fontId="8" fillId="0" borderId="16" xfId="0" applyFont="1" applyBorder="1" applyAlignment="1">
      <alignment vertical="center" wrapText="1"/>
    </xf>
    <xf numFmtId="0" fontId="8" fillId="0" borderId="19" xfId="0" applyFont="1" applyBorder="1" applyAlignment="1">
      <alignment horizontal="center" vertical="center" wrapText="1"/>
    </xf>
    <xf numFmtId="0" fontId="8" fillId="0" borderId="0" xfId="0" applyFont="1" applyBorder="1" applyAlignment="1">
      <alignment vertical="center" wrapText="1"/>
    </xf>
    <xf numFmtId="0" fontId="8" fillId="0" borderId="8" xfId="0" applyFont="1" applyBorder="1" applyAlignment="1">
      <alignment vertical="center" wrapText="1"/>
    </xf>
    <xf numFmtId="0" fontId="8" fillId="0" borderId="8" xfId="0" applyFont="1" applyBorder="1" applyAlignment="1">
      <alignment horizontal="center" vertical="center" wrapText="1"/>
    </xf>
    <xf numFmtId="0" fontId="8" fillId="0" borderId="18" xfId="0" applyFont="1" applyBorder="1" applyAlignment="1">
      <alignment vertical="center" wrapText="1"/>
    </xf>
    <xf numFmtId="0" fontId="7" fillId="0" borderId="4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77" xfId="0" applyFont="1" applyBorder="1" applyAlignment="1">
      <alignment vertical="center" wrapText="1"/>
    </xf>
    <xf numFmtId="0" fontId="7" fillId="0" borderId="0" xfId="0" applyFont="1" applyBorder="1" applyAlignment="1">
      <alignment vertical="center" wrapText="1"/>
    </xf>
    <xf numFmtId="0" fontId="8" fillId="0" borderId="6" xfId="0" applyFont="1" applyFill="1" applyBorder="1" applyAlignment="1">
      <alignment horizontal="center"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2" fillId="0" borderId="0" xfId="0" applyFont="1" applyFill="1" applyBorder="1" applyAlignment="1">
      <alignment vertical="center"/>
    </xf>
    <xf numFmtId="0" fontId="25" fillId="0" borderId="0" xfId="1" applyFont="1" applyBorder="1" applyAlignment="1" applyProtection="1">
      <alignment horizontal="justify" vertical="center"/>
    </xf>
    <xf numFmtId="0" fontId="24" fillId="0" borderId="0" xfId="0" applyFont="1" applyBorder="1" applyAlignment="1">
      <alignment horizontal="justify" vertical="center"/>
    </xf>
    <xf numFmtId="0" fontId="4" fillId="5" borderId="33" xfId="1" applyFont="1" applyFill="1" applyBorder="1" applyAlignment="1" applyProtection="1"/>
    <xf numFmtId="0" fontId="4" fillId="5" borderId="33" xfId="1" applyFont="1" applyFill="1" applyBorder="1" applyAlignment="1" applyProtection="1">
      <alignment wrapText="1"/>
    </xf>
    <xf numFmtId="0" fontId="7" fillId="4" borderId="0" xfId="0" applyFont="1" applyFill="1" applyBorder="1"/>
    <xf numFmtId="0" fontId="7" fillId="4" borderId="33" xfId="0" applyFont="1" applyFill="1" applyBorder="1"/>
    <xf numFmtId="0" fontId="17" fillId="4" borderId="44" xfId="0" applyFont="1" applyFill="1" applyBorder="1" applyAlignment="1">
      <alignment vertical="top"/>
    </xf>
    <xf numFmtId="0" fontId="17" fillId="4" borderId="0" xfId="0" applyFont="1" applyFill="1" applyBorder="1" applyAlignment="1">
      <alignment vertical="top"/>
    </xf>
    <xf numFmtId="0" fontId="4" fillId="0" borderId="22" xfId="0" applyNumberFormat="1" applyFont="1" applyBorder="1" applyAlignment="1">
      <alignment horizontal="left" vertical="center" wrapText="1"/>
    </xf>
    <xf numFmtId="0" fontId="4" fillId="0" borderId="19" xfId="0" applyNumberFormat="1" applyFont="1" applyBorder="1" applyAlignment="1">
      <alignment horizontal="left" vertical="center" wrapText="1"/>
    </xf>
    <xf numFmtId="0" fontId="4" fillId="0" borderId="26" xfId="0" applyNumberFormat="1" applyFont="1" applyBorder="1" applyAlignment="1">
      <alignment horizontal="left" vertical="center" wrapText="1"/>
    </xf>
    <xf numFmtId="49" fontId="4" fillId="0" borderId="7"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top" wrapText="1"/>
    </xf>
    <xf numFmtId="49" fontId="4" fillId="0" borderId="7" xfId="0" applyNumberFormat="1" applyFont="1" applyFill="1" applyBorder="1" applyAlignment="1">
      <alignment horizontal="left" vertical="top" wrapText="1"/>
    </xf>
    <xf numFmtId="49" fontId="4" fillId="0" borderId="35" xfId="0" applyNumberFormat="1" applyFont="1" applyFill="1" applyBorder="1" applyAlignment="1">
      <alignment horizontal="center" vertical="top" wrapText="1"/>
    </xf>
    <xf numFmtId="49" fontId="4" fillId="0" borderId="17" xfId="0" applyNumberFormat="1" applyFont="1" applyFill="1" applyBorder="1" applyAlignment="1">
      <alignment horizontal="center" vertical="top" wrapText="1"/>
    </xf>
    <xf numFmtId="0" fontId="9" fillId="7" borderId="27" xfId="0" applyFont="1" applyFill="1" applyBorder="1" applyAlignment="1">
      <alignment horizontal="center" vertical="center" wrapText="1"/>
    </xf>
    <xf numFmtId="49" fontId="4" fillId="0" borderId="26" xfId="0" applyNumberFormat="1" applyFont="1" applyFill="1" applyBorder="1" applyAlignment="1">
      <alignment horizontal="center" vertical="top" wrapText="1"/>
    </xf>
    <xf numFmtId="0" fontId="40" fillId="0" borderId="72" xfId="0" applyFont="1" applyBorder="1" applyAlignment="1">
      <alignment horizontal="center" vertical="center" wrapText="1"/>
    </xf>
    <xf numFmtId="0" fontId="17" fillId="4" borderId="22" xfId="0" applyFont="1" applyFill="1" applyBorder="1" applyAlignment="1">
      <alignment vertical="top"/>
    </xf>
    <xf numFmtId="0" fontId="17" fillId="4" borderId="19" xfId="0" applyFont="1" applyFill="1" applyBorder="1" applyAlignment="1">
      <alignment vertical="top"/>
    </xf>
    <xf numFmtId="0" fontId="7" fillId="4" borderId="19" xfId="0" applyFont="1" applyFill="1" applyBorder="1"/>
    <xf numFmtId="0" fontId="7" fillId="4" borderId="26" xfId="0" applyFont="1" applyFill="1" applyBorder="1"/>
    <xf numFmtId="0" fontId="17" fillId="4" borderId="22" xfId="0" applyFont="1" applyFill="1" applyBorder="1" applyAlignment="1">
      <alignment horizontal="left"/>
    </xf>
    <xf numFmtId="0" fontId="17" fillId="4" borderId="19" xfId="0" applyFont="1" applyFill="1" applyBorder="1" applyAlignment="1">
      <alignment horizontal="left"/>
    </xf>
    <xf numFmtId="0" fontId="23" fillId="0" borderId="0" xfId="0" applyFont="1" applyFill="1" applyBorder="1" applyAlignment="1">
      <alignment horizontal="center" vertical="center"/>
    </xf>
    <xf numFmtId="164" fontId="7" fillId="5" borderId="20" xfId="0" applyNumberFormat="1" applyFont="1" applyFill="1" applyBorder="1" applyAlignment="1">
      <alignment horizontal="center" vertical="center"/>
    </xf>
    <xf numFmtId="0" fontId="23" fillId="0" borderId="42" xfId="0" applyFont="1" applyFill="1" applyBorder="1" applyAlignment="1">
      <alignment horizontal="center" vertical="center"/>
    </xf>
    <xf numFmtId="0" fontId="23" fillId="0" borderId="42" xfId="0" applyFont="1" applyFill="1" applyBorder="1" applyAlignment="1">
      <alignment horizontal="center" vertical="center"/>
    </xf>
    <xf numFmtId="0" fontId="23" fillId="5" borderId="42" xfId="0" applyFont="1" applyFill="1" applyBorder="1" applyAlignment="1">
      <alignment horizontal="center" vertical="center"/>
    </xf>
    <xf numFmtId="0" fontId="23" fillId="12" borderId="42" xfId="0" applyFont="1" applyFill="1" applyBorder="1" applyAlignment="1">
      <alignment horizontal="center" vertical="center"/>
    </xf>
    <xf numFmtId="0" fontId="23" fillId="5" borderId="42" xfId="0" applyFont="1" applyFill="1" applyBorder="1" applyAlignment="1">
      <alignment horizontal="center" vertical="center"/>
    </xf>
    <xf numFmtId="0" fontId="23" fillId="0" borderId="42" xfId="0" applyFont="1" applyFill="1" applyBorder="1" applyAlignment="1">
      <alignment horizontal="center" vertical="center"/>
    </xf>
    <xf numFmtId="0" fontId="23" fillId="0" borderId="16" xfId="0" applyFont="1" applyFill="1" applyBorder="1" applyAlignment="1">
      <alignment horizontal="center" vertical="center"/>
    </xf>
    <xf numFmtId="0" fontId="23" fillId="5" borderId="42" xfId="0" applyFont="1" applyFill="1" applyBorder="1" applyAlignment="1">
      <alignment horizontal="center" vertical="center"/>
    </xf>
    <xf numFmtId="0" fontId="23" fillId="12" borderId="42" xfId="0" applyFont="1" applyFill="1" applyBorder="1" applyAlignment="1">
      <alignment horizontal="center" vertical="center"/>
    </xf>
    <xf numFmtId="164" fontId="7" fillId="5" borderId="20" xfId="0" applyNumberFormat="1" applyFont="1" applyFill="1" applyBorder="1" applyAlignment="1">
      <alignment horizontal="right" vertical="center"/>
    </xf>
    <xf numFmtId="0" fontId="7" fillId="6" borderId="9" xfId="0" applyNumberFormat="1" applyFont="1" applyFill="1" applyBorder="1" applyAlignment="1">
      <alignment horizontal="center" vertical="center" wrapText="1"/>
    </xf>
    <xf numFmtId="4" fontId="34" fillId="0" borderId="26" xfId="0" applyNumberFormat="1" applyFont="1" applyBorder="1" applyAlignment="1">
      <alignment vertical="center" wrapText="1"/>
    </xf>
    <xf numFmtId="3" fontId="7" fillId="16" borderId="9" xfId="11" applyNumberFormat="1" applyFont="1" applyFill="1" applyBorder="1" applyAlignment="1">
      <alignment horizontal="left" vertical="center" wrapText="1"/>
    </xf>
    <xf numFmtId="3" fontId="7" fillId="0" borderId="9" xfId="11" applyNumberFormat="1" applyFont="1" applyBorder="1" applyAlignment="1">
      <alignment horizontal="right" vertical="center" wrapText="1"/>
    </xf>
    <xf numFmtId="0" fontId="7" fillId="0" borderId="9" xfId="11" applyFont="1" applyBorder="1" applyAlignment="1">
      <alignment horizontal="right" vertical="center" wrapText="1"/>
    </xf>
    <xf numFmtId="3" fontId="7" fillId="0" borderId="9" xfId="11" applyNumberFormat="1" applyFont="1" applyBorder="1" applyAlignment="1">
      <alignment horizontal="right"/>
    </xf>
    <xf numFmtId="3" fontId="7" fillId="16" borderId="9" xfId="11" applyNumberFormat="1" applyFont="1" applyFill="1" applyBorder="1" applyAlignment="1">
      <alignment horizontal="right" vertical="center" wrapText="1"/>
    </xf>
    <xf numFmtId="3" fontId="7" fillId="5" borderId="9" xfId="11" applyNumberFormat="1" applyFont="1" applyFill="1" applyBorder="1" applyAlignment="1">
      <alignment horizontal="right" vertical="center" wrapText="1"/>
    </xf>
    <xf numFmtId="10" fontId="7" fillId="16" borderId="9" xfId="12" applyNumberFormat="1" applyFont="1" applyFill="1" applyBorder="1" applyAlignment="1">
      <alignment horizontal="right" vertical="center" wrapText="1"/>
    </xf>
    <xf numFmtId="10" fontId="4" fillId="5" borderId="9" xfId="12" applyNumberFormat="1" applyFont="1" applyFill="1" applyBorder="1" applyAlignment="1">
      <alignment horizontal="right" vertical="center" wrapText="1"/>
    </xf>
    <xf numFmtId="10" fontId="7" fillId="5" borderId="9" xfId="11" applyNumberFormat="1" applyFont="1" applyFill="1" applyBorder="1" applyAlignment="1">
      <alignment horizontal="right" vertical="center" wrapText="1"/>
    </xf>
    <xf numFmtId="9" fontId="7" fillId="5" borderId="9" xfId="11" applyNumberFormat="1" applyFont="1" applyFill="1" applyBorder="1" applyAlignment="1">
      <alignment horizontal="right" vertical="center" wrapText="1"/>
    </xf>
    <xf numFmtId="0" fontId="7" fillId="5" borderId="9" xfId="11" applyFont="1" applyFill="1" applyBorder="1" applyAlignment="1">
      <alignment horizontal="right" vertical="center" wrapText="1"/>
    </xf>
    <xf numFmtId="166" fontId="7" fillId="0" borderId="9" xfId="13" applyNumberFormat="1" applyFont="1" applyBorder="1" applyAlignment="1">
      <alignment horizontal="right" vertical="center" wrapText="1"/>
    </xf>
    <xf numFmtId="0" fontId="7" fillId="0" borderId="23" xfId="0" applyNumberFormat="1" applyFont="1" applyFill="1" applyBorder="1" applyAlignment="1">
      <alignment horizontal="center" vertical="center" wrapText="1"/>
    </xf>
    <xf numFmtId="166" fontId="2" fillId="0" borderId="32" xfId="13" applyNumberFormat="1" applyFont="1" applyBorder="1" applyAlignment="1">
      <alignment horizontal="right" vertical="center" wrapText="1"/>
    </xf>
    <xf numFmtId="166" fontId="2" fillId="0" borderId="24" xfId="13" applyNumberFormat="1" applyFont="1" applyBorder="1" applyAlignment="1">
      <alignment horizontal="right" vertical="center" wrapText="1"/>
    </xf>
    <xf numFmtId="166" fontId="2" fillId="0" borderId="9" xfId="13" applyNumberFormat="1" applyFont="1" applyBorder="1" applyAlignment="1">
      <alignment horizontal="right" vertical="center" wrapText="1"/>
    </xf>
    <xf numFmtId="166" fontId="2" fillId="0" borderId="15" xfId="13" applyNumberFormat="1" applyFont="1" applyBorder="1" applyAlignment="1">
      <alignment horizontal="right" vertical="center" wrapText="1"/>
    </xf>
    <xf numFmtId="166" fontId="2" fillId="0" borderId="25" xfId="13" applyNumberFormat="1" applyFont="1" applyBorder="1" applyAlignment="1">
      <alignment horizontal="right" vertical="center" wrapText="1"/>
    </xf>
    <xf numFmtId="166" fontId="4" fillId="0" borderId="9" xfId="13" applyNumberFormat="1" applyFont="1" applyFill="1" applyBorder="1" applyAlignment="1">
      <alignment horizontal="right" vertical="center" wrapText="1"/>
    </xf>
    <xf numFmtId="166" fontId="4" fillId="0" borderId="25" xfId="13" applyNumberFormat="1" applyFont="1" applyFill="1" applyBorder="1" applyAlignment="1">
      <alignment horizontal="right" vertical="center" wrapText="1"/>
    </xf>
    <xf numFmtId="166" fontId="0" fillId="0" borderId="0" xfId="13" applyNumberFormat="1" applyFont="1" applyAlignment="1">
      <alignment horizontal="right"/>
    </xf>
    <xf numFmtId="14" fontId="42" fillId="9" borderId="11" xfId="11" applyNumberFormat="1" applyFont="1" applyFill="1" applyBorder="1" applyAlignment="1">
      <alignment horizontal="center" vertical="center" wrapText="1"/>
    </xf>
    <xf numFmtId="0" fontId="42" fillId="9" borderId="11" xfId="11" applyFont="1" applyFill="1" applyBorder="1" applyAlignment="1">
      <alignment horizontal="center" vertical="center" wrapText="1"/>
    </xf>
    <xf numFmtId="0" fontId="42" fillId="9" borderId="12" xfId="11" applyFont="1" applyFill="1" applyBorder="1" applyAlignment="1">
      <alignment horizontal="center" vertical="center" wrapText="1"/>
    </xf>
    <xf numFmtId="3" fontId="0" fillId="0" borderId="67" xfId="13" applyNumberFormat="1" applyFont="1" applyBorder="1" applyAlignment="1">
      <alignment vertical="center" wrapText="1"/>
    </xf>
    <xf numFmtId="3" fontId="43" fillId="0" borderId="9" xfId="13" applyNumberFormat="1" applyFont="1" applyBorder="1" applyAlignment="1">
      <alignment horizontal="center" vertical="center" wrapText="1"/>
    </xf>
    <xf numFmtId="3" fontId="0" fillId="9" borderId="70" xfId="13" applyNumberFormat="1" applyFont="1" applyFill="1" applyBorder="1" applyAlignment="1">
      <alignment vertical="center" wrapText="1"/>
    </xf>
    <xf numFmtId="3" fontId="41" fillId="0" borderId="67" xfId="11" applyNumberFormat="1" applyBorder="1" applyAlignment="1">
      <alignment vertical="center" wrapText="1"/>
    </xf>
    <xf numFmtId="10" fontId="41" fillId="17" borderId="67" xfId="11" applyNumberFormat="1" applyFill="1" applyBorder="1" applyAlignment="1">
      <alignment vertical="center" wrapText="1"/>
    </xf>
    <xf numFmtId="0" fontId="41" fillId="9" borderId="67" xfId="11" applyFill="1" applyBorder="1" applyAlignment="1">
      <alignment vertical="center" wrapText="1"/>
    </xf>
    <xf numFmtId="0" fontId="42" fillId="0" borderId="67" xfId="11" applyFont="1" applyBorder="1" applyAlignment="1">
      <alignment vertical="center" wrapText="1"/>
    </xf>
    <xf numFmtId="166" fontId="34" fillId="0" borderId="26" xfId="13" applyNumberFormat="1" applyFont="1" applyBorder="1" applyAlignment="1">
      <alignment horizontal="right" vertical="center" wrapText="1"/>
    </xf>
    <xf numFmtId="166" fontId="34" fillId="0" borderId="77" xfId="11" applyNumberFormat="1" applyFont="1" applyBorder="1" applyAlignment="1">
      <alignment vertical="center" wrapText="1"/>
    </xf>
    <xf numFmtId="166" fontId="34" fillId="0" borderId="26" xfId="13" applyNumberFormat="1" applyFont="1" applyFill="1" applyBorder="1" applyAlignment="1">
      <alignment horizontal="right" vertical="center" wrapText="1"/>
    </xf>
    <xf numFmtId="3" fontId="34" fillId="0" borderId="26" xfId="11" applyNumberFormat="1" applyFont="1" applyBorder="1" applyAlignment="1">
      <alignment vertical="center" wrapText="1"/>
    </xf>
    <xf numFmtId="3" fontId="34" fillId="0" borderId="77" xfId="11" applyNumberFormat="1" applyFont="1" applyBorder="1" applyAlignment="1">
      <alignment vertical="center" wrapText="1"/>
    </xf>
    <xf numFmtId="167" fontId="34" fillId="0" borderId="26" xfId="13" applyNumberFormat="1" applyFont="1" applyBorder="1" applyAlignment="1">
      <alignment vertical="center" wrapText="1"/>
    </xf>
    <xf numFmtId="0" fontId="34" fillId="0" borderId="26" xfId="11" applyFont="1" applyBorder="1" applyAlignment="1">
      <alignment vertical="center" wrapText="1"/>
    </xf>
    <xf numFmtId="166" fontId="34" fillId="0" borderId="56" xfId="13" applyNumberFormat="1" applyFont="1" applyFill="1" applyBorder="1" applyAlignment="1">
      <alignment horizontal="right" vertical="center" wrapText="1"/>
    </xf>
    <xf numFmtId="166" fontId="34" fillId="0" borderId="56" xfId="13" applyNumberFormat="1" applyFont="1" applyBorder="1" applyAlignment="1">
      <alignment horizontal="right" vertical="center" wrapText="1"/>
    </xf>
    <xf numFmtId="3" fontId="34" fillId="0" borderId="56" xfId="11" applyNumberFormat="1" applyFont="1" applyBorder="1" applyAlignment="1">
      <alignment vertical="center" wrapText="1"/>
    </xf>
    <xf numFmtId="3" fontId="34" fillId="0" borderId="76" xfId="11" applyNumberFormat="1" applyFont="1" applyBorder="1" applyAlignment="1">
      <alignment vertical="center" wrapText="1"/>
    </xf>
    <xf numFmtId="3" fontId="34" fillId="0" borderId="39" xfId="11" applyNumberFormat="1" applyFont="1" applyBorder="1" applyAlignment="1">
      <alignment vertical="center" wrapText="1"/>
    </xf>
    <xf numFmtId="0" fontId="34" fillId="0" borderId="57" xfId="11" applyFont="1" applyBorder="1" applyAlignment="1">
      <alignment vertical="center" wrapText="1"/>
    </xf>
    <xf numFmtId="0" fontId="34" fillId="0" borderId="54" xfId="11" applyFont="1" applyBorder="1" applyAlignment="1">
      <alignment vertical="center" wrapText="1"/>
    </xf>
    <xf numFmtId="3" fontId="34" fillId="0" borderId="57" xfId="11" applyNumberFormat="1" applyFont="1" applyBorder="1" applyAlignment="1">
      <alignment vertical="center" wrapText="1"/>
    </xf>
    <xf numFmtId="3" fontId="34" fillId="0" borderId="58" xfId="11" applyNumberFormat="1" applyFont="1" applyBorder="1" applyAlignment="1">
      <alignment vertical="center" wrapText="1"/>
    </xf>
    <xf numFmtId="167" fontId="34" fillId="0" borderId="53" xfId="13" applyNumberFormat="1" applyFont="1" applyBorder="1" applyAlignment="1">
      <alignment vertical="center" wrapText="1"/>
    </xf>
    <xf numFmtId="0" fontId="34" fillId="0" borderId="39" xfId="11" applyFont="1" applyBorder="1" applyAlignment="1">
      <alignment vertical="center" wrapText="1"/>
    </xf>
    <xf numFmtId="0" fontId="34" fillId="0" borderId="53" xfId="11" applyFont="1" applyBorder="1" applyAlignment="1">
      <alignment vertical="center" wrapText="1"/>
    </xf>
    <xf numFmtId="166" fontId="34" fillId="0" borderId="18" xfId="13" applyNumberFormat="1" applyFont="1" applyFill="1" applyBorder="1" applyAlignment="1">
      <alignment horizontal="right" vertical="center" wrapText="1"/>
    </xf>
    <xf numFmtId="166" fontId="34" fillId="0" borderId="18" xfId="13" applyNumberFormat="1" applyFont="1" applyBorder="1" applyAlignment="1">
      <alignment horizontal="right" vertical="center" wrapText="1"/>
    </xf>
    <xf numFmtId="3" fontId="34" fillId="0" borderId="55" xfId="11" applyNumberFormat="1" applyFont="1" applyBorder="1" applyAlignment="1">
      <alignment vertical="center" wrapText="1"/>
    </xf>
    <xf numFmtId="3" fontId="34" fillId="0" borderId="78" xfId="11" applyNumberFormat="1" applyFont="1" applyBorder="1" applyAlignment="1">
      <alignment vertical="center" wrapText="1"/>
    </xf>
    <xf numFmtId="3" fontId="34" fillId="0" borderId="53" xfId="11" applyNumberFormat="1" applyFont="1" applyBorder="1" applyAlignment="1">
      <alignment vertical="center" wrapText="1"/>
    </xf>
    <xf numFmtId="0" fontId="34" fillId="0" borderId="18" xfId="11" applyFont="1" applyBorder="1" applyAlignment="1">
      <alignment vertical="center" wrapText="1"/>
    </xf>
    <xf numFmtId="0" fontId="34" fillId="0" borderId="55" xfId="11" applyFont="1" applyBorder="1" applyAlignment="1">
      <alignment vertical="center" wrapText="1"/>
    </xf>
    <xf numFmtId="3" fontId="34" fillId="0" borderId="54" xfId="11" applyNumberFormat="1" applyFont="1" applyBorder="1" applyAlignment="1">
      <alignment vertical="center" wrapText="1"/>
    </xf>
    <xf numFmtId="166" fontId="34" fillId="0" borderId="18" xfId="11" applyNumberFormat="1" applyFont="1" applyBorder="1" applyAlignment="1">
      <alignment vertical="center" wrapText="1"/>
    </xf>
    <xf numFmtId="0" fontId="7" fillId="0" borderId="36" xfId="0" applyFont="1" applyBorder="1" applyAlignment="1">
      <alignment horizontal="right" vertical="center" wrapText="1"/>
    </xf>
    <xf numFmtId="0" fontId="7" fillId="0" borderId="12" xfId="0" applyFont="1" applyBorder="1" applyAlignment="1">
      <alignment horizontal="right" vertical="center" wrapText="1"/>
    </xf>
    <xf numFmtId="166" fontId="34" fillId="0" borderId="77" xfId="14" applyNumberFormat="1" applyFont="1" applyBorder="1" applyAlignment="1">
      <alignment vertical="center" wrapText="1"/>
    </xf>
    <xf numFmtId="166" fontId="34" fillId="0" borderId="77" xfId="14" applyNumberFormat="1" applyFont="1" applyFill="1" applyBorder="1" applyAlignment="1">
      <alignment vertical="center" wrapText="1"/>
    </xf>
    <xf numFmtId="166" fontId="34" fillId="0" borderId="77" xfId="15" applyNumberFormat="1" applyFont="1" applyBorder="1" applyAlignment="1">
      <alignment vertical="center" wrapText="1"/>
    </xf>
    <xf numFmtId="166" fontId="33" fillId="0" borderId="77" xfId="15" applyNumberFormat="1" applyFont="1" applyBorder="1" applyAlignment="1">
      <alignment vertical="center" wrapText="1"/>
    </xf>
    <xf numFmtId="0" fontId="34" fillId="0" borderId="3" xfId="15" applyFont="1" applyBorder="1" applyAlignment="1">
      <alignment horizontal="center" vertical="center" wrapText="1"/>
    </xf>
    <xf numFmtId="0" fontId="34" fillId="0" borderId="26" xfId="15" applyFont="1" applyBorder="1" applyAlignment="1">
      <alignment horizontal="center" vertical="center" wrapText="1"/>
    </xf>
    <xf numFmtId="0" fontId="34" fillId="0" borderId="16" xfId="15" applyFont="1" applyBorder="1" applyAlignment="1">
      <alignment horizontal="center" vertical="center" wrapText="1"/>
    </xf>
    <xf numFmtId="0" fontId="34" fillId="0" borderId="26" xfId="15" applyFont="1" applyBorder="1" applyAlignment="1">
      <alignment vertical="center" wrapText="1"/>
    </xf>
    <xf numFmtId="166" fontId="34" fillId="0" borderId="3" xfId="14" applyNumberFormat="1" applyFont="1" applyBorder="1" applyAlignment="1">
      <alignment vertical="center" wrapText="1"/>
    </xf>
    <xf numFmtId="166" fontId="34" fillId="0" borderId="3" xfId="14" applyNumberFormat="1" applyFont="1" applyFill="1" applyBorder="1" applyAlignment="1">
      <alignment vertical="center" wrapText="1"/>
    </xf>
    <xf numFmtId="0" fontId="37" fillId="0" borderId="16" xfId="15" applyFont="1" applyBorder="1" applyAlignment="1">
      <alignment horizontal="center" vertical="center" wrapText="1"/>
    </xf>
    <xf numFmtId="0" fontId="37" fillId="0" borderId="26" xfId="15" applyFont="1" applyBorder="1" applyAlignment="1">
      <alignment vertical="center" wrapText="1"/>
    </xf>
    <xf numFmtId="166" fontId="33" fillId="0" borderId="3" xfId="15" applyNumberFormat="1" applyFont="1" applyBorder="1" applyAlignment="1">
      <alignment vertical="center" wrapText="1"/>
    </xf>
    <xf numFmtId="49" fontId="2" fillId="0" borderId="0" xfId="15" applyNumberFormat="1" applyFont="1"/>
    <xf numFmtId="0" fontId="7" fillId="0" borderId="0" xfId="15" applyFont="1"/>
    <xf numFmtId="0" fontId="34" fillId="0" borderId="77" xfId="15" applyFont="1" applyBorder="1" applyAlignment="1">
      <alignment horizontal="center" vertical="center" wrapText="1"/>
    </xf>
    <xf numFmtId="0" fontId="34" fillId="0" borderId="77" xfId="15" applyFont="1" applyBorder="1" applyAlignment="1">
      <alignment vertical="center" wrapText="1"/>
    </xf>
    <xf numFmtId="0" fontId="35" fillId="0" borderId="77" xfId="15" applyFont="1" applyBorder="1" applyAlignment="1">
      <alignment vertical="center" wrapText="1"/>
    </xf>
    <xf numFmtId="0" fontId="37" fillId="0" borderId="77" xfId="15" applyFont="1" applyBorder="1" applyAlignment="1">
      <alignment horizontal="center" vertical="center" wrapText="1"/>
    </xf>
    <xf numFmtId="0" fontId="37" fillId="0" borderId="77" xfId="15" applyFont="1" applyBorder="1" applyAlignment="1">
      <alignment vertical="center" wrapText="1"/>
    </xf>
    <xf numFmtId="166" fontId="33" fillId="0" borderId="77" xfId="14" applyNumberFormat="1" applyFont="1" applyBorder="1" applyAlignment="1">
      <alignment vertical="center" wrapText="1"/>
    </xf>
    <xf numFmtId="166" fontId="33" fillId="0" borderId="77" xfId="14" applyNumberFormat="1" applyFont="1" applyFill="1" applyBorder="1" applyAlignment="1">
      <alignment vertical="center" wrapText="1"/>
    </xf>
    <xf numFmtId="0" fontId="34" fillId="0" borderId="18" xfId="11" applyFont="1" applyBorder="1" applyAlignment="1">
      <alignment horizontal="center" vertical="center" wrapText="1"/>
    </xf>
    <xf numFmtId="0" fontId="34" fillId="0" borderId="3" xfId="11" applyFont="1" applyBorder="1" applyAlignment="1">
      <alignment horizontal="center" vertical="center" wrapText="1"/>
    </xf>
    <xf numFmtId="0" fontId="34" fillId="0" borderId="77" xfId="11" applyFont="1" applyBorder="1" applyAlignment="1">
      <alignment horizontal="center" vertical="center" wrapText="1"/>
    </xf>
    <xf numFmtId="0" fontId="34" fillId="0" borderId="26" xfId="11" applyFont="1" applyBorder="1" applyAlignment="1">
      <alignment horizontal="center" vertical="center" wrapText="1"/>
    </xf>
    <xf numFmtId="0" fontId="34" fillId="0" borderId="16" xfId="11" applyFont="1" applyBorder="1" applyAlignment="1">
      <alignment horizontal="center" vertical="center" wrapText="1"/>
    </xf>
    <xf numFmtId="0" fontId="34" fillId="0" borderId="56" xfId="11" applyFont="1" applyBorder="1" applyAlignment="1">
      <alignment horizontal="center" vertical="center" wrapText="1"/>
    </xf>
    <xf numFmtId="0" fontId="34" fillId="0" borderId="56" xfId="11" applyFont="1" applyBorder="1" applyAlignment="1">
      <alignment vertical="center" wrapText="1"/>
    </xf>
    <xf numFmtId="0" fontId="33" fillId="0" borderId="56" xfId="11" applyFont="1" applyBorder="1" applyAlignment="1">
      <alignment horizontal="center" vertical="center" wrapText="1"/>
    </xf>
    <xf numFmtId="0" fontId="33" fillId="0" borderId="56" xfId="11" applyFont="1" applyBorder="1" applyAlignment="1">
      <alignment vertical="center" wrapText="1"/>
    </xf>
    <xf numFmtId="0" fontId="34" fillId="0" borderId="77" xfId="11" applyFont="1" applyBorder="1" applyAlignment="1">
      <alignment vertical="center" wrapText="1"/>
    </xf>
    <xf numFmtId="0" fontId="7" fillId="0" borderId="77" xfId="16" applyFont="1" applyBorder="1" applyAlignment="1">
      <alignment horizontal="center" vertical="center" wrapText="1"/>
    </xf>
    <xf numFmtId="0" fontId="7" fillId="0" borderId="6" xfId="16" applyFont="1" applyBorder="1" applyAlignment="1">
      <alignment horizontal="center" vertical="center" wrapText="1"/>
    </xf>
    <xf numFmtId="0" fontId="7" fillId="0" borderId="3" xfId="16" applyFont="1" applyBorder="1" applyAlignment="1">
      <alignment horizontal="center" vertical="center" wrapText="1"/>
    </xf>
    <xf numFmtId="0" fontId="7" fillId="0" borderId="26" xfId="16" applyFont="1" applyBorder="1" applyAlignment="1">
      <alignment horizontal="center" vertical="center" wrapText="1"/>
    </xf>
    <xf numFmtId="0" fontId="7" fillId="0" borderId="16" xfId="16" applyFont="1" applyBorder="1" applyAlignment="1">
      <alignment vertical="center" wrapText="1"/>
    </xf>
    <xf numFmtId="0" fontId="7" fillId="0" borderId="26" xfId="16" applyFont="1" applyBorder="1" applyAlignment="1">
      <alignment vertical="center" wrapText="1"/>
    </xf>
    <xf numFmtId="0" fontId="7" fillId="0" borderId="18" xfId="16" applyFont="1" applyBorder="1" applyAlignment="1">
      <alignment horizontal="center" vertical="center" wrapText="1"/>
    </xf>
    <xf numFmtId="167" fontId="7" fillId="0" borderId="3" xfId="17" applyNumberFormat="1" applyFont="1" applyBorder="1" applyAlignment="1">
      <alignment vertical="center" wrapText="1"/>
    </xf>
    <xf numFmtId="9" fontId="7" fillId="0" borderId="26" xfId="18" applyFont="1" applyBorder="1" applyAlignment="1">
      <alignment vertical="center" wrapText="1"/>
    </xf>
    <xf numFmtId="0" fontId="7" fillId="0" borderId="77" xfId="16" applyFont="1" applyBorder="1" applyAlignment="1">
      <alignment vertical="center" wrapText="1"/>
    </xf>
    <xf numFmtId="0" fontId="7" fillId="0" borderId="18" xfId="16" applyFont="1" applyBorder="1" applyAlignment="1">
      <alignment vertical="center" wrapText="1"/>
    </xf>
    <xf numFmtId="0" fontId="8" fillId="0" borderId="26" xfId="16" applyFont="1" applyBorder="1" applyAlignment="1">
      <alignment vertical="center" wrapText="1"/>
    </xf>
    <xf numFmtId="49" fontId="2" fillId="0" borderId="0" xfId="19" applyNumberFormat="1" applyFont="1" applyAlignment="1">
      <alignment wrapText="1"/>
    </xf>
    <xf numFmtId="167" fontId="8" fillId="0" borderId="19" xfId="13" applyNumberFormat="1" applyFont="1" applyBorder="1" applyAlignment="1">
      <alignment horizontal="center" vertical="center" wrapText="1"/>
    </xf>
    <xf numFmtId="4" fontId="33" fillId="0" borderId="26" xfId="0" applyNumberFormat="1" applyFont="1" applyBorder="1" applyAlignment="1">
      <alignment vertical="center" wrapText="1"/>
    </xf>
    <xf numFmtId="0" fontId="4" fillId="14" borderId="0"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38" fillId="11" borderId="3" xfId="0" applyFont="1" applyFill="1" applyBorder="1" applyAlignment="1">
      <alignment horizontal="center" vertical="center" wrapText="1"/>
    </xf>
    <xf numFmtId="0" fontId="38" fillId="11" borderId="6" xfId="0" applyFont="1" applyFill="1" applyBorder="1" applyAlignment="1">
      <alignment horizontal="center" vertical="center" wrapText="1"/>
    </xf>
    <xf numFmtId="0" fontId="38" fillId="11" borderId="18" xfId="0" applyFont="1" applyFill="1" applyBorder="1" applyAlignment="1">
      <alignment horizontal="center" vertical="center" wrapText="1"/>
    </xf>
    <xf numFmtId="0" fontId="32" fillId="11" borderId="0" xfId="0" applyFont="1" applyFill="1" applyBorder="1" applyAlignment="1">
      <alignment horizontal="center" vertical="center" wrapText="1"/>
    </xf>
    <xf numFmtId="49" fontId="1" fillId="11" borderId="3" xfId="0" applyNumberFormat="1" applyFont="1" applyFill="1" applyBorder="1" applyAlignment="1">
      <alignment horizontal="left" vertical="center"/>
    </xf>
    <xf numFmtId="49" fontId="1" fillId="11" borderId="6" xfId="0" applyNumberFormat="1" applyFont="1" applyFill="1" applyBorder="1" applyAlignment="1">
      <alignment horizontal="left" vertical="center"/>
    </xf>
    <xf numFmtId="49" fontId="1" fillId="11" borderId="18" xfId="0" applyNumberFormat="1" applyFont="1" applyFill="1" applyBorder="1" applyAlignment="1">
      <alignment horizontal="left" vertical="center"/>
    </xf>
    <xf numFmtId="0" fontId="4" fillId="0" borderId="0" xfId="0" applyFont="1" applyBorder="1" applyAlignment="1">
      <alignment horizontal="left" vertical="top" wrapText="1"/>
    </xf>
    <xf numFmtId="49" fontId="7" fillId="0" borderId="9" xfId="0" applyNumberFormat="1" applyFont="1" applyBorder="1" applyAlignment="1">
      <alignment horizontal="left" vertical="top" wrapText="1"/>
    </xf>
    <xf numFmtId="0" fontId="9" fillId="7" borderId="21"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4" fillId="16" borderId="21" xfId="0" applyNumberFormat="1" applyFont="1" applyFill="1" applyBorder="1" applyAlignment="1">
      <alignment horizontal="left" vertical="center" wrapText="1"/>
    </xf>
    <xf numFmtId="0" fontId="4" fillId="16" borderId="8" xfId="0" applyNumberFormat="1" applyFont="1" applyFill="1" applyBorder="1" applyAlignment="1">
      <alignment horizontal="left" vertical="center" wrapText="1"/>
    </xf>
    <xf numFmtId="0" fontId="4" fillId="16" borderId="28" xfId="0" applyNumberFormat="1" applyFont="1" applyFill="1" applyBorder="1" applyAlignment="1">
      <alignment horizontal="left" vertical="center" wrapText="1"/>
    </xf>
    <xf numFmtId="0" fontId="4" fillId="0" borderId="34" xfId="0" applyNumberFormat="1" applyFont="1" applyFill="1" applyBorder="1" applyAlignment="1">
      <alignment horizontal="left" vertical="center" wrapText="1"/>
    </xf>
    <xf numFmtId="0" fontId="4" fillId="0" borderId="43" xfId="0" applyNumberFormat="1" applyFont="1" applyFill="1" applyBorder="1" applyAlignment="1">
      <alignment horizontal="left" vertical="center" wrapText="1"/>
    </xf>
    <xf numFmtId="0" fontId="4" fillId="0" borderId="4" xfId="0" applyNumberFormat="1" applyFont="1" applyFill="1" applyBorder="1" applyAlignment="1">
      <alignment horizontal="left" vertical="top" wrapText="1"/>
    </xf>
    <xf numFmtId="0" fontId="4" fillId="0" borderId="1" xfId="0" applyNumberFormat="1" applyFont="1" applyFill="1" applyBorder="1" applyAlignment="1">
      <alignment horizontal="left" vertical="top" wrapText="1"/>
    </xf>
    <xf numFmtId="0" fontId="4" fillId="0" borderId="5"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22" xfId="0" applyNumberFormat="1" applyFont="1" applyFill="1" applyBorder="1" applyAlignment="1">
      <alignment horizontal="left" vertical="top" wrapText="1"/>
    </xf>
    <xf numFmtId="0" fontId="4" fillId="0" borderId="19" xfId="0" applyNumberFormat="1" applyFont="1" applyFill="1" applyBorder="1" applyAlignment="1">
      <alignment horizontal="left" vertical="top" wrapText="1"/>
    </xf>
    <xf numFmtId="49" fontId="4" fillId="0" borderId="4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0" fontId="4" fillId="0" borderId="21" xfId="0" applyNumberFormat="1" applyFont="1" applyBorder="1" applyAlignment="1">
      <alignment horizontal="left" vertical="center" wrapText="1"/>
    </xf>
    <xf numFmtId="0" fontId="4" fillId="0" borderId="8" xfId="0" applyNumberFormat="1" applyFont="1" applyBorder="1" applyAlignment="1">
      <alignment horizontal="left" vertical="center" wrapText="1"/>
    </xf>
    <xf numFmtId="0" fontId="4" fillId="0" borderId="0" xfId="0" applyNumberFormat="1" applyFont="1" applyBorder="1" applyAlignment="1">
      <alignment horizontal="left" vertical="center" wrapText="1"/>
    </xf>
    <xf numFmtId="0" fontId="4" fillId="0" borderId="28"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16" borderId="9" xfId="0" applyNumberFormat="1" applyFont="1" applyFill="1" applyBorder="1" applyAlignment="1">
      <alignment horizontal="left" vertical="center" wrapText="1"/>
    </xf>
    <xf numFmtId="0" fontId="7" fillId="0" borderId="9" xfId="0" applyFont="1" applyBorder="1" applyAlignment="1">
      <alignment horizontal="left"/>
    </xf>
    <xf numFmtId="0" fontId="7" fillId="0" borderId="9" xfId="0" applyFont="1" applyBorder="1" applyAlignment="1">
      <alignment horizontal="left" vertical="center" wrapText="1"/>
    </xf>
    <xf numFmtId="49" fontId="8" fillId="6" borderId="13" xfId="0" applyNumberFormat="1" applyFont="1" applyFill="1" applyBorder="1" applyAlignment="1">
      <alignment horizontal="left" vertical="center" wrapText="1"/>
    </xf>
    <xf numFmtId="49" fontId="8" fillId="6" borderId="9" xfId="0" applyNumberFormat="1" applyFont="1" applyFill="1" applyBorder="1" applyAlignment="1">
      <alignment horizontal="left" vertical="center" wrapText="1"/>
    </xf>
    <xf numFmtId="49" fontId="8" fillId="6" borderId="11" xfId="0" applyNumberFormat="1" applyFont="1" applyFill="1" applyBorder="1" applyAlignment="1">
      <alignment horizontal="left" vertical="center" wrapText="1"/>
    </xf>
    <xf numFmtId="49" fontId="1" fillId="11" borderId="21" xfId="0" applyNumberFormat="1" applyFont="1" applyFill="1" applyBorder="1" applyAlignment="1">
      <alignment horizontal="left" vertical="top"/>
    </xf>
    <xf numFmtId="49" fontId="1" fillId="11" borderId="8" xfId="0" applyNumberFormat="1" applyFont="1" applyFill="1" applyBorder="1" applyAlignment="1">
      <alignment horizontal="left" vertical="top"/>
    </xf>
    <xf numFmtId="49" fontId="8" fillId="6" borderId="31" xfId="0" applyNumberFormat="1" applyFont="1" applyFill="1" applyBorder="1" applyAlignment="1">
      <alignment horizontal="center" vertical="center" wrapText="1"/>
    </xf>
    <xf numFmtId="49" fontId="8" fillId="6" borderId="32" xfId="0" applyNumberFormat="1" applyFont="1" applyFill="1" applyBorder="1" applyAlignment="1">
      <alignment horizontal="center" vertical="center" wrapText="1"/>
    </xf>
    <xf numFmtId="49" fontId="8" fillId="6" borderId="13" xfId="0" applyNumberFormat="1" applyFont="1" applyFill="1" applyBorder="1" applyAlignment="1">
      <alignment horizontal="center" vertical="center" wrapText="1"/>
    </xf>
    <xf numFmtId="49" fontId="8" fillId="6" borderId="9" xfId="0" applyNumberFormat="1" applyFont="1" applyFill="1" applyBorder="1" applyAlignment="1">
      <alignment horizontal="center" vertical="center" wrapText="1"/>
    </xf>
    <xf numFmtId="0" fontId="7" fillId="5" borderId="3" xfId="1" applyFont="1" applyFill="1" applyBorder="1" applyAlignment="1" applyProtection="1">
      <alignment horizontal="left" vertical="center" wrapText="1"/>
    </xf>
    <xf numFmtId="0" fontId="7" fillId="5" borderId="6" xfId="1" applyFont="1" applyFill="1" applyBorder="1" applyAlignment="1" applyProtection="1">
      <alignment horizontal="left" vertical="center" wrapText="1"/>
    </xf>
    <xf numFmtId="0" fontId="7" fillId="5" borderId="18" xfId="1" applyFont="1" applyFill="1" applyBorder="1" applyAlignment="1" applyProtection="1">
      <alignment horizontal="left" vertical="center" wrapText="1"/>
    </xf>
    <xf numFmtId="49" fontId="7" fillId="6" borderId="36" xfId="0" applyNumberFormat="1" applyFont="1" applyFill="1" applyBorder="1" applyAlignment="1">
      <alignment horizontal="center" vertical="center" wrapText="1"/>
    </xf>
    <xf numFmtId="49" fontId="7" fillId="6" borderId="11" xfId="0" applyNumberFormat="1" applyFont="1" applyFill="1" applyBorder="1" applyAlignment="1">
      <alignment horizontal="center" vertical="center" wrapText="1"/>
    </xf>
    <xf numFmtId="0" fontId="23" fillId="4" borderId="22" xfId="0" applyFont="1" applyFill="1" applyBorder="1" applyAlignment="1">
      <alignment horizontal="left"/>
    </xf>
    <xf numFmtId="0" fontId="23" fillId="4" borderId="19" xfId="0" applyFont="1" applyFill="1" applyBorder="1" applyAlignment="1">
      <alignment horizontal="left"/>
    </xf>
    <xf numFmtId="49" fontId="25" fillId="11" borderId="8" xfId="1" applyNumberFormat="1" applyFont="1" applyFill="1" applyBorder="1" applyAlignment="1" applyProtection="1">
      <alignment horizontal="left" vertical="top" wrapText="1"/>
    </xf>
    <xf numFmtId="49" fontId="25" fillId="11" borderId="28" xfId="1" applyNumberFormat="1" applyFont="1" applyFill="1" applyBorder="1" applyAlignment="1" applyProtection="1">
      <alignment horizontal="left" vertical="top" wrapText="1"/>
    </xf>
    <xf numFmtId="0" fontId="1" fillId="7" borderId="22" xfId="0" applyFont="1" applyFill="1" applyBorder="1" applyAlignment="1">
      <alignment horizontal="center" vertical="center" wrapText="1"/>
    </xf>
    <xf numFmtId="0" fontId="1" fillId="7" borderId="19" xfId="0" applyFont="1" applyFill="1" applyBorder="1" applyAlignment="1">
      <alignment horizontal="center" vertical="center" wrapText="1"/>
    </xf>
    <xf numFmtId="49" fontId="8" fillId="6" borderId="4" xfId="0" applyNumberFormat="1" applyFont="1" applyFill="1" applyBorder="1" applyAlignment="1">
      <alignment horizontal="left" vertical="center" wrapText="1"/>
    </xf>
    <xf numFmtId="49" fontId="8" fillId="6" borderId="1" xfId="0" applyNumberFormat="1" applyFont="1" applyFill="1" applyBorder="1" applyAlignment="1">
      <alignment horizontal="left" vertical="center" wrapText="1"/>
    </xf>
    <xf numFmtId="49" fontId="8" fillId="6" borderId="54" xfId="0" applyNumberFormat="1" applyFont="1" applyFill="1" applyBorder="1" applyAlignment="1">
      <alignment horizontal="left" vertical="center" wrapText="1"/>
    </xf>
    <xf numFmtId="49" fontId="7" fillId="5" borderId="9" xfId="0" applyNumberFormat="1" applyFont="1" applyFill="1" applyBorder="1" applyAlignment="1">
      <alignment horizontal="left" vertical="center" wrapText="1"/>
    </xf>
    <xf numFmtId="49" fontId="7" fillId="0" borderId="25" xfId="0" applyNumberFormat="1" applyFont="1" applyBorder="1" applyAlignment="1">
      <alignment horizontal="left" vertical="center" wrapText="1"/>
    </xf>
    <xf numFmtId="49" fontId="9" fillId="7" borderId="44"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7" xfId="0" applyNumberFormat="1" applyFont="1" applyBorder="1" applyAlignment="1">
      <alignment horizontal="left" vertical="top" wrapText="1"/>
    </xf>
    <xf numFmtId="49" fontId="7" fillId="0" borderId="1" xfId="0" applyNumberFormat="1" applyFont="1" applyBorder="1" applyAlignment="1">
      <alignment horizontal="left" vertical="top" wrapText="1"/>
    </xf>
    <xf numFmtId="49" fontId="7" fillId="0" borderId="37" xfId="0" applyNumberFormat="1" applyFont="1" applyBorder="1" applyAlignment="1">
      <alignment horizontal="left" vertical="top" wrapText="1"/>
    </xf>
    <xf numFmtId="49" fontId="1" fillId="11" borderId="44" xfId="0" applyNumberFormat="1" applyFont="1" applyFill="1" applyBorder="1" applyAlignment="1">
      <alignment horizontal="left"/>
    </xf>
    <xf numFmtId="49" fontId="1" fillId="11" borderId="0" xfId="0" applyNumberFormat="1" applyFont="1" applyFill="1" applyBorder="1" applyAlignment="1">
      <alignment horizontal="left"/>
    </xf>
    <xf numFmtId="0" fontId="2" fillId="5" borderId="22"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26" xfId="0" applyFont="1" applyFill="1" applyBorder="1" applyAlignment="1">
      <alignment horizontal="left" vertical="center" wrapText="1"/>
    </xf>
    <xf numFmtId="0" fontId="1" fillId="7" borderId="21"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47"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7" fillId="0" borderId="48"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2"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27"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9" fillId="0" borderId="19" xfId="1" applyFont="1" applyFill="1" applyBorder="1" applyAlignment="1" applyProtection="1">
      <alignment horizontal="left" vertical="center" wrapText="1"/>
    </xf>
    <xf numFmtId="0" fontId="0" fillId="0" borderId="73" xfId="0" applyBorder="1" applyAlignment="1">
      <alignment vertical="center" wrapText="1"/>
    </xf>
    <xf numFmtId="0" fontId="0" fillId="0" borderId="64" xfId="0" applyBorder="1" applyAlignment="1">
      <alignment vertical="center" wrapText="1"/>
    </xf>
    <xf numFmtId="0" fontId="0" fillId="0" borderId="74" xfId="0" applyBorder="1" applyAlignment="1">
      <alignment vertical="center" wrapText="1"/>
    </xf>
    <xf numFmtId="0" fontId="26" fillId="0" borderId="60" xfId="0" applyFont="1" applyBorder="1" applyAlignment="1">
      <alignment vertical="center" wrapText="1"/>
    </xf>
    <xf numFmtId="0" fontId="0" fillId="0" borderId="59" xfId="0" applyBorder="1" applyAlignment="1">
      <alignment vertical="center" wrapText="1"/>
    </xf>
    <xf numFmtId="0" fontId="0" fillId="0" borderId="75" xfId="0" applyBorder="1" applyAlignment="1">
      <alignment vertical="center" wrapText="1"/>
    </xf>
    <xf numFmtId="0" fontId="7" fillId="5" borderId="22" xfId="1" applyFont="1" applyFill="1" applyBorder="1" applyAlignment="1" applyProtection="1">
      <alignment horizontal="left" vertical="center" wrapText="1"/>
    </xf>
    <xf numFmtId="0" fontId="7" fillId="5" borderId="19" xfId="1" applyFont="1" applyFill="1" applyBorder="1" applyAlignment="1" applyProtection="1">
      <alignment horizontal="left" vertical="center" wrapText="1"/>
    </xf>
    <xf numFmtId="0" fontId="7" fillId="5" borderId="26" xfId="1" applyFont="1" applyFill="1" applyBorder="1" applyAlignment="1" applyProtection="1">
      <alignment horizontal="left" vertical="center" wrapText="1"/>
    </xf>
    <xf numFmtId="0" fontId="1" fillId="7" borderId="26" xfId="0" applyFont="1" applyFill="1" applyBorder="1" applyAlignment="1">
      <alignment horizontal="center" vertical="center" wrapText="1"/>
    </xf>
    <xf numFmtId="0" fontId="19" fillId="0" borderId="56"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16" xfId="0" applyFont="1" applyBorder="1" applyAlignment="1">
      <alignment horizontal="center" vertical="center" wrapText="1"/>
    </xf>
    <xf numFmtId="0" fontId="10" fillId="16" borderId="0" xfId="0" applyFont="1" applyFill="1" applyAlignment="1">
      <alignment horizontal="left" vertical="top" wrapText="1"/>
    </xf>
    <xf numFmtId="0" fontId="18" fillId="0" borderId="21" xfId="0" applyFont="1" applyBorder="1" applyAlignment="1">
      <alignment horizontal="center" vertical="center"/>
    </xf>
    <xf numFmtId="0" fontId="18" fillId="0" borderId="8" xfId="0" applyFont="1" applyBorder="1" applyAlignment="1">
      <alignment horizontal="center" vertical="center"/>
    </xf>
    <xf numFmtId="0" fontId="18" fillId="0" borderId="28" xfId="0" applyFont="1" applyBorder="1" applyAlignment="1">
      <alignment horizontal="center" vertical="center"/>
    </xf>
    <xf numFmtId="0" fontId="18" fillId="0" borderId="44" xfId="0" applyFont="1" applyBorder="1" applyAlignment="1">
      <alignment horizontal="center" vertical="center"/>
    </xf>
    <xf numFmtId="0" fontId="18" fillId="0" borderId="0" xfId="0" applyFont="1" applyBorder="1" applyAlignment="1">
      <alignment horizontal="center" vertical="center"/>
    </xf>
    <xf numFmtId="0" fontId="18" fillId="0" borderId="33" xfId="0" applyFont="1" applyBorder="1" applyAlignment="1">
      <alignment horizontal="center" vertical="center"/>
    </xf>
    <xf numFmtId="0" fontId="18" fillId="0" borderId="22" xfId="0" applyFont="1" applyBorder="1" applyAlignment="1">
      <alignment horizontal="center" vertical="center"/>
    </xf>
    <xf numFmtId="0" fontId="18" fillId="0" borderId="19" xfId="0" applyFont="1" applyBorder="1" applyAlignment="1">
      <alignment horizontal="center" vertical="center"/>
    </xf>
    <xf numFmtId="0" fontId="18" fillId="0" borderId="26" xfId="0" applyFont="1" applyBorder="1" applyAlignment="1">
      <alignment horizontal="center" vertical="center"/>
    </xf>
    <xf numFmtId="0" fontId="3" fillId="11" borderId="8" xfId="1" applyFill="1" applyBorder="1" applyAlignment="1" applyProtection="1">
      <alignment horizontal="left" vertical="top" wrapText="1"/>
    </xf>
    <xf numFmtId="0" fontId="3" fillId="11" borderId="28" xfId="1" applyFill="1" applyBorder="1" applyAlignment="1" applyProtection="1">
      <alignment horizontal="left" vertical="top" wrapText="1"/>
    </xf>
    <xf numFmtId="0" fontId="20" fillId="0" borderId="44"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33" xfId="0" applyFont="1" applyFill="1" applyBorder="1" applyAlignment="1">
      <alignment horizontal="left" vertical="center" wrapText="1"/>
    </xf>
    <xf numFmtId="49" fontId="11" fillId="5" borderId="21" xfId="0" applyNumberFormat="1" applyFont="1" applyFill="1" applyBorder="1" applyAlignment="1">
      <alignment horizontal="left" vertical="center" wrapText="1"/>
    </xf>
    <xf numFmtId="49" fontId="11" fillId="5" borderId="8" xfId="0" applyNumberFormat="1" applyFont="1" applyFill="1" applyBorder="1" applyAlignment="1">
      <alignment horizontal="left" vertical="center" wrapText="1"/>
    </xf>
    <xf numFmtId="49" fontId="11" fillId="5" borderId="28" xfId="0" applyNumberFormat="1" applyFont="1" applyFill="1" applyBorder="1" applyAlignment="1">
      <alignment horizontal="left" vertical="center" wrapText="1"/>
    </xf>
    <xf numFmtId="0" fontId="18" fillId="10" borderId="71" xfId="0" applyFont="1" applyFill="1" applyBorder="1" applyAlignment="1">
      <alignment horizontal="left" vertical="center" wrapText="1" indent="7"/>
    </xf>
    <xf numFmtId="0" fontId="18" fillId="10" borderId="62" xfId="0" applyFont="1" applyFill="1" applyBorder="1" applyAlignment="1">
      <alignment horizontal="left" vertical="center" wrapText="1" indent="7"/>
    </xf>
    <xf numFmtId="0" fontId="18" fillId="10" borderId="72" xfId="0" applyFont="1" applyFill="1" applyBorder="1" applyAlignment="1">
      <alignment horizontal="left" vertical="center" wrapText="1" indent="7"/>
    </xf>
    <xf numFmtId="0" fontId="18" fillId="10" borderId="71" xfId="0" applyFont="1" applyFill="1" applyBorder="1" applyAlignment="1">
      <alignment horizontal="center" vertical="center" wrapText="1"/>
    </xf>
    <xf numFmtId="0" fontId="18" fillId="10" borderId="62" xfId="0" applyFont="1" applyFill="1" applyBorder="1" applyAlignment="1">
      <alignment horizontal="center" vertical="center" wrapText="1"/>
    </xf>
    <xf numFmtId="0" fontId="18" fillId="10" borderId="72" xfId="0" applyFont="1" applyFill="1" applyBorder="1" applyAlignment="1">
      <alignment horizontal="center" vertical="center" wrapText="1"/>
    </xf>
    <xf numFmtId="0" fontId="18" fillId="10" borderId="71" xfId="0" applyFont="1" applyFill="1" applyBorder="1" applyAlignment="1">
      <alignment horizontal="left" vertical="center" wrapText="1" indent="4"/>
    </xf>
    <xf numFmtId="0" fontId="18" fillId="10" borderId="62" xfId="0" applyFont="1" applyFill="1" applyBorder="1" applyAlignment="1">
      <alignment horizontal="left" vertical="center" wrapText="1" indent="4"/>
    </xf>
    <xf numFmtId="0" fontId="18" fillId="10" borderId="72" xfId="0" applyFont="1" applyFill="1" applyBorder="1" applyAlignment="1">
      <alignment horizontal="left" vertical="center" wrapText="1" indent="4"/>
    </xf>
    <xf numFmtId="0" fontId="18" fillId="10" borderId="71" xfId="0" applyFont="1" applyFill="1" applyBorder="1" applyAlignment="1">
      <alignment horizontal="left" vertical="center" wrapText="1" indent="15"/>
    </xf>
    <xf numFmtId="0" fontId="18" fillId="10" borderId="62" xfId="0" applyFont="1" applyFill="1" applyBorder="1" applyAlignment="1">
      <alignment horizontal="left" vertical="center" wrapText="1" indent="15"/>
    </xf>
    <xf numFmtId="0" fontId="18" fillId="10" borderId="72" xfId="0" applyFont="1" applyFill="1" applyBorder="1" applyAlignment="1">
      <alignment horizontal="left" vertical="center" wrapText="1" indent="15"/>
    </xf>
    <xf numFmtId="0" fontId="29" fillId="17" borderId="44" xfId="0" applyFont="1" applyFill="1" applyBorder="1" applyAlignment="1">
      <alignment horizontal="left" vertical="center" wrapText="1"/>
    </xf>
    <xf numFmtId="0" fontId="29" fillId="17" borderId="0" xfId="0" applyFont="1" applyFill="1" applyBorder="1" applyAlignment="1">
      <alignment horizontal="left" vertical="center" wrapText="1"/>
    </xf>
    <xf numFmtId="0" fontId="29" fillId="17" borderId="33" xfId="0" applyFont="1" applyFill="1" applyBorder="1" applyAlignment="1">
      <alignment horizontal="left" vertical="center" wrapText="1"/>
    </xf>
    <xf numFmtId="49" fontId="23" fillId="0" borderId="44" xfId="0" applyNumberFormat="1" applyFont="1" applyFill="1" applyBorder="1" applyAlignment="1">
      <alignment horizontal="left" vertical="top" wrapText="1"/>
    </xf>
    <xf numFmtId="49" fontId="23" fillId="0" borderId="0" xfId="0" applyNumberFormat="1" applyFont="1" applyFill="1" applyBorder="1" applyAlignment="1">
      <alignment horizontal="left" vertical="top" wrapText="1"/>
    </xf>
    <xf numFmtId="49" fontId="23" fillId="0" borderId="33" xfId="0" applyNumberFormat="1" applyFont="1" applyFill="1" applyBorder="1" applyAlignment="1">
      <alignment horizontal="left" vertical="top" wrapText="1"/>
    </xf>
    <xf numFmtId="0" fontId="1" fillId="7" borderId="18" xfId="0" applyFont="1" applyFill="1" applyBorder="1" applyAlignment="1">
      <alignment horizontal="center" vertical="center" wrapText="1"/>
    </xf>
    <xf numFmtId="0" fontId="33" fillId="0" borderId="77" xfId="0" applyFont="1" applyBorder="1" applyAlignment="1">
      <alignment horizontal="left" vertical="center" wrapText="1"/>
    </xf>
    <xf numFmtId="0" fontId="7" fillId="5" borderId="44" xfId="1" applyFont="1" applyFill="1" applyBorder="1" applyAlignment="1" applyProtection="1">
      <alignment horizontal="left" vertical="center" wrapText="1"/>
    </xf>
    <xf numFmtId="0" fontId="7" fillId="5" borderId="0" xfId="1" applyFont="1" applyFill="1" applyBorder="1" applyAlignment="1" applyProtection="1">
      <alignment horizontal="left" vertical="center" wrapText="1"/>
    </xf>
    <xf numFmtId="0" fontId="7" fillId="5" borderId="33" xfId="1" applyFont="1" applyFill="1" applyBorder="1" applyAlignment="1" applyProtection="1">
      <alignment horizontal="left" vertical="center" wrapText="1"/>
    </xf>
    <xf numFmtId="0" fontId="24" fillId="0" borderId="0" xfId="0" applyFont="1" applyAlignment="1">
      <alignment horizontal="left" vertical="center" wrapText="1"/>
    </xf>
    <xf numFmtId="0" fontId="34" fillId="0" borderId="56" xfId="0" applyFont="1" applyBorder="1" applyAlignment="1">
      <alignment horizontal="left" vertical="center" wrapText="1"/>
    </xf>
    <xf numFmtId="0" fontId="34" fillId="0" borderId="42" xfId="0" applyFont="1" applyBorder="1" applyAlignment="1">
      <alignment horizontal="left" vertical="center" wrapText="1"/>
    </xf>
    <xf numFmtId="0" fontId="34" fillId="0" borderId="16" xfId="0" applyFont="1" applyBorder="1" applyAlignment="1">
      <alignment horizontal="left"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18"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8"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6" xfId="0" applyFont="1" applyBorder="1" applyAlignment="1">
      <alignment horizontal="center" vertical="center" wrapText="1"/>
    </xf>
    <xf numFmtId="0" fontId="7" fillId="0" borderId="3" xfId="0" applyFont="1" applyBorder="1" applyAlignment="1">
      <alignment vertical="center"/>
    </xf>
    <xf numFmtId="0" fontId="7" fillId="0" borderId="18" xfId="0" applyFont="1" applyBorder="1" applyAlignment="1">
      <alignment vertical="center"/>
    </xf>
    <xf numFmtId="0" fontId="4" fillId="5" borderId="6" xfId="0" applyFont="1" applyFill="1" applyBorder="1" applyAlignment="1">
      <alignment horizontal="center" vertical="center" wrapText="1"/>
    </xf>
    <xf numFmtId="0" fontId="8" fillId="0" borderId="3"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18" xfId="0" applyFont="1" applyBorder="1" applyAlignment="1">
      <alignment horizontal="justify" vertical="center" wrapText="1"/>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18" xfId="0" applyFont="1" applyBorder="1" applyAlignment="1">
      <alignment horizontal="center" vertical="center"/>
    </xf>
    <xf numFmtId="0" fontId="2" fillId="11" borderId="0" xfId="0" applyFont="1" applyFill="1" applyBorder="1" applyAlignment="1">
      <alignment horizontal="center"/>
    </xf>
    <xf numFmtId="0" fontId="2" fillId="11" borderId="33" xfId="0" applyFont="1" applyFill="1" applyBorder="1" applyAlignment="1">
      <alignment horizontal="center"/>
    </xf>
    <xf numFmtId="0" fontId="7" fillId="0" borderId="56" xfId="0" applyFont="1" applyBorder="1" applyAlignment="1">
      <alignment vertical="center"/>
    </xf>
    <xf numFmtId="0" fontId="7" fillId="0" borderId="16" xfId="0" applyFont="1" applyBorder="1" applyAlignment="1">
      <alignment vertical="center"/>
    </xf>
    <xf numFmtId="0" fontId="7" fillId="5" borderId="44" xfId="1" applyFont="1" applyFill="1" applyBorder="1" applyAlignment="1" applyProtection="1">
      <alignment horizontal="left" vertical="top" wrapText="1"/>
    </xf>
    <xf numFmtId="0" fontId="7" fillId="5" borderId="0" xfId="1" applyFont="1" applyFill="1" applyBorder="1" applyAlignment="1" applyProtection="1">
      <alignment horizontal="left" vertical="top" wrapText="1"/>
    </xf>
    <xf numFmtId="0" fontId="7" fillId="5" borderId="33" xfId="1" applyFont="1" applyFill="1" applyBorder="1" applyAlignment="1" applyProtection="1">
      <alignment horizontal="left" vertical="top" wrapText="1"/>
    </xf>
    <xf numFmtId="0" fontId="35" fillId="0" borderId="0" xfId="0" applyFont="1" applyAlignment="1">
      <alignment horizontal="left" vertical="center" wrapText="1"/>
    </xf>
    <xf numFmtId="0" fontId="7" fillId="0" borderId="0" xfId="0" applyFont="1" applyAlignment="1">
      <alignment horizontal="left" vertical="top" wrapText="1"/>
    </xf>
    <xf numFmtId="0" fontId="7" fillId="13" borderId="3" xfId="0" applyFont="1" applyFill="1" applyBorder="1" applyAlignment="1">
      <alignment horizontal="center" vertical="center"/>
    </xf>
    <xf numFmtId="0" fontId="7" fillId="13" borderId="6" xfId="0" applyFont="1" applyFill="1" applyBorder="1" applyAlignment="1">
      <alignment horizontal="center" vertical="center"/>
    </xf>
    <xf numFmtId="0" fontId="7" fillId="13" borderId="18" xfId="0" applyFont="1" applyFill="1" applyBorder="1" applyAlignment="1">
      <alignment horizontal="center" vertical="center"/>
    </xf>
    <xf numFmtId="0" fontId="24" fillId="0" borderId="0" xfId="0" applyFont="1" applyAlignment="1">
      <alignment horizontal="left" vertical="center"/>
    </xf>
    <xf numFmtId="0" fontId="8" fillId="0" borderId="0" xfId="0" applyFont="1" applyAlignment="1">
      <alignment horizontal="left" vertical="center"/>
    </xf>
    <xf numFmtId="0" fontId="8" fillId="0" borderId="21" xfId="0" applyFont="1" applyBorder="1" applyAlignment="1">
      <alignment horizontal="left" vertical="center" wrapText="1"/>
    </xf>
    <xf numFmtId="0" fontId="8" fillId="0" borderId="8" xfId="0" applyFont="1" applyBorder="1" applyAlignment="1">
      <alignment horizontal="left" vertical="center" wrapText="1"/>
    </xf>
    <xf numFmtId="0" fontId="8" fillId="0" borderId="28" xfId="0" applyFont="1" applyBorder="1" applyAlignment="1">
      <alignment horizontal="left" vertical="center" wrapText="1"/>
    </xf>
    <xf numFmtId="0" fontId="7" fillId="0" borderId="30" xfId="0" applyFont="1" applyFill="1" applyBorder="1" applyAlignment="1">
      <alignment horizontal="left" vertical="center"/>
    </xf>
    <xf numFmtId="0" fontId="7" fillId="0" borderId="25" xfId="0" applyFont="1" applyFill="1" applyBorder="1" applyAlignment="1">
      <alignment horizontal="left" vertical="center"/>
    </xf>
    <xf numFmtId="0" fontId="7" fillId="0" borderId="0" xfId="0" applyFont="1" applyAlignment="1">
      <alignment horizontal="left" wrapText="1"/>
    </xf>
    <xf numFmtId="0" fontId="7" fillId="0" borderId="31" xfId="0" applyFont="1" applyFill="1" applyBorder="1" applyAlignment="1">
      <alignment horizontal="left" vertical="center" wrapText="1"/>
    </xf>
    <xf numFmtId="0" fontId="7" fillId="0" borderId="32"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8" xfId="0" applyFont="1" applyBorder="1" applyAlignment="1">
      <alignment horizontal="center" vertical="center" wrapText="1"/>
    </xf>
    <xf numFmtId="0" fontId="17" fillId="4" borderId="22" xfId="0" applyFont="1" applyFill="1" applyBorder="1" applyAlignment="1">
      <alignment horizontal="left"/>
    </xf>
    <xf numFmtId="0" fontId="17" fillId="4" borderId="19" xfId="0" applyFont="1" applyFill="1" applyBorder="1" applyAlignment="1">
      <alignment horizontal="left"/>
    </xf>
    <xf numFmtId="0" fontId="2" fillId="5" borderId="44"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33" xfId="0" applyFont="1" applyFill="1" applyBorder="1" applyAlignment="1">
      <alignment horizontal="left" vertical="top" wrapText="1"/>
    </xf>
    <xf numFmtId="0" fontId="24" fillId="0" borderId="0" xfId="0" applyFont="1" applyAlignment="1">
      <alignment horizontal="justify" vertical="center" wrapText="1"/>
    </xf>
    <xf numFmtId="0" fontId="36" fillId="0" borderId="56" xfId="0" applyFont="1" applyBorder="1" applyAlignment="1">
      <alignment horizontal="center" vertical="center" wrapText="1"/>
    </xf>
    <xf numFmtId="0" fontId="36" fillId="0" borderId="16"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56" xfId="0" applyFont="1" applyBorder="1" applyAlignment="1">
      <alignment horizontal="center" vertical="center" wrapText="1"/>
    </xf>
    <xf numFmtId="0" fontId="34" fillId="0" borderId="4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26" xfId="0" applyFont="1" applyBorder="1" applyAlignment="1">
      <alignment horizontal="center" vertical="center" wrapText="1"/>
    </xf>
    <xf numFmtId="49" fontId="2" fillId="0" borderId="0" xfId="0" applyNumberFormat="1" applyFont="1" applyAlignment="1">
      <alignment horizontal="left" vertical="top" wrapText="1"/>
    </xf>
    <xf numFmtId="0" fontId="33" fillId="0" borderId="0" xfId="0" applyFont="1" applyBorder="1" applyAlignment="1">
      <alignment horizontal="justify" vertical="center" wrapText="1"/>
    </xf>
    <xf numFmtId="0" fontId="33" fillId="0" borderId="0" xfId="0" applyFont="1" applyAlignment="1">
      <alignment horizontal="justify" vertical="center" wrapText="1"/>
    </xf>
    <xf numFmtId="0" fontId="8" fillId="0" borderId="0" xfId="0" applyFont="1" applyAlignment="1">
      <alignment horizontal="justify" vertical="center" wrapText="1"/>
    </xf>
    <xf numFmtId="0" fontId="7" fillId="11" borderId="0" xfId="0" applyFont="1" applyFill="1" applyBorder="1" applyAlignment="1">
      <alignment horizontal="center"/>
    </xf>
    <xf numFmtId="0" fontId="7" fillId="11" borderId="33" xfId="0" applyFont="1" applyFill="1" applyBorder="1" applyAlignment="1">
      <alignment horizontal="center"/>
    </xf>
    <xf numFmtId="0" fontId="34" fillId="0" borderId="22" xfId="0" applyFont="1" applyBorder="1" applyAlignment="1">
      <alignment vertical="center" wrapText="1"/>
    </xf>
    <xf numFmtId="0" fontId="34" fillId="0" borderId="19" xfId="0" applyFont="1" applyBorder="1" applyAlignment="1">
      <alignment vertical="center" wrapText="1"/>
    </xf>
    <xf numFmtId="0" fontId="7" fillId="0" borderId="19" xfId="0" applyFont="1" applyBorder="1" applyAlignment="1">
      <alignment vertical="center" wrapText="1"/>
    </xf>
    <xf numFmtId="0" fontId="7" fillId="0" borderId="26" xfId="0" applyFont="1" applyBorder="1" applyAlignment="1">
      <alignment vertical="center" wrapText="1"/>
    </xf>
    <xf numFmtId="49" fontId="2" fillId="0" borderId="0" xfId="15" applyNumberFormat="1" applyFont="1" applyAlignment="1">
      <alignment horizontal="left" vertical="top" wrapText="1"/>
    </xf>
    <xf numFmtId="0" fontId="34" fillId="0" borderId="56" xfId="15" applyFont="1" applyBorder="1" applyAlignment="1">
      <alignment horizontal="center" vertical="center" wrapText="1"/>
    </xf>
    <xf numFmtId="0" fontId="34" fillId="0" borderId="42" xfId="15" applyFont="1" applyBorder="1" applyAlignment="1">
      <alignment horizontal="center" vertical="center" wrapText="1"/>
    </xf>
    <xf numFmtId="0" fontId="34" fillId="0" borderId="16" xfId="15" applyFont="1" applyBorder="1" applyAlignment="1">
      <alignment horizontal="center" vertical="center" wrapText="1"/>
    </xf>
    <xf numFmtId="0" fontId="34" fillId="0" borderId="28" xfId="15" applyFont="1" applyBorder="1" applyAlignment="1">
      <alignment horizontal="center" vertical="center" wrapText="1"/>
    </xf>
    <xf numFmtId="0" fontId="34" fillId="0" borderId="33" xfId="15" applyFont="1" applyBorder="1" applyAlignment="1">
      <alignment horizontal="center" vertical="center" wrapText="1"/>
    </xf>
    <xf numFmtId="0" fontId="34" fillId="0" borderId="26" xfId="15" applyFont="1" applyBorder="1" applyAlignment="1">
      <alignment horizontal="center" vertical="center" wrapText="1"/>
    </xf>
    <xf numFmtId="0" fontId="36" fillId="0" borderId="56" xfId="15" applyFont="1" applyBorder="1" applyAlignment="1">
      <alignment vertical="center" wrapText="1"/>
    </xf>
    <xf numFmtId="0" fontId="36" fillId="0" borderId="16" xfId="15" applyFont="1" applyBorder="1" applyAlignment="1">
      <alignment vertical="center" wrapText="1"/>
    </xf>
    <xf numFmtId="0" fontId="34" fillId="0" borderId="3" xfId="15" applyFont="1" applyBorder="1" applyAlignment="1">
      <alignment horizontal="center" vertical="center" wrapText="1"/>
    </xf>
    <xf numFmtId="0" fontId="34" fillId="0" borderId="6" xfId="15" applyFont="1" applyBorder="1" applyAlignment="1">
      <alignment horizontal="center" vertical="center" wrapText="1"/>
    </xf>
    <xf numFmtId="0" fontId="33" fillId="0" borderId="0" xfId="15" applyFont="1" applyAlignment="1">
      <alignment horizontal="left" vertical="center" wrapText="1"/>
    </xf>
    <xf numFmtId="0" fontId="34" fillId="0" borderId="0" xfId="15" applyFont="1" applyAlignment="1">
      <alignment horizontal="left" vertical="center" wrapText="1"/>
    </xf>
    <xf numFmtId="0" fontId="36" fillId="0" borderId="77" xfId="15" applyFont="1" applyBorder="1" applyAlignment="1">
      <alignment vertical="center" wrapText="1"/>
    </xf>
    <xf numFmtId="0" fontId="34" fillId="0" borderId="77" xfId="15" applyFont="1" applyBorder="1" applyAlignment="1">
      <alignment horizontal="center" vertical="center" wrapText="1"/>
    </xf>
    <xf numFmtId="0" fontId="33" fillId="0" borderId="8" xfId="0" applyFont="1" applyBorder="1" applyAlignment="1">
      <alignment horizontal="justify" vertical="center" wrapText="1"/>
    </xf>
    <xf numFmtId="0" fontId="7" fillId="0" borderId="0" xfId="0" applyFont="1" applyAlignment="1">
      <alignment horizontal="justify" vertical="center" wrapText="1"/>
    </xf>
    <xf numFmtId="0" fontId="7" fillId="0" borderId="0" xfId="0" applyFont="1" applyAlignment="1">
      <alignment vertical="center" wrapText="1"/>
    </xf>
    <xf numFmtId="0" fontId="34" fillId="0" borderId="0" xfId="0" applyFont="1" applyBorder="1" applyAlignment="1">
      <alignment horizontal="left" vertical="top" wrapText="1"/>
    </xf>
    <xf numFmtId="0" fontId="33" fillId="0" borderId="3" xfId="0" applyFont="1" applyBorder="1" applyAlignment="1">
      <alignment horizontal="justify" vertical="center" wrapText="1"/>
    </xf>
    <xf numFmtId="0" fontId="33" fillId="0" borderId="6" xfId="0" applyFont="1" applyBorder="1" applyAlignment="1">
      <alignment horizontal="justify" vertical="center" wrapText="1"/>
    </xf>
    <xf numFmtId="0" fontId="33" fillId="0" borderId="18" xfId="0" applyFont="1" applyBorder="1" applyAlignment="1">
      <alignment horizontal="justify" vertical="center" wrapText="1"/>
    </xf>
    <xf numFmtId="0" fontId="33" fillId="0" borderId="3" xfId="0" applyFont="1" applyBorder="1" applyAlignment="1">
      <alignment vertical="center" wrapText="1"/>
    </xf>
    <xf numFmtId="0" fontId="33" fillId="0" borderId="6" xfId="0" applyFont="1" applyBorder="1" applyAlignment="1">
      <alignment vertical="center" wrapText="1"/>
    </xf>
    <xf numFmtId="0" fontId="33" fillId="0" borderId="18" xfId="0" applyFont="1" applyBorder="1" applyAlignment="1">
      <alignment vertical="center" wrapText="1"/>
    </xf>
    <xf numFmtId="0" fontId="7" fillId="0" borderId="21" xfId="0" applyFont="1" applyBorder="1" applyAlignment="1">
      <alignment vertical="center"/>
    </xf>
    <xf numFmtId="0" fontId="7" fillId="0" borderId="8" xfId="0" applyFont="1" applyBorder="1" applyAlignment="1">
      <alignment vertical="center"/>
    </xf>
    <xf numFmtId="0" fontId="7" fillId="0" borderId="28" xfId="0" applyFont="1" applyBorder="1" applyAlignment="1">
      <alignment vertical="center"/>
    </xf>
    <xf numFmtId="0" fontId="17" fillId="4" borderId="26" xfId="0" applyFont="1" applyFill="1" applyBorder="1" applyAlignment="1">
      <alignment horizontal="left"/>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18" xfId="0" applyFont="1" applyBorder="1" applyAlignment="1">
      <alignment vertical="center" wrapText="1"/>
    </xf>
    <xf numFmtId="0" fontId="35" fillId="0" borderId="0" xfId="0" applyFont="1" applyAlignment="1">
      <alignment horizontal="justify" vertical="center" wrapText="1"/>
    </xf>
    <xf numFmtId="0" fontId="33" fillId="0" borderId="46" xfId="0" applyFont="1" applyBorder="1" applyAlignment="1">
      <alignment horizontal="left" vertical="top" wrapText="1"/>
    </xf>
    <xf numFmtId="0" fontId="33" fillId="0" borderId="17" xfId="0" applyFont="1" applyBorder="1" applyAlignment="1">
      <alignment horizontal="left" vertical="top" wrapText="1"/>
    </xf>
    <xf numFmtId="0" fontId="33" fillId="0" borderId="20" xfId="0" applyFont="1" applyBorder="1" applyAlignment="1">
      <alignment horizontal="left" vertical="top" wrapText="1"/>
    </xf>
    <xf numFmtId="0" fontId="34" fillId="0" borderId="56" xfId="11" applyFont="1" applyBorder="1" applyAlignment="1">
      <alignment horizontal="center" vertical="center" wrapText="1"/>
    </xf>
    <xf numFmtId="0" fontId="34" fillId="0" borderId="16" xfId="11" applyFont="1" applyBorder="1" applyAlignment="1">
      <alignment horizontal="center" vertical="center" wrapText="1"/>
    </xf>
    <xf numFmtId="0" fontId="33" fillId="0" borderId="0" xfId="0" applyFont="1" applyBorder="1" applyAlignment="1">
      <alignment vertical="center" wrapText="1"/>
    </xf>
    <xf numFmtId="0" fontId="8" fillId="0" borderId="0" xfId="0" applyFont="1" applyAlignment="1">
      <alignment horizontal="left" vertical="center" wrapText="1"/>
    </xf>
    <xf numFmtId="0" fontId="7" fillId="0" borderId="0" xfId="0" applyFont="1" applyAlignment="1">
      <alignment horizontal="left" vertical="center"/>
    </xf>
    <xf numFmtId="0" fontId="7" fillId="0" borderId="21" xfId="16" applyFont="1" applyBorder="1" applyAlignment="1">
      <alignment horizontal="center" vertical="center" wrapText="1"/>
    </xf>
    <xf numFmtId="0" fontId="7" fillId="0" borderId="28" xfId="16" applyFont="1" applyBorder="1" applyAlignment="1">
      <alignment horizontal="center" vertical="center" wrapText="1"/>
    </xf>
    <xf numFmtId="0" fontId="7" fillId="0" borderId="22" xfId="16" applyFont="1" applyBorder="1" applyAlignment="1">
      <alignment horizontal="center" vertical="center" wrapText="1"/>
    </xf>
    <xf numFmtId="0" fontId="7" fillId="0" borderId="26" xfId="16"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8" fillId="0" borderId="18" xfId="0" applyFont="1" applyBorder="1" applyAlignment="1">
      <alignment horizontal="left" vertical="center" wrapText="1"/>
    </xf>
    <xf numFmtId="0" fontId="8" fillId="0" borderId="3" xfId="16" applyFont="1" applyBorder="1" applyAlignment="1">
      <alignment horizontal="center" vertical="center" wrapText="1"/>
    </xf>
    <xf numFmtId="0" fontId="8" fillId="0" borderId="6" xfId="16" applyFont="1" applyBorder="1" applyAlignment="1">
      <alignment horizontal="center" vertical="center" wrapText="1"/>
    </xf>
    <xf numFmtId="0" fontId="8" fillId="0" borderId="18" xfId="16" applyFont="1" applyBorder="1" applyAlignment="1">
      <alignment horizontal="center" vertical="center" wrapText="1"/>
    </xf>
    <xf numFmtId="49" fontId="1" fillId="11" borderId="44" xfId="0" applyNumberFormat="1" applyFont="1" applyFill="1" applyBorder="1" applyAlignment="1">
      <alignment horizontal="left" vertical="center"/>
    </xf>
    <xf numFmtId="49" fontId="1" fillId="11" borderId="0" xfId="0" applyNumberFormat="1" applyFont="1" applyFill="1" applyBorder="1" applyAlignment="1">
      <alignment horizontal="left" vertical="center"/>
    </xf>
    <xf numFmtId="49" fontId="1" fillId="11" borderId="33" xfId="0" applyNumberFormat="1" applyFont="1" applyFill="1" applyBorder="1" applyAlignment="1">
      <alignment horizontal="left" vertical="center"/>
    </xf>
    <xf numFmtId="49" fontId="2" fillId="0" borderId="0" xfId="0" applyNumberFormat="1" applyFont="1" applyFill="1" applyBorder="1" applyAlignment="1">
      <alignment horizontal="left" vertical="top" wrapText="1"/>
    </xf>
    <xf numFmtId="0" fontId="7" fillId="0" borderId="21" xfId="0" applyFont="1" applyBorder="1" applyAlignment="1">
      <alignment vertical="center" wrapText="1"/>
    </xf>
    <xf numFmtId="0" fontId="7" fillId="0" borderId="8" xfId="0" applyFont="1" applyBorder="1" applyAlignment="1">
      <alignment vertical="center" wrapText="1"/>
    </xf>
    <xf numFmtId="0" fontId="8" fillId="15" borderId="3" xfId="0" applyFont="1" applyFill="1" applyBorder="1" applyAlignment="1">
      <alignment vertical="center" wrapText="1"/>
    </xf>
    <xf numFmtId="0" fontId="8" fillId="15" borderId="6" xfId="0" applyFont="1" applyFill="1" applyBorder="1" applyAlignment="1">
      <alignment vertical="center" wrapText="1"/>
    </xf>
    <xf numFmtId="0" fontId="8" fillId="15" borderId="18" xfId="0" applyFont="1" applyFill="1" applyBorder="1" applyAlignment="1">
      <alignment vertical="center" wrapText="1"/>
    </xf>
    <xf numFmtId="0" fontId="7" fillId="0" borderId="2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6" xfId="0" applyFont="1" applyBorder="1" applyAlignment="1">
      <alignment horizontal="center" vertical="center" wrapText="1"/>
    </xf>
    <xf numFmtId="49" fontId="1" fillId="11" borderId="44" xfId="0" applyNumberFormat="1" applyFont="1" applyFill="1" applyBorder="1" applyAlignment="1">
      <alignment horizontal="left" vertical="center" wrapText="1"/>
    </xf>
    <xf numFmtId="49" fontId="1" fillId="11" borderId="0" xfId="0" applyNumberFormat="1" applyFont="1" applyFill="1" applyBorder="1" applyAlignment="1">
      <alignment horizontal="left" vertical="center" wrapText="1"/>
    </xf>
    <xf numFmtId="49" fontId="1" fillId="11" borderId="33" xfId="0" applyNumberFormat="1" applyFont="1" applyFill="1" applyBorder="1" applyAlignment="1">
      <alignment horizontal="left" vertical="center" wrapText="1"/>
    </xf>
    <xf numFmtId="0" fontId="24" fillId="0" borderId="0" xfId="0" applyFont="1" applyBorder="1" applyAlignment="1">
      <alignment horizontal="justify" vertical="center" wrapText="1"/>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7" fillId="0" borderId="22" xfId="0" applyFont="1" applyBorder="1" applyAlignment="1">
      <alignment horizontal="center" vertical="center"/>
    </xf>
    <xf numFmtId="0" fontId="7" fillId="0" borderId="26" xfId="0" applyFont="1" applyBorder="1" applyAlignment="1">
      <alignment horizontal="center" vertical="center"/>
    </xf>
    <xf numFmtId="0" fontId="8" fillId="0" borderId="0" xfId="0" applyFont="1" applyBorder="1" applyAlignment="1">
      <alignment horizontal="justify" vertical="center" wrapText="1"/>
    </xf>
    <xf numFmtId="0" fontId="24" fillId="0" borderId="19" xfId="0" applyFont="1" applyBorder="1" applyAlignment="1">
      <alignment horizontal="justify" vertical="center" wrapText="1"/>
    </xf>
    <xf numFmtId="49" fontId="1" fillId="11" borderId="0" xfId="0" applyNumberFormat="1" applyFont="1" applyFill="1" applyBorder="1" applyAlignment="1">
      <alignment horizontal="center" vertical="center" wrapText="1"/>
    </xf>
    <xf numFmtId="49" fontId="1" fillId="11" borderId="33" xfId="0" applyNumberFormat="1" applyFont="1" applyFill="1" applyBorder="1" applyAlignment="1">
      <alignment horizontal="center" vertical="center" wrapText="1"/>
    </xf>
    <xf numFmtId="166" fontId="34" fillId="0" borderId="3" xfId="20" applyNumberFormat="1" applyFont="1" applyBorder="1" applyAlignment="1">
      <alignment vertical="center" wrapText="1"/>
    </xf>
    <xf numFmtId="166" fontId="34" fillId="0" borderId="3" xfId="20" applyNumberFormat="1" applyFont="1" applyBorder="1" applyAlignment="1">
      <alignment vertical="center" wrapText="1"/>
    </xf>
  </cellXfs>
  <cellStyles count="24">
    <cellStyle name="=C:\WINNT35\SYSTEM32\COMMAND.COM" xfId="4" xr:uid="{00000000-0005-0000-0000-000000000000}"/>
    <cellStyle name="Comma 2 3" xfId="17" xr:uid="{797C5610-060D-43F1-AD65-1EC93CABDD58}"/>
    <cellStyle name="Comma 2 3 2" xfId="21" xr:uid="{1398EBD3-654C-4B75-B0C7-F15F6BEE854D}"/>
    <cellStyle name="Čárka 2" xfId="13" xr:uid="{F8915B66-CF48-430D-9CCC-E5D27ABA444D}"/>
    <cellStyle name="Čárka 3" xfId="14" xr:uid="{33EC5311-F19A-4B64-AB98-1D74F27FB192}"/>
    <cellStyle name="Čárka 3 2" xfId="20" xr:uid="{76848533-2E9D-4BB5-A768-BB047A3F7E1B}"/>
    <cellStyle name="greyed" xfId="9" xr:uid="{00000000-0005-0000-0000-000001000000}"/>
    <cellStyle name="Heading 1 2" xfId="3" xr:uid="{00000000-0005-0000-0000-000002000000}"/>
    <cellStyle name="Heading 2 2" xfId="5" xr:uid="{00000000-0005-0000-0000-000003000000}"/>
    <cellStyle name="HeadingTable" xfId="7" xr:uid="{00000000-0005-0000-0000-000004000000}"/>
    <cellStyle name="Hypertextový odkaz" xfId="1" builtinId="8"/>
    <cellStyle name="Normal 2" xfId="2" xr:uid="{00000000-0005-0000-0000-000006000000}"/>
    <cellStyle name="Normal 2 2" xfId="15" xr:uid="{E0965E88-455E-4F07-9F55-B291521D6CD2}"/>
    <cellStyle name="Normal 2 2 2" xfId="10" xr:uid="{00000000-0005-0000-0000-000007000000}"/>
    <cellStyle name="Normal 4" xfId="19" xr:uid="{AA0B49CA-9442-442D-A234-7787F6E38CA1}"/>
    <cellStyle name="Normální" xfId="0" builtinId="0"/>
    <cellStyle name="Normální 14" xfId="22" xr:uid="{C9ECB679-81EE-46E9-B225-F20F5790E119}"/>
    <cellStyle name="Normální 2" xfId="8" xr:uid="{00000000-0005-0000-0000-000009000000}"/>
    <cellStyle name="Normální 2 3" xfId="23" xr:uid="{9F398E26-EDB9-4495-88CA-8FFD35608763}"/>
    <cellStyle name="Normální 6" xfId="16" xr:uid="{9E46F945-8CEA-4564-9741-38EF83D0105D}"/>
    <cellStyle name="Normální 7" xfId="11" xr:uid="{B9299D43-5091-4671-B59F-D9C6E8D4D3DD}"/>
    <cellStyle name="optionalExposure" xfId="6" xr:uid="{00000000-0005-0000-0000-00000A000000}"/>
    <cellStyle name="Procenta 2" xfId="18" xr:uid="{98AE980F-541F-40C1-A3CE-BF5A4C6B9EDA}"/>
    <cellStyle name="Procenta 3" xfId="12" xr:uid="{C22A2F8B-F43A-479F-A59D-A3288C0CBC29}"/>
  </cellStyles>
  <dxfs count="0"/>
  <tableStyles count="0" defaultTableStyle="TableStyleMedium2" defaultPivotStyle="PivotStyleLight16"/>
  <colors>
    <mruColors>
      <color rgb="FF0000FF"/>
      <color rgb="FF00FF00"/>
      <color rgb="FFFFFF00"/>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11207</xdr:colOff>
      <xdr:row>96</xdr:row>
      <xdr:rowOff>1152524</xdr:rowOff>
    </xdr:from>
    <xdr:to>
      <xdr:col>4</xdr:col>
      <xdr:colOff>3924</xdr:colOff>
      <xdr:row>152</xdr:row>
      <xdr:rowOff>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313766" y="17468289"/>
          <a:ext cx="6077511" cy="1273156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Tato část se týká  i dceřiných podniků specifikovaných  v čl. 13 nařízení (EU) č. 575/2013, které uveřejňují informace uvedené v  článcích 437, 438,440, 442, 450, 451 a 453  </a:t>
          </a:r>
          <a:r>
            <a:rPr lang="cs-CZ" sz="1100">
              <a:solidFill>
                <a:schemeClr val="dk1"/>
              </a:solidFill>
              <a:effectLst/>
              <a:latin typeface="+mn-lt"/>
              <a:ea typeface="+mn-ea"/>
              <a:cs typeface="+mn-cs"/>
            </a:rPr>
            <a:t>nařízení (EU) č. 575/2013 n</a:t>
          </a:r>
          <a:r>
            <a:rPr lang="cs-CZ" sz="1000">
              <a:latin typeface="Arial" panose="020B0604020202020204" pitchFamily="34" charset="0"/>
              <a:cs typeface="Arial" panose="020B0604020202020204" pitchFamily="34" charset="0"/>
            </a:rPr>
            <a:t>a        individuálním nebo na sub-konsolidovaném základě.</a:t>
          </a:r>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100" b="1" u="sng">
              <a:solidFill>
                <a:sysClr val="windowText" lastClr="000000"/>
              </a:solidFill>
              <a:effectLst/>
              <a:latin typeface="+mn-lt"/>
              <a:ea typeface="+mn-ea"/>
              <a:cs typeface="+mn-cs"/>
            </a:rPr>
            <a:t>EBA/GL/2018/10</a:t>
          </a:r>
          <a:r>
            <a:rPr lang="cs-CZ" sz="1100">
              <a:solidFill>
                <a:sysClr val="windowText" lastClr="000000"/>
              </a:solidFill>
              <a:effectLst/>
              <a:latin typeface="+mn-lt"/>
              <a:ea typeface="+mn-ea"/>
              <a:cs typeface="+mn-cs"/>
            </a:rPr>
            <a:t>:</a:t>
          </a:r>
          <a:r>
            <a:rPr lang="cs-CZ" sz="1000">
              <a:solidFill>
                <a:sysClr val="windowText" lastClr="000000"/>
              </a:solidFill>
              <a:latin typeface="Arial" panose="020B0604020202020204" pitchFamily="34" charset="0"/>
              <a:cs typeface="Arial" panose="020B0604020202020204" pitchFamily="34" charset="0"/>
            </a:rPr>
            <a:t> </a:t>
          </a:r>
        </a:p>
        <a:p>
          <a:endParaRPr lang="cs-CZ" sz="1000">
            <a:solidFill>
              <a:sysClr val="windowText" lastClr="000000"/>
            </a:solidFill>
            <a:latin typeface="Arial" panose="020B0604020202020204" pitchFamily="34" charset="0"/>
            <a:cs typeface="Arial" panose="020B0604020202020204" pitchFamily="34" charset="0"/>
          </a:endParaRPr>
        </a:p>
        <a:p>
          <a:r>
            <a:rPr lang="cs-CZ" sz="1100" b="0" i="0" baseline="0">
              <a:solidFill>
                <a:sysClr val="windowText" lastClr="000000"/>
              </a:solidFill>
              <a:effectLst/>
              <a:latin typeface="+mn-lt"/>
              <a:ea typeface="+mn-ea"/>
              <a:cs typeface="+mn-cs"/>
            </a:rPr>
            <a:t>5</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 Tyto obecné pokyny stanovují obsah a jednotné formáty šablon pro úvěrové instituce pro účely zpřístupňování  informací týkajících se nevýkonných expozic, expozic s úlevou a zabavených aktiv.</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6. Tyto obecné pokyny se vztahují na úvěrové instituce, které podléhají všem nebo některým požadavkům na zpřístupňování informací vymezeným v části osmé nařízení (EU) č. 575/2013 (nařízení o kapitálových požadavcích, CRR),  v souladu s články 6, 10 a 13 nařízení o kapitálových požadavcích..</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7. Tyto obecné pokyny se vztahují na všechny expozice splňující definice „nevýkonných“ a „s úlevou“ podle přílohy V  prováděcího nařízení Komise (EU) č. 680/2014.</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8. Uplatní se zásada proporcionality na základě významu úvěrové instituce a úrovně nevýkonných expozic vykázaných podle oblasti působnosti uvedené pro každou jednotlivou šablonu. Zatímco některé šablony se použijí pro všechny úvěrové instituce, </a:t>
          </a:r>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jiné se použijí pouze pro úvěrové instituce, které jsou významné a mají hrubý podíl nesplácených úvěrů nejméně 5 %.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12. Úvěrovéinstituce, které splňují jedno nebovíce znásledujících kritérií, jsou významné:</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a.   Úvěrová instituce je jednou ze tří největších úvěrových institucí ve svém domovském</a:t>
          </a:r>
          <a:b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b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      členském státě.</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b.   Konsolidovaná aktiva úvěrové instituce jsou vyšší  než 30 miliard EUR.</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c.   Čtyřletý průměr celkových aktiv úvěrové  instituce  je  vyšší  než  20%  čtyřletého průměru HDP jejího domovského členského  státu</a:t>
          </a:r>
          <a:b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b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d.  Konsolidované  expozice úvěrové  instituce  dle  článku 429 nařízení CRR jsou vyšší než  200 miliard EUR nebo ekvivalent v cizí měně při přepočtu referenčním měnovým kurzem Evropské centrální banky nakonci příslušného účetního období.</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e.  Úvěrová instituce byla příslušnými orgány označena jako globální  systémově významná instituce (G-SVI) podle definice v nařízení Komise v přenesené pravomoci (EU) č.1222/2014 nebo jako jiná systémově významná instituce (J-SVI) podle čl.131  odst.3 směrnice 2013/36/EU</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44;ezankov&#225;_EU_CR2_202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 CR2-A"/>
      <sheetName val="EU CR2-B"/>
      <sheetName val="mapování FIS-SIMP"/>
      <sheetName val="zdroje - FIS40, FIS90"/>
    </sheetNames>
    <sheetDataSet>
      <sheetData sheetId="0"/>
      <sheetData sheetId="1"/>
      <sheetData sheetId="2"/>
      <sheetData sheetId="3">
        <row r="4">
          <cell r="H4">
            <v>-94954.557000000001</v>
          </cell>
        </row>
      </sheetData>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eba.europa.eu/documents/10180/459196/EBA+CP+2013+41+%28Draft+CP+on+draft+ITS+on+disclosure+of+leverage+ratio%29.pdf" TargetMode="External"/><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 Id="rId5" Type="http://schemas.openxmlformats.org/officeDocument/2006/relationships/printerSettings" Target="../printerSettings/printerSettings4.bin"/><Relationship Id="rId4" Type="http://schemas.openxmlformats.org/officeDocument/2006/relationships/hyperlink" Target="http://eur-lex.europa.eu/legal-content/CS/TXT/PDF/?uri=uriserv:OJ.L_.2016.039.01.0005.01.C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2">
    <pageSetUpPr fitToPage="1"/>
  </sheetPr>
  <dimension ref="B1:H298"/>
  <sheetViews>
    <sheetView tabSelected="1" view="pageBreakPreview" zoomScale="85" zoomScaleNormal="85" zoomScaleSheetLayoutView="85" workbookViewId="0"/>
  </sheetViews>
  <sheetFormatPr defaultColWidth="9.1796875" defaultRowHeight="12.5" x14ac:dyDescent="0.25"/>
  <cols>
    <col min="1" max="1" width="4.54296875" style="11" customWidth="1"/>
    <col min="2" max="2" width="11.81640625" style="110" customWidth="1"/>
    <col min="3" max="3" width="64.54296875" style="11" customWidth="1"/>
    <col min="4" max="4" width="14.81640625" style="11" customWidth="1"/>
    <col min="5" max="5" width="26.54296875" style="11" customWidth="1"/>
    <col min="6" max="6" width="15.7265625" style="11" customWidth="1"/>
    <col min="7" max="16384" width="9.1796875" style="11"/>
  </cols>
  <sheetData>
    <row r="1" spans="2:8" s="111" customFormat="1" ht="16" thickBot="1" x14ac:dyDescent="0.4">
      <c r="B1" s="380" t="s">
        <v>959</v>
      </c>
      <c r="C1" s="381"/>
      <c r="D1" s="382"/>
      <c r="E1" s="383"/>
      <c r="F1" s="383"/>
      <c r="G1" s="383"/>
      <c r="H1" s="383"/>
    </row>
    <row r="2" spans="2:8" ht="15" customHeight="1" thickBot="1" x14ac:dyDescent="0.3">
      <c r="B2" s="384" t="s">
        <v>801</v>
      </c>
      <c r="C2" s="385"/>
      <c r="D2" s="386"/>
      <c r="E2" s="9"/>
      <c r="F2" s="9"/>
      <c r="G2" s="13"/>
    </row>
    <row r="3" spans="2:8" ht="15" customHeight="1" thickBot="1" x14ac:dyDescent="0.3">
      <c r="B3" s="104" t="s">
        <v>367</v>
      </c>
      <c r="C3" s="105"/>
      <c r="D3" s="257">
        <v>44055</v>
      </c>
      <c r="E3" s="9"/>
      <c r="F3" s="9"/>
      <c r="G3" s="13"/>
    </row>
    <row r="4" spans="2:8" ht="15" customHeight="1" thickBot="1" x14ac:dyDescent="0.3">
      <c r="B4" s="106" t="s">
        <v>368</v>
      </c>
      <c r="C4" s="107"/>
      <c r="D4" s="257">
        <v>44012</v>
      </c>
      <c r="E4" s="9"/>
      <c r="F4" s="9"/>
      <c r="G4" s="13"/>
    </row>
    <row r="5" spans="2:8" ht="39.5" thickBot="1" x14ac:dyDescent="0.3">
      <c r="B5" s="113" t="s">
        <v>742</v>
      </c>
      <c r="C5" s="224" t="s">
        <v>960</v>
      </c>
      <c r="D5" s="112" t="s">
        <v>266</v>
      </c>
      <c r="E5" s="9"/>
      <c r="F5" s="9"/>
      <c r="G5" s="13"/>
    </row>
    <row r="6" spans="2:8" x14ac:dyDescent="0.25">
      <c r="B6" s="101" t="s">
        <v>377</v>
      </c>
      <c r="C6" s="225" t="s">
        <v>378</v>
      </c>
      <c r="D6" s="258" t="s">
        <v>988</v>
      </c>
      <c r="E6" s="6"/>
      <c r="F6" s="6"/>
      <c r="G6" s="13"/>
    </row>
    <row r="7" spans="2:8" x14ac:dyDescent="0.25">
      <c r="B7" s="101" t="s">
        <v>386</v>
      </c>
      <c r="C7" s="226" t="s">
        <v>395</v>
      </c>
      <c r="D7" s="258" t="s">
        <v>988</v>
      </c>
      <c r="E7" s="6"/>
      <c r="F7" s="6"/>
      <c r="G7" s="13"/>
    </row>
    <row r="8" spans="2:8" x14ac:dyDescent="0.25">
      <c r="B8" s="101" t="s">
        <v>387</v>
      </c>
      <c r="C8" s="226" t="s">
        <v>394</v>
      </c>
      <c r="D8" s="258" t="s">
        <v>988</v>
      </c>
      <c r="E8" s="6"/>
      <c r="F8" s="6"/>
      <c r="G8" s="13"/>
    </row>
    <row r="9" spans="2:8" x14ac:dyDescent="0.25">
      <c r="B9" s="101" t="s">
        <v>388</v>
      </c>
      <c r="C9" s="226" t="s">
        <v>396</v>
      </c>
      <c r="D9" s="258" t="s">
        <v>988</v>
      </c>
      <c r="E9" s="6"/>
      <c r="F9" s="6"/>
      <c r="G9" s="13"/>
    </row>
    <row r="10" spans="2:8" x14ac:dyDescent="0.25">
      <c r="B10" s="101" t="s">
        <v>374</v>
      </c>
      <c r="C10" s="226" t="s">
        <v>397</v>
      </c>
      <c r="D10" s="258" t="s">
        <v>988</v>
      </c>
      <c r="E10" s="6"/>
      <c r="F10" s="6"/>
      <c r="G10" s="13"/>
    </row>
    <row r="11" spans="2:8" x14ac:dyDescent="0.25">
      <c r="B11" s="101" t="s">
        <v>375</v>
      </c>
      <c r="C11" s="225" t="s">
        <v>399</v>
      </c>
      <c r="D11" s="258" t="s">
        <v>988</v>
      </c>
      <c r="E11" s="6"/>
      <c r="F11" s="6"/>
      <c r="G11" s="13"/>
    </row>
    <row r="12" spans="2:8" x14ac:dyDescent="0.25">
      <c r="B12" s="101" t="s">
        <v>389</v>
      </c>
      <c r="C12" s="225" t="s">
        <v>400</v>
      </c>
      <c r="D12" s="258" t="s">
        <v>988</v>
      </c>
      <c r="E12" s="6"/>
      <c r="F12" s="6"/>
      <c r="G12" s="13"/>
    </row>
    <row r="13" spans="2:8" x14ac:dyDescent="0.25">
      <c r="B13" s="101" t="s">
        <v>744</v>
      </c>
      <c r="C13" s="225" t="s">
        <v>745</v>
      </c>
      <c r="D13" s="258" t="s">
        <v>988</v>
      </c>
      <c r="E13" s="6"/>
      <c r="F13" s="6"/>
      <c r="G13" s="13"/>
    </row>
    <row r="14" spans="2:8" x14ac:dyDescent="0.25">
      <c r="B14" s="101" t="s">
        <v>756</v>
      </c>
      <c r="C14" s="225" t="s">
        <v>757</v>
      </c>
      <c r="D14" s="258" t="s">
        <v>988</v>
      </c>
      <c r="E14" s="6"/>
      <c r="F14" s="6"/>
      <c r="G14" s="13"/>
    </row>
    <row r="15" spans="2:8" x14ac:dyDescent="0.25">
      <c r="B15" s="101" t="s">
        <v>390</v>
      </c>
      <c r="C15" s="225" t="s">
        <v>398</v>
      </c>
      <c r="D15" s="258" t="s">
        <v>988</v>
      </c>
      <c r="E15" s="6"/>
      <c r="F15" s="6"/>
      <c r="G15" s="13"/>
    </row>
    <row r="16" spans="2:8" x14ac:dyDescent="0.25">
      <c r="B16" s="101" t="s">
        <v>403</v>
      </c>
      <c r="C16" s="225" t="s">
        <v>404</v>
      </c>
      <c r="D16" s="258" t="s">
        <v>988</v>
      </c>
      <c r="E16" s="6"/>
      <c r="F16" s="6"/>
      <c r="G16" s="13"/>
    </row>
    <row r="17" spans="2:7" x14ac:dyDescent="0.25">
      <c r="B17" s="101" t="s">
        <v>406</v>
      </c>
      <c r="C17" s="225" t="s">
        <v>407</v>
      </c>
      <c r="D17" s="258" t="s">
        <v>988</v>
      </c>
      <c r="E17" s="6"/>
      <c r="F17" s="6"/>
      <c r="G17" s="13"/>
    </row>
    <row r="18" spans="2:7" x14ac:dyDescent="0.25">
      <c r="B18" s="101" t="s">
        <v>408</v>
      </c>
      <c r="C18" s="225" t="s">
        <v>409</v>
      </c>
      <c r="D18" s="258" t="s">
        <v>988</v>
      </c>
      <c r="E18" s="6"/>
      <c r="F18" s="6"/>
      <c r="G18" s="13"/>
    </row>
    <row r="19" spans="2:7" x14ac:dyDescent="0.25">
      <c r="B19" s="102" t="s">
        <v>410</v>
      </c>
      <c r="C19" s="227" t="s">
        <v>758</v>
      </c>
      <c r="D19" s="260" t="s">
        <v>989</v>
      </c>
      <c r="E19" s="8"/>
      <c r="F19" s="6"/>
      <c r="G19" s="13"/>
    </row>
    <row r="20" spans="2:7" x14ac:dyDescent="0.25">
      <c r="B20" s="102" t="s">
        <v>411</v>
      </c>
      <c r="C20" s="227" t="s">
        <v>759</v>
      </c>
      <c r="D20" s="260" t="s">
        <v>989</v>
      </c>
      <c r="E20" s="8"/>
      <c r="F20" s="6"/>
      <c r="G20" s="13"/>
    </row>
    <row r="21" spans="2:7" x14ac:dyDescent="0.25">
      <c r="B21" s="102" t="s">
        <v>412</v>
      </c>
      <c r="C21" s="227" t="s">
        <v>760</v>
      </c>
      <c r="D21" s="261" t="s">
        <v>990</v>
      </c>
      <c r="E21" s="8"/>
      <c r="F21" s="6"/>
      <c r="G21" s="13"/>
    </row>
    <row r="22" spans="2:7" x14ac:dyDescent="0.25">
      <c r="B22" s="102" t="s">
        <v>413</v>
      </c>
      <c r="C22" s="227" t="s">
        <v>761</v>
      </c>
      <c r="D22" s="260" t="s">
        <v>989</v>
      </c>
      <c r="E22" s="8"/>
      <c r="F22" s="6"/>
      <c r="G22" s="13"/>
    </row>
    <row r="23" spans="2:7" x14ac:dyDescent="0.25">
      <c r="B23" s="102" t="s">
        <v>480</v>
      </c>
      <c r="C23" s="227" t="s">
        <v>762</v>
      </c>
      <c r="D23" s="260" t="s">
        <v>989</v>
      </c>
      <c r="E23" s="8"/>
      <c r="F23" s="6"/>
      <c r="G23" s="13"/>
    </row>
    <row r="24" spans="2:7" x14ac:dyDescent="0.25">
      <c r="B24" s="103" t="s">
        <v>701</v>
      </c>
      <c r="C24" s="227" t="s">
        <v>763</v>
      </c>
      <c r="D24" s="261" t="s">
        <v>990</v>
      </c>
      <c r="E24" s="8"/>
      <c r="F24" s="6"/>
      <c r="G24" s="13"/>
    </row>
    <row r="25" spans="2:7" x14ac:dyDescent="0.25">
      <c r="B25" s="102" t="s">
        <v>681</v>
      </c>
      <c r="C25" s="227" t="s">
        <v>764</v>
      </c>
      <c r="D25" s="261" t="s">
        <v>990</v>
      </c>
    </row>
    <row r="26" spans="2:7" x14ac:dyDescent="0.25">
      <c r="B26" s="102" t="s">
        <v>373</v>
      </c>
      <c r="C26" s="227" t="s">
        <v>765</v>
      </c>
      <c r="D26" s="260" t="s">
        <v>989</v>
      </c>
      <c r="E26" s="8"/>
      <c r="F26" s="6"/>
      <c r="G26" s="13"/>
    </row>
    <row r="27" spans="2:7" x14ac:dyDescent="0.25">
      <c r="B27" s="102" t="s">
        <v>417</v>
      </c>
      <c r="C27" s="228" t="s">
        <v>766</v>
      </c>
      <c r="D27" s="261" t="s">
        <v>990</v>
      </c>
      <c r="E27" s="6"/>
      <c r="F27" s="6"/>
      <c r="G27" s="13"/>
    </row>
    <row r="28" spans="2:7" x14ac:dyDescent="0.25">
      <c r="B28" s="102" t="s">
        <v>450</v>
      </c>
      <c r="C28" s="228" t="s">
        <v>767</v>
      </c>
      <c r="D28" s="266" t="s">
        <v>991</v>
      </c>
      <c r="E28" s="6"/>
      <c r="F28" s="6"/>
      <c r="G28" s="13"/>
    </row>
    <row r="29" spans="2:7" x14ac:dyDescent="0.25">
      <c r="B29" s="102" t="s">
        <v>475</v>
      </c>
      <c r="C29" s="228" t="s">
        <v>768</v>
      </c>
      <c r="D29" s="266" t="s">
        <v>991</v>
      </c>
      <c r="E29" s="6"/>
      <c r="F29" s="6"/>
      <c r="G29" s="13"/>
    </row>
    <row r="30" spans="2:7" x14ac:dyDescent="0.25">
      <c r="B30" s="102" t="s">
        <v>376</v>
      </c>
      <c r="C30" s="233" t="s">
        <v>769</v>
      </c>
      <c r="D30" s="260" t="s">
        <v>989</v>
      </c>
    </row>
    <row r="31" spans="2:7" x14ac:dyDescent="0.25">
      <c r="B31" s="102" t="s">
        <v>481</v>
      </c>
      <c r="C31" s="234" t="s">
        <v>770</v>
      </c>
      <c r="D31" s="260" t="s">
        <v>989</v>
      </c>
    </row>
    <row r="32" spans="2:7" x14ac:dyDescent="0.25">
      <c r="B32" s="102" t="s">
        <v>482</v>
      </c>
      <c r="C32" s="228" t="s">
        <v>771</v>
      </c>
      <c r="D32" s="260" t="s">
        <v>989</v>
      </c>
      <c r="E32" s="6"/>
      <c r="F32" s="6"/>
      <c r="G32" s="13"/>
    </row>
    <row r="33" spans="2:7" x14ac:dyDescent="0.25">
      <c r="B33" s="102" t="s">
        <v>504</v>
      </c>
      <c r="C33" s="228" t="s">
        <v>772</v>
      </c>
      <c r="D33" s="260" t="s">
        <v>989</v>
      </c>
    </row>
    <row r="34" spans="2:7" x14ac:dyDescent="0.25">
      <c r="B34" s="102" t="s">
        <v>506</v>
      </c>
      <c r="C34" s="228" t="s">
        <v>773</v>
      </c>
      <c r="D34" s="260" t="s">
        <v>989</v>
      </c>
    </row>
    <row r="35" spans="2:7" x14ac:dyDescent="0.25">
      <c r="B35" s="102" t="s">
        <v>508</v>
      </c>
      <c r="C35" s="228" t="s">
        <v>774</v>
      </c>
      <c r="D35" s="260" t="s">
        <v>989</v>
      </c>
    </row>
    <row r="36" spans="2:7" x14ac:dyDescent="0.25">
      <c r="B36" s="102" t="s">
        <v>509</v>
      </c>
      <c r="C36" s="228" t="s">
        <v>775</v>
      </c>
      <c r="D36" s="266" t="s">
        <v>991</v>
      </c>
    </row>
    <row r="37" spans="2:7" x14ac:dyDescent="0.25">
      <c r="B37" s="102" t="s">
        <v>523</v>
      </c>
      <c r="C37" s="228" t="s">
        <v>776</v>
      </c>
      <c r="D37" s="266" t="s">
        <v>991</v>
      </c>
    </row>
    <row r="38" spans="2:7" x14ac:dyDescent="0.25">
      <c r="B38" s="102" t="s">
        <v>533</v>
      </c>
      <c r="C38" s="228" t="s">
        <v>777</v>
      </c>
      <c r="D38" s="266" t="s">
        <v>991</v>
      </c>
    </row>
    <row r="39" spans="2:7" s="12" customFormat="1" x14ac:dyDescent="0.25">
      <c r="B39" s="102" t="s">
        <v>540</v>
      </c>
      <c r="C39" s="228" t="s">
        <v>778</v>
      </c>
      <c r="D39" s="266" t="s">
        <v>991</v>
      </c>
    </row>
    <row r="40" spans="2:7" s="12" customFormat="1" x14ac:dyDescent="0.25">
      <c r="B40" s="102" t="s">
        <v>556</v>
      </c>
      <c r="C40" s="228" t="s">
        <v>779</v>
      </c>
      <c r="D40" s="266" t="s">
        <v>991</v>
      </c>
    </row>
    <row r="41" spans="2:7" x14ac:dyDescent="0.25">
      <c r="B41" s="102" t="s">
        <v>568</v>
      </c>
      <c r="C41" s="228" t="s">
        <v>780</v>
      </c>
      <c r="D41" s="260" t="s">
        <v>989</v>
      </c>
      <c r="E41" s="6"/>
      <c r="F41" s="6"/>
      <c r="G41" s="13"/>
    </row>
    <row r="42" spans="2:7" x14ac:dyDescent="0.25">
      <c r="B42" s="102" t="s">
        <v>569</v>
      </c>
      <c r="C42" s="228" t="s">
        <v>781</v>
      </c>
      <c r="D42" s="266" t="s">
        <v>991</v>
      </c>
      <c r="E42" s="6"/>
      <c r="F42" s="6"/>
      <c r="G42" s="13"/>
    </row>
    <row r="43" spans="2:7" x14ac:dyDescent="0.25">
      <c r="B43" s="101" t="s">
        <v>581</v>
      </c>
      <c r="C43" s="226" t="s">
        <v>682</v>
      </c>
      <c r="D43" s="259" t="s">
        <v>988</v>
      </c>
      <c r="E43" s="6"/>
      <c r="F43" s="6"/>
      <c r="G43" s="13"/>
    </row>
    <row r="44" spans="2:7" x14ac:dyDescent="0.25">
      <c r="B44" s="102" t="s">
        <v>592</v>
      </c>
      <c r="C44" s="227" t="s">
        <v>782</v>
      </c>
      <c r="D44" s="266" t="s">
        <v>991</v>
      </c>
      <c r="E44" s="6"/>
      <c r="F44" s="6"/>
      <c r="G44" s="13"/>
    </row>
    <row r="45" spans="2:7" x14ac:dyDescent="0.25">
      <c r="B45" s="101" t="s">
        <v>598</v>
      </c>
      <c r="C45" s="226" t="s">
        <v>684</v>
      </c>
      <c r="D45" s="259" t="s">
        <v>988</v>
      </c>
      <c r="E45" s="6"/>
      <c r="F45" s="6"/>
      <c r="G45" s="13"/>
    </row>
    <row r="46" spans="2:7" x14ac:dyDescent="0.25">
      <c r="B46" s="101" t="s">
        <v>600</v>
      </c>
      <c r="C46" s="226" t="s">
        <v>685</v>
      </c>
      <c r="D46" s="259" t="s">
        <v>988</v>
      </c>
      <c r="E46" s="6"/>
      <c r="F46" s="6"/>
      <c r="G46" s="13"/>
    </row>
    <row r="47" spans="2:7" x14ac:dyDescent="0.25">
      <c r="B47" s="101" t="s">
        <v>601</v>
      </c>
      <c r="C47" s="226" t="s">
        <v>686</v>
      </c>
      <c r="D47" s="259" t="s">
        <v>988</v>
      </c>
      <c r="E47" s="6"/>
      <c r="F47" s="6"/>
      <c r="G47" s="13"/>
    </row>
    <row r="48" spans="2:7" x14ac:dyDescent="0.25">
      <c r="B48" s="102" t="s">
        <v>604</v>
      </c>
      <c r="C48" s="227" t="s">
        <v>783</v>
      </c>
      <c r="D48" s="266" t="s">
        <v>991</v>
      </c>
      <c r="E48" s="6"/>
      <c r="F48" s="6"/>
      <c r="G48" s="13"/>
    </row>
    <row r="49" spans="2:7" x14ac:dyDescent="0.25">
      <c r="B49" s="102" t="s">
        <v>626</v>
      </c>
      <c r="C49" s="227" t="s">
        <v>784</v>
      </c>
      <c r="D49" s="261" t="s">
        <v>990</v>
      </c>
      <c r="E49" s="6"/>
      <c r="F49" s="6"/>
      <c r="G49" s="13"/>
    </row>
    <row r="50" spans="2:7" x14ac:dyDescent="0.25">
      <c r="B50" s="101" t="s">
        <v>966</v>
      </c>
      <c r="C50" s="226" t="s">
        <v>689</v>
      </c>
      <c r="D50" s="259" t="s">
        <v>988</v>
      </c>
      <c r="E50" s="6"/>
      <c r="F50" s="6"/>
      <c r="G50" s="13"/>
    </row>
    <row r="51" spans="2:7" x14ac:dyDescent="0.25">
      <c r="B51" s="101" t="s">
        <v>754</v>
      </c>
      <c r="C51" s="226" t="s">
        <v>755</v>
      </c>
      <c r="D51" s="259" t="s">
        <v>988</v>
      </c>
      <c r="E51" s="6"/>
      <c r="F51" s="6"/>
      <c r="G51" s="13"/>
    </row>
    <row r="52" spans="2:7" x14ac:dyDescent="0.25">
      <c r="B52" s="101" t="s">
        <v>639</v>
      </c>
      <c r="C52" s="226" t="s">
        <v>641</v>
      </c>
      <c r="D52" s="259" t="s">
        <v>988</v>
      </c>
      <c r="E52" s="6"/>
      <c r="F52" s="6"/>
      <c r="G52" s="13"/>
    </row>
    <row r="53" spans="2:7" x14ac:dyDescent="0.25">
      <c r="B53" s="101" t="s">
        <v>640</v>
      </c>
      <c r="C53" s="226" t="s">
        <v>642</v>
      </c>
      <c r="D53" s="259" t="s">
        <v>988</v>
      </c>
      <c r="E53" s="6"/>
      <c r="F53" s="6"/>
      <c r="G53" s="13"/>
    </row>
    <row r="54" spans="2:7" x14ac:dyDescent="0.25">
      <c r="B54" s="101" t="s">
        <v>644</v>
      </c>
      <c r="C54" s="226" t="s">
        <v>643</v>
      </c>
      <c r="D54" s="259" t="s">
        <v>988</v>
      </c>
      <c r="E54" s="6"/>
      <c r="F54" s="6"/>
      <c r="G54" s="13"/>
    </row>
    <row r="55" spans="2:7" x14ac:dyDescent="0.25">
      <c r="B55" s="101" t="s">
        <v>645</v>
      </c>
      <c r="C55" s="226" t="s">
        <v>646</v>
      </c>
      <c r="D55" s="259" t="s">
        <v>988</v>
      </c>
      <c r="E55" s="6"/>
      <c r="F55" s="6"/>
      <c r="G55" s="13"/>
    </row>
    <row r="56" spans="2:7" x14ac:dyDescent="0.25">
      <c r="B56" s="101" t="s">
        <v>647</v>
      </c>
      <c r="C56" s="229" t="s">
        <v>648</v>
      </c>
      <c r="D56" s="259" t="s">
        <v>988</v>
      </c>
      <c r="E56" s="6"/>
      <c r="F56" s="6"/>
      <c r="G56" s="13"/>
    </row>
    <row r="57" spans="2:7" x14ac:dyDescent="0.25">
      <c r="B57" s="102" t="s">
        <v>652</v>
      </c>
      <c r="C57" s="227" t="s">
        <v>785</v>
      </c>
      <c r="D57" s="261" t="s">
        <v>990</v>
      </c>
      <c r="E57" s="6"/>
      <c r="F57" s="6"/>
      <c r="G57" s="13"/>
    </row>
    <row r="58" spans="2:7" x14ac:dyDescent="0.25">
      <c r="B58" s="101" t="s">
        <v>658</v>
      </c>
      <c r="C58" s="226" t="s">
        <v>656</v>
      </c>
      <c r="D58" s="259" t="s">
        <v>988</v>
      </c>
      <c r="E58" s="6"/>
      <c r="F58" s="6"/>
      <c r="G58" s="13"/>
    </row>
    <row r="59" spans="2:7" x14ac:dyDescent="0.25">
      <c r="B59" s="101" t="s">
        <v>659</v>
      </c>
      <c r="C59" s="226" t="s">
        <v>657</v>
      </c>
      <c r="D59" s="259" t="s">
        <v>988</v>
      </c>
    </row>
    <row r="60" spans="2:7" x14ac:dyDescent="0.25">
      <c r="B60" s="101" t="s">
        <v>661</v>
      </c>
      <c r="C60" s="226" t="s">
        <v>660</v>
      </c>
      <c r="D60" s="259" t="s">
        <v>988</v>
      </c>
    </row>
    <row r="61" spans="2:7" x14ac:dyDescent="0.25">
      <c r="B61" s="101" t="s">
        <v>662</v>
      </c>
      <c r="C61" s="226" t="s">
        <v>372</v>
      </c>
      <c r="D61" s="259" t="s">
        <v>988</v>
      </c>
      <c r="E61" s="6"/>
      <c r="F61" s="6"/>
      <c r="G61" s="13"/>
    </row>
    <row r="62" spans="2:7" x14ac:dyDescent="0.25">
      <c r="B62" s="101" t="s">
        <v>663</v>
      </c>
      <c r="C62" s="226" t="s">
        <v>371</v>
      </c>
      <c r="D62" s="259" t="s">
        <v>988</v>
      </c>
      <c r="E62" s="8"/>
      <c r="F62" s="6"/>
      <c r="G62" s="13"/>
    </row>
    <row r="63" spans="2:7" x14ac:dyDescent="0.25">
      <c r="B63" s="101" t="s">
        <v>664</v>
      </c>
      <c r="C63" s="226" t="s">
        <v>666</v>
      </c>
      <c r="D63" s="259" t="s">
        <v>988</v>
      </c>
    </row>
    <row r="64" spans="2:7" x14ac:dyDescent="0.25">
      <c r="B64" s="101" t="s">
        <v>665</v>
      </c>
      <c r="C64" s="226" t="s">
        <v>667</v>
      </c>
      <c r="D64" s="259" t="s">
        <v>988</v>
      </c>
    </row>
    <row r="65" spans="2:7" x14ac:dyDescent="0.25">
      <c r="B65" s="101" t="s">
        <v>668</v>
      </c>
      <c r="C65" s="229" t="s">
        <v>669</v>
      </c>
      <c r="D65" s="259" t="s">
        <v>988</v>
      </c>
    </row>
    <row r="66" spans="2:7" x14ac:dyDescent="0.25">
      <c r="B66" s="101" t="s">
        <v>670</v>
      </c>
      <c r="C66" s="226" t="s">
        <v>671</v>
      </c>
      <c r="D66" s="259" t="s">
        <v>988</v>
      </c>
    </row>
    <row r="67" spans="2:7" x14ac:dyDescent="0.25">
      <c r="B67" s="101" t="s">
        <v>672</v>
      </c>
      <c r="C67" s="226" t="s">
        <v>673</v>
      </c>
      <c r="D67" s="259" t="s">
        <v>988</v>
      </c>
    </row>
    <row r="68" spans="2:7" x14ac:dyDescent="0.25">
      <c r="B68" s="101" t="s">
        <v>674</v>
      </c>
      <c r="C68" s="226" t="s">
        <v>675</v>
      </c>
      <c r="D68" s="259" t="s">
        <v>988</v>
      </c>
    </row>
    <row r="69" spans="2:7" x14ac:dyDescent="0.25">
      <c r="B69" s="102" t="s">
        <v>676</v>
      </c>
      <c r="C69" s="227" t="s">
        <v>270</v>
      </c>
      <c r="D69" s="262" t="s">
        <v>989</v>
      </c>
    </row>
    <row r="70" spans="2:7" x14ac:dyDescent="0.25">
      <c r="B70" s="102" t="s">
        <v>677</v>
      </c>
      <c r="C70" s="227" t="s">
        <v>271</v>
      </c>
      <c r="D70" s="262" t="s">
        <v>989</v>
      </c>
    </row>
    <row r="71" spans="2:7" x14ac:dyDescent="0.25">
      <c r="B71" s="102" t="s">
        <v>678</v>
      </c>
      <c r="C71" s="227" t="s">
        <v>272</v>
      </c>
      <c r="D71" s="262" t="s">
        <v>989</v>
      </c>
    </row>
    <row r="72" spans="2:7" x14ac:dyDescent="0.25">
      <c r="B72" s="102" t="s">
        <v>679</v>
      </c>
      <c r="C72" s="227" t="s">
        <v>365</v>
      </c>
      <c r="D72" s="262" t="s">
        <v>989</v>
      </c>
    </row>
    <row r="73" spans="2:7" x14ac:dyDescent="0.25">
      <c r="B73" s="102" t="s">
        <v>680</v>
      </c>
      <c r="C73" s="227" t="s">
        <v>366</v>
      </c>
      <c r="D73" s="262" t="s">
        <v>989</v>
      </c>
    </row>
    <row r="74" spans="2:7" x14ac:dyDescent="0.25">
      <c r="B74" s="101" t="s">
        <v>690</v>
      </c>
      <c r="C74" s="229" t="s">
        <v>691</v>
      </c>
      <c r="D74" s="263" t="s">
        <v>988</v>
      </c>
    </row>
    <row r="75" spans="2:7" x14ac:dyDescent="0.25">
      <c r="B75" s="101" t="s">
        <v>692</v>
      </c>
      <c r="C75" s="229" t="s">
        <v>693</v>
      </c>
      <c r="D75" s="263" t="s">
        <v>988</v>
      </c>
    </row>
    <row r="76" spans="2:7" x14ac:dyDescent="0.25">
      <c r="B76" s="101" t="s">
        <v>700</v>
      </c>
      <c r="C76" s="226" t="s">
        <v>0</v>
      </c>
      <c r="D76" s="263" t="s">
        <v>988</v>
      </c>
    </row>
    <row r="77" spans="2:7" x14ac:dyDescent="0.25">
      <c r="B77" s="101" t="s">
        <v>737</v>
      </c>
      <c r="C77" s="226" t="s">
        <v>1</v>
      </c>
      <c r="D77" s="263" t="s">
        <v>988</v>
      </c>
      <c r="E77" s="6"/>
      <c r="F77" s="6"/>
      <c r="G77" s="13"/>
    </row>
    <row r="78" spans="2:7" x14ac:dyDescent="0.25">
      <c r="B78" s="101" t="s">
        <v>738</v>
      </c>
      <c r="C78" s="226" t="s">
        <v>4</v>
      </c>
      <c r="D78" s="263" t="s">
        <v>988</v>
      </c>
      <c r="E78" s="6"/>
      <c r="F78" s="6"/>
      <c r="G78" s="13"/>
    </row>
    <row r="79" spans="2:7" x14ac:dyDescent="0.25">
      <c r="B79" s="101" t="s">
        <v>739</v>
      </c>
      <c r="C79" s="226" t="s">
        <v>5</v>
      </c>
      <c r="D79" s="263" t="s">
        <v>988</v>
      </c>
      <c r="E79" s="6"/>
      <c r="F79" s="6"/>
      <c r="G79" s="13"/>
    </row>
    <row r="80" spans="2:7" x14ac:dyDescent="0.25">
      <c r="B80" s="101" t="s">
        <v>740</v>
      </c>
      <c r="C80" s="226" t="s">
        <v>7</v>
      </c>
      <c r="D80" s="263" t="s">
        <v>988</v>
      </c>
      <c r="E80" s="6"/>
      <c r="F80" s="6"/>
      <c r="G80" s="13"/>
    </row>
    <row r="81" spans="2:7" ht="13" thickBot="1" x14ac:dyDescent="0.3">
      <c r="B81" s="101" t="s">
        <v>741</v>
      </c>
      <c r="C81" s="226" t="s">
        <v>6</v>
      </c>
      <c r="D81" s="264" t="s">
        <v>988</v>
      </c>
      <c r="E81" s="6"/>
      <c r="F81" s="6"/>
      <c r="G81" s="13"/>
    </row>
    <row r="82" spans="2:7" x14ac:dyDescent="0.25">
      <c r="B82" s="102" t="s">
        <v>967</v>
      </c>
      <c r="C82" s="227" t="s">
        <v>977</v>
      </c>
      <c r="D82" s="265" t="s">
        <v>989</v>
      </c>
      <c r="E82" s="6"/>
      <c r="F82" s="6"/>
      <c r="G82" s="13"/>
    </row>
    <row r="83" spans="2:7" x14ac:dyDescent="0.25">
      <c r="B83" s="102" t="s">
        <v>968</v>
      </c>
      <c r="C83" s="227" t="s">
        <v>978</v>
      </c>
      <c r="D83" s="265" t="s">
        <v>988</v>
      </c>
      <c r="E83" s="6"/>
      <c r="F83" s="6"/>
      <c r="G83" s="13"/>
    </row>
    <row r="84" spans="2:7" x14ac:dyDescent="0.25">
      <c r="B84" s="102" t="s">
        <v>969</v>
      </c>
      <c r="C84" s="227" t="s">
        <v>979</v>
      </c>
      <c r="D84" s="265" t="s">
        <v>989</v>
      </c>
      <c r="E84" s="6"/>
      <c r="F84" s="6"/>
      <c r="G84" s="13"/>
    </row>
    <row r="85" spans="2:7" x14ac:dyDescent="0.25">
      <c r="B85" s="102" t="s">
        <v>970</v>
      </c>
      <c r="C85" s="227" t="s">
        <v>980</v>
      </c>
      <c r="D85" s="265" t="s">
        <v>989</v>
      </c>
      <c r="E85" s="6"/>
      <c r="F85" s="6"/>
      <c r="G85" s="13"/>
    </row>
    <row r="86" spans="2:7" x14ac:dyDescent="0.25">
      <c r="B86" s="102" t="s">
        <v>971</v>
      </c>
      <c r="C86" s="227" t="s">
        <v>981</v>
      </c>
      <c r="D86" s="265" t="s">
        <v>988</v>
      </c>
      <c r="E86" s="6"/>
      <c r="F86" s="6"/>
      <c r="G86" s="13"/>
    </row>
    <row r="87" spans="2:7" x14ac:dyDescent="0.25">
      <c r="B87" s="102" t="s">
        <v>972</v>
      </c>
      <c r="C87" s="227" t="s">
        <v>982</v>
      </c>
      <c r="D87" s="265" t="s">
        <v>988</v>
      </c>
      <c r="E87" s="6"/>
      <c r="F87" s="6"/>
      <c r="G87" s="13"/>
    </row>
    <row r="88" spans="2:7" x14ac:dyDescent="0.25">
      <c r="B88" s="102" t="s">
        <v>973</v>
      </c>
      <c r="C88" s="227" t="s">
        <v>983</v>
      </c>
      <c r="D88" s="265" t="s">
        <v>988</v>
      </c>
      <c r="E88" s="6"/>
      <c r="F88" s="6"/>
      <c r="G88" s="13"/>
    </row>
    <row r="89" spans="2:7" x14ac:dyDescent="0.25">
      <c r="B89" s="102" t="s">
        <v>974</v>
      </c>
      <c r="C89" s="227" t="s">
        <v>984</v>
      </c>
      <c r="D89" s="265" t="s">
        <v>988</v>
      </c>
      <c r="E89" s="6"/>
      <c r="F89" s="6"/>
      <c r="G89" s="13"/>
    </row>
    <row r="90" spans="2:7" x14ac:dyDescent="0.25">
      <c r="B90" s="102" t="s">
        <v>975</v>
      </c>
      <c r="C90" s="227" t="s">
        <v>985</v>
      </c>
      <c r="D90" s="265" t="s">
        <v>989</v>
      </c>
      <c r="E90" s="6"/>
      <c r="F90" s="6"/>
      <c r="G90" s="13"/>
    </row>
    <row r="91" spans="2:7" x14ac:dyDescent="0.25">
      <c r="B91" s="102" t="s">
        <v>976</v>
      </c>
      <c r="C91" s="227" t="s">
        <v>986</v>
      </c>
      <c r="D91" s="265" t="s">
        <v>988</v>
      </c>
      <c r="E91" s="6"/>
      <c r="F91" s="6"/>
      <c r="G91" s="13"/>
    </row>
    <row r="92" spans="2:7" x14ac:dyDescent="0.25">
      <c r="B92" s="129"/>
      <c r="C92" s="226"/>
      <c r="D92" s="256"/>
      <c r="E92" s="6"/>
      <c r="F92" s="6"/>
      <c r="G92" s="13"/>
    </row>
    <row r="93" spans="2:7" x14ac:dyDescent="0.25">
      <c r="B93" s="129"/>
      <c r="C93" s="226"/>
      <c r="D93" s="256"/>
      <c r="E93" s="6"/>
      <c r="F93" s="6"/>
      <c r="G93" s="13"/>
    </row>
    <row r="94" spans="2:7" x14ac:dyDescent="0.25">
      <c r="B94" s="129"/>
      <c r="C94" s="226"/>
      <c r="D94" s="256"/>
      <c r="E94" s="6"/>
      <c r="F94" s="6"/>
      <c r="G94" s="13"/>
    </row>
    <row r="95" spans="2:7" x14ac:dyDescent="0.25">
      <c r="B95" s="129"/>
      <c r="C95" s="226"/>
      <c r="D95" s="256"/>
      <c r="E95" s="6"/>
      <c r="F95" s="6"/>
      <c r="G95" s="13"/>
    </row>
    <row r="96" spans="2:7" s="12" customFormat="1" ht="9" customHeight="1" x14ac:dyDescent="0.25">
      <c r="B96" s="379"/>
      <c r="C96" s="379"/>
      <c r="D96" s="379"/>
      <c r="E96" s="230"/>
      <c r="F96" s="230"/>
      <c r="G96" s="85"/>
    </row>
    <row r="97" spans="2:6" ht="93" customHeight="1" x14ac:dyDescent="0.25">
      <c r="B97" s="387" t="s">
        <v>987</v>
      </c>
      <c r="C97" s="387"/>
      <c r="D97" s="387"/>
      <c r="E97" s="4"/>
      <c r="F97" s="4"/>
    </row>
    <row r="98" spans="2:6" x14ac:dyDescent="0.25">
      <c r="B98" s="223"/>
      <c r="C98" s="223"/>
      <c r="D98" s="223"/>
      <c r="E98" s="4"/>
      <c r="F98" s="4"/>
    </row>
    <row r="99" spans="2:6" x14ac:dyDescent="0.25">
      <c r="B99" s="223"/>
      <c r="C99" s="223"/>
      <c r="D99" s="223"/>
      <c r="E99" s="4"/>
      <c r="F99" s="4"/>
    </row>
    <row r="100" spans="2:6" x14ac:dyDescent="0.25">
      <c r="B100" s="223"/>
      <c r="C100" s="223"/>
      <c r="D100" s="223"/>
      <c r="E100" s="4"/>
      <c r="F100" s="4"/>
    </row>
    <row r="101" spans="2:6" x14ac:dyDescent="0.25">
      <c r="B101" s="223"/>
      <c r="C101" s="223"/>
      <c r="D101" s="223"/>
      <c r="E101" s="4"/>
      <c r="F101" s="4"/>
    </row>
    <row r="102" spans="2:6" x14ac:dyDescent="0.25">
      <c r="B102" s="223"/>
      <c r="C102" s="223"/>
      <c r="D102" s="223"/>
      <c r="E102" s="4"/>
      <c r="F102" s="4"/>
    </row>
    <row r="103" spans="2:6" x14ac:dyDescent="0.25">
      <c r="B103" s="223"/>
      <c r="C103" s="223"/>
      <c r="D103" s="223"/>
      <c r="E103" s="4"/>
      <c r="F103" s="4"/>
    </row>
    <row r="104" spans="2:6" x14ac:dyDescent="0.25">
      <c r="B104" s="223"/>
      <c r="C104" s="223"/>
      <c r="D104" s="223"/>
      <c r="E104" s="4"/>
      <c r="F104" s="4"/>
    </row>
    <row r="105" spans="2:6" x14ac:dyDescent="0.25">
      <c r="B105" s="223"/>
      <c r="C105" s="223"/>
      <c r="D105" s="223"/>
      <c r="E105" s="4"/>
      <c r="F105" s="4"/>
    </row>
    <row r="106" spans="2:6" x14ac:dyDescent="0.25">
      <c r="B106" s="223"/>
      <c r="C106" s="223"/>
      <c r="D106" s="223"/>
      <c r="E106" s="4"/>
      <c r="F106" s="4"/>
    </row>
    <row r="107" spans="2:6" x14ac:dyDescent="0.25">
      <c r="B107" s="223"/>
      <c r="C107" s="223"/>
      <c r="D107" s="223"/>
      <c r="E107" s="4"/>
      <c r="F107" s="4"/>
    </row>
    <row r="108" spans="2:6" x14ac:dyDescent="0.25">
      <c r="B108" s="223"/>
      <c r="C108" s="223"/>
      <c r="D108" s="223"/>
      <c r="E108" s="4"/>
      <c r="F108" s="4"/>
    </row>
    <row r="109" spans="2:6" x14ac:dyDescent="0.25">
      <c r="B109" s="223"/>
      <c r="C109" s="223"/>
      <c r="D109" s="223"/>
      <c r="E109" s="4"/>
      <c r="F109" s="4"/>
    </row>
    <row r="110" spans="2:6" x14ac:dyDescent="0.25">
      <c r="B110" s="223"/>
      <c r="C110" s="223"/>
      <c r="D110" s="223"/>
      <c r="E110" s="4"/>
      <c r="F110" s="4"/>
    </row>
    <row r="111" spans="2:6" x14ac:dyDescent="0.25">
      <c r="B111" s="223"/>
      <c r="C111" s="223"/>
      <c r="D111" s="223"/>
      <c r="E111" s="4"/>
      <c r="F111" s="4"/>
    </row>
    <row r="112" spans="2:6" x14ac:dyDescent="0.25">
      <c r="B112" s="223"/>
      <c r="C112" s="223"/>
      <c r="D112" s="223"/>
      <c r="E112" s="4"/>
      <c r="F112" s="4"/>
    </row>
    <row r="113" spans="2:6" x14ac:dyDescent="0.25">
      <c r="B113" s="223"/>
      <c r="C113" s="223"/>
      <c r="D113" s="223"/>
      <c r="E113" s="4"/>
      <c r="F113" s="4"/>
    </row>
    <row r="114" spans="2:6" x14ac:dyDescent="0.25">
      <c r="B114" s="223"/>
      <c r="C114" s="223"/>
      <c r="D114" s="223"/>
      <c r="E114" s="4"/>
      <c r="F114" s="4"/>
    </row>
    <row r="115" spans="2:6" x14ac:dyDescent="0.25">
      <c r="B115" s="223"/>
      <c r="C115" s="223"/>
      <c r="D115" s="223"/>
      <c r="E115" s="4"/>
      <c r="F115" s="4"/>
    </row>
    <row r="116" spans="2:6" x14ac:dyDescent="0.25">
      <c r="B116" s="223"/>
      <c r="C116" s="223"/>
      <c r="D116" s="223"/>
      <c r="E116" s="4"/>
      <c r="F116" s="4"/>
    </row>
    <row r="117" spans="2:6" x14ac:dyDescent="0.25">
      <c r="B117" s="223"/>
      <c r="C117" s="223"/>
      <c r="D117" s="223"/>
      <c r="E117" s="4"/>
      <c r="F117" s="4"/>
    </row>
    <row r="118" spans="2:6" x14ac:dyDescent="0.25">
      <c r="B118" s="223"/>
      <c r="C118" s="223"/>
      <c r="D118" s="223"/>
      <c r="E118" s="4"/>
      <c r="F118" s="4"/>
    </row>
    <row r="119" spans="2:6" x14ac:dyDescent="0.25">
      <c r="B119" s="223"/>
      <c r="C119" s="223"/>
      <c r="D119" s="223"/>
      <c r="E119" s="4"/>
      <c r="F119" s="4"/>
    </row>
    <row r="120" spans="2:6" x14ac:dyDescent="0.25">
      <c r="B120" s="223"/>
      <c r="C120" s="223"/>
      <c r="D120" s="223"/>
      <c r="E120" s="4"/>
      <c r="F120" s="4"/>
    </row>
    <row r="121" spans="2:6" x14ac:dyDescent="0.25">
      <c r="B121" s="378"/>
      <c r="C121" s="378"/>
      <c r="D121" s="378"/>
    </row>
    <row r="122" spans="2:6" x14ac:dyDescent="0.25">
      <c r="B122" s="121"/>
      <c r="C122" s="13"/>
      <c r="D122" s="13"/>
    </row>
    <row r="123" spans="2:6" ht="15" customHeight="1" x14ac:dyDescent="0.25">
      <c r="B123" s="223"/>
      <c r="C123" s="223"/>
      <c r="D123" s="223"/>
    </row>
    <row r="124" spans="2:6" ht="15" customHeight="1" x14ac:dyDescent="0.25">
      <c r="B124" s="223"/>
      <c r="C124" s="223"/>
      <c r="D124" s="223"/>
    </row>
    <row r="125" spans="2:6" ht="15" customHeight="1" x14ac:dyDescent="0.25">
      <c r="B125" s="223"/>
      <c r="C125" s="223"/>
      <c r="D125" s="223"/>
    </row>
    <row r="126" spans="2:6" ht="15" customHeight="1" x14ac:dyDescent="0.25">
      <c r="B126" s="223"/>
      <c r="C126" s="223"/>
      <c r="D126" s="223"/>
    </row>
    <row r="127" spans="2:6" ht="15" customHeight="1" x14ac:dyDescent="0.25">
      <c r="B127" s="223"/>
      <c r="C127" s="223"/>
      <c r="D127" s="223"/>
    </row>
    <row r="128" spans="2:6" ht="15" customHeight="1" x14ac:dyDescent="0.25">
      <c r="B128" s="223"/>
      <c r="C128" s="223"/>
      <c r="D128" s="223"/>
    </row>
    <row r="129" spans="2:4" x14ac:dyDescent="0.25">
      <c r="B129" s="223"/>
      <c r="C129" s="223"/>
      <c r="D129" s="223"/>
    </row>
    <row r="130" spans="2:4" ht="15" customHeight="1" x14ac:dyDescent="0.25">
      <c r="B130" s="223"/>
      <c r="C130" s="223"/>
      <c r="D130" s="223"/>
    </row>
    <row r="131" spans="2:4" ht="15" customHeight="1" x14ac:dyDescent="0.25">
      <c r="B131" s="223"/>
      <c r="C131" s="223"/>
      <c r="D131" s="223"/>
    </row>
    <row r="132" spans="2:4" x14ac:dyDescent="0.25">
      <c r="B132" s="223"/>
      <c r="C132" s="223"/>
      <c r="D132" s="223"/>
    </row>
    <row r="133" spans="2:4" x14ac:dyDescent="0.25">
      <c r="B133" s="223"/>
      <c r="C133" s="223"/>
      <c r="D133" s="223"/>
    </row>
    <row r="134" spans="2:4" x14ac:dyDescent="0.25">
      <c r="B134" s="223"/>
      <c r="C134" s="223"/>
      <c r="D134" s="223"/>
    </row>
    <row r="135" spans="2:4" x14ac:dyDescent="0.25">
      <c r="B135" s="223"/>
      <c r="C135" s="223"/>
      <c r="D135" s="223"/>
    </row>
    <row r="136" spans="2:4" x14ac:dyDescent="0.25">
      <c r="B136" s="223"/>
      <c r="C136" s="223"/>
      <c r="D136" s="223"/>
    </row>
    <row r="137" spans="2:4" x14ac:dyDescent="0.25">
      <c r="B137" s="223"/>
      <c r="C137" s="223"/>
      <c r="D137" s="223"/>
    </row>
    <row r="138" spans="2:4" x14ac:dyDescent="0.25">
      <c r="B138" s="223"/>
      <c r="C138" s="223"/>
      <c r="D138" s="223"/>
    </row>
    <row r="139" spans="2:4" x14ac:dyDescent="0.25">
      <c r="B139" s="223"/>
      <c r="C139" s="223"/>
      <c r="D139" s="223"/>
    </row>
    <row r="140" spans="2:4" x14ac:dyDescent="0.25">
      <c r="B140" s="223"/>
      <c r="C140" s="223"/>
      <c r="D140" s="223"/>
    </row>
    <row r="141" spans="2:4" x14ac:dyDescent="0.25">
      <c r="B141" s="223"/>
      <c r="C141" s="223"/>
      <c r="D141" s="223"/>
    </row>
    <row r="142" spans="2:4" x14ac:dyDescent="0.25">
      <c r="B142" s="223"/>
      <c r="C142" s="223"/>
      <c r="D142" s="223"/>
    </row>
    <row r="143" spans="2:4" x14ac:dyDescent="0.25">
      <c r="B143" s="121"/>
      <c r="C143" s="13"/>
      <c r="D143" s="13"/>
    </row>
    <row r="144" spans="2:4" x14ac:dyDescent="0.25">
      <c r="B144" s="121"/>
      <c r="C144" s="13"/>
      <c r="D144" s="13"/>
    </row>
    <row r="145" spans="2:4" x14ac:dyDescent="0.25">
      <c r="B145" s="121"/>
      <c r="C145" s="13"/>
      <c r="D145" s="13"/>
    </row>
    <row r="146" spans="2:4" x14ac:dyDescent="0.25">
      <c r="B146" s="13"/>
      <c r="C146" s="231"/>
      <c r="D146" s="13"/>
    </row>
    <row r="147" spans="2:4" x14ac:dyDescent="0.25">
      <c r="B147" s="13"/>
      <c r="C147" s="100"/>
      <c r="D147" s="13"/>
    </row>
    <row r="148" spans="2:4" ht="13" x14ac:dyDescent="0.25">
      <c r="B148" s="13"/>
      <c r="C148" s="232"/>
      <c r="D148" s="13"/>
    </row>
    <row r="149" spans="2:4" ht="13" x14ac:dyDescent="0.25">
      <c r="B149" s="13"/>
      <c r="C149" s="232"/>
      <c r="D149" s="13"/>
    </row>
    <row r="150" spans="2:4" ht="13" x14ac:dyDescent="0.25">
      <c r="B150" s="13"/>
      <c r="C150" s="232"/>
      <c r="D150" s="13"/>
    </row>
    <row r="151" spans="2:4" ht="13" x14ac:dyDescent="0.25">
      <c r="B151" s="13"/>
      <c r="C151" s="232"/>
      <c r="D151" s="13"/>
    </row>
    <row r="152" spans="2:4" ht="178.5" customHeight="1" x14ac:dyDescent="0.25">
      <c r="B152" s="13"/>
      <c r="C152" s="231"/>
      <c r="D152" s="13"/>
    </row>
    <row r="153" spans="2:4" x14ac:dyDescent="0.25">
      <c r="B153" s="121"/>
      <c r="C153" s="13"/>
      <c r="D153" s="13"/>
    </row>
    <row r="154" spans="2:4" x14ac:dyDescent="0.25">
      <c r="B154" s="121"/>
      <c r="C154" s="13"/>
      <c r="D154" s="13"/>
    </row>
    <row r="155" spans="2:4" x14ac:dyDescent="0.25">
      <c r="B155" s="121"/>
      <c r="C155" s="13"/>
      <c r="D155" s="13"/>
    </row>
    <row r="156" spans="2:4" x14ac:dyDescent="0.25">
      <c r="B156" s="121"/>
      <c r="C156" s="13"/>
      <c r="D156" s="13"/>
    </row>
    <row r="157" spans="2:4" x14ac:dyDescent="0.25">
      <c r="B157" s="121"/>
      <c r="C157" s="13"/>
      <c r="D157" s="13"/>
    </row>
    <row r="158" spans="2:4" x14ac:dyDescent="0.25">
      <c r="B158" s="121"/>
      <c r="C158" s="13"/>
      <c r="D158" s="13"/>
    </row>
    <row r="159" spans="2:4" x14ac:dyDescent="0.25">
      <c r="B159" s="121"/>
      <c r="C159" s="13"/>
      <c r="D159" s="13"/>
    </row>
    <row r="160" spans="2:4" x14ac:dyDescent="0.25">
      <c r="B160" s="121"/>
      <c r="C160" s="13"/>
      <c r="D160" s="13"/>
    </row>
    <row r="161" spans="2:4" x14ac:dyDescent="0.25">
      <c r="B161" s="121"/>
      <c r="C161" s="13"/>
      <c r="D161" s="13"/>
    </row>
    <row r="162" spans="2:4" x14ac:dyDescent="0.25">
      <c r="B162" s="121"/>
      <c r="C162" s="13"/>
      <c r="D162" s="13"/>
    </row>
    <row r="163" spans="2:4" x14ac:dyDescent="0.25">
      <c r="B163" s="121"/>
      <c r="C163" s="13"/>
      <c r="D163" s="13"/>
    </row>
    <row r="164" spans="2:4" x14ac:dyDescent="0.25">
      <c r="B164" s="121"/>
      <c r="C164" s="13"/>
      <c r="D164" s="13"/>
    </row>
    <row r="165" spans="2:4" x14ac:dyDescent="0.25">
      <c r="B165" s="121"/>
      <c r="C165" s="13"/>
      <c r="D165" s="13"/>
    </row>
    <row r="166" spans="2:4" x14ac:dyDescent="0.25">
      <c r="B166" s="121"/>
      <c r="C166" s="13"/>
      <c r="D166" s="13"/>
    </row>
    <row r="167" spans="2:4" x14ac:dyDescent="0.25">
      <c r="B167" s="121"/>
      <c r="C167" s="13"/>
      <c r="D167" s="13"/>
    </row>
    <row r="168" spans="2:4" x14ac:dyDescent="0.25">
      <c r="B168" s="121"/>
      <c r="C168" s="13"/>
      <c r="D168" s="13"/>
    </row>
    <row r="169" spans="2:4" x14ac:dyDescent="0.25">
      <c r="B169" s="121"/>
      <c r="C169" s="13"/>
      <c r="D169" s="13"/>
    </row>
    <row r="170" spans="2:4" x14ac:dyDescent="0.25">
      <c r="B170" s="121"/>
      <c r="C170" s="13"/>
      <c r="D170" s="13"/>
    </row>
    <row r="171" spans="2:4" x14ac:dyDescent="0.25">
      <c r="B171" s="121"/>
      <c r="C171" s="13"/>
      <c r="D171" s="13"/>
    </row>
    <row r="172" spans="2:4" x14ac:dyDescent="0.25">
      <c r="B172" s="121"/>
      <c r="C172" s="13"/>
      <c r="D172" s="13"/>
    </row>
    <row r="173" spans="2:4" x14ac:dyDescent="0.25">
      <c r="B173" s="121"/>
      <c r="C173" s="13"/>
      <c r="D173" s="13"/>
    </row>
    <row r="174" spans="2:4" x14ac:dyDescent="0.25">
      <c r="B174" s="121"/>
      <c r="C174" s="13"/>
      <c r="D174" s="13"/>
    </row>
    <row r="175" spans="2:4" x14ac:dyDescent="0.25">
      <c r="B175" s="121"/>
      <c r="C175" s="13"/>
      <c r="D175" s="13"/>
    </row>
    <row r="176" spans="2:4" x14ac:dyDescent="0.25">
      <c r="B176" s="121"/>
      <c r="C176" s="13"/>
      <c r="D176" s="13"/>
    </row>
    <row r="177" spans="2:4" x14ac:dyDescent="0.25">
      <c r="B177" s="121"/>
      <c r="C177" s="13"/>
      <c r="D177" s="13"/>
    </row>
    <row r="178" spans="2:4" x14ac:dyDescent="0.25">
      <c r="B178" s="121"/>
      <c r="C178" s="13"/>
      <c r="D178" s="13"/>
    </row>
    <row r="179" spans="2:4" x14ac:dyDescent="0.25">
      <c r="B179" s="121"/>
      <c r="C179" s="13"/>
      <c r="D179" s="13"/>
    </row>
    <row r="180" spans="2:4" x14ac:dyDescent="0.25">
      <c r="B180" s="121"/>
      <c r="C180" s="13"/>
      <c r="D180" s="13"/>
    </row>
    <row r="181" spans="2:4" x14ac:dyDescent="0.25">
      <c r="B181" s="121"/>
      <c r="C181" s="13"/>
      <c r="D181" s="13"/>
    </row>
    <row r="182" spans="2:4" x14ac:dyDescent="0.25">
      <c r="B182" s="121"/>
      <c r="C182" s="13"/>
      <c r="D182" s="13"/>
    </row>
    <row r="183" spans="2:4" x14ac:dyDescent="0.25">
      <c r="B183" s="121"/>
      <c r="C183" s="13"/>
      <c r="D183" s="13"/>
    </row>
    <row r="184" spans="2:4" x14ac:dyDescent="0.25">
      <c r="B184" s="121"/>
      <c r="C184" s="13"/>
      <c r="D184" s="13"/>
    </row>
    <row r="185" spans="2:4" x14ac:dyDescent="0.25">
      <c r="B185" s="121"/>
      <c r="C185" s="13"/>
      <c r="D185" s="13"/>
    </row>
    <row r="186" spans="2:4" x14ac:dyDescent="0.25">
      <c r="B186" s="121"/>
      <c r="C186" s="13"/>
      <c r="D186" s="13"/>
    </row>
    <row r="187" spans="2:4" x14ac:dyDescent="0.25">
      <c r="B187" s="121"/>
      <c r="C187" s="13"/>
      <c r="D187" s="13"/>
    </row>
    <row r="188" spans="2:4" x14ac:dyDescent="0.25">
      <c r="B188" s="121"/>
      <c r="C188" s="13"/>
      <c r="D188" s="13"/>
    </row>
    <row r="189" spans="2:4" x14ac:dyDescent="0.25">
      <c r="B189" s="121"/>
      <c r="C189" s="13"/>
      <c r="D189" s="13"/>
    </row>
    <row r="190" spans="2:4" x14ac:dyDescent="0.25">
      <c r="B190" s="121"/>
      <c r="C190" s="13"/>
      <c r="D190" s="13"/>
    </row>
    <row r="191" spans="2:4" x14ac:dyDescent="0.25">
      <c r="B191" s="121"/>
      <c r="C191" s="13"/>
      <c r="D191" s="13"/>
    </row>
    <row r="192" spans="2:4" x14ac:dyDescent="0.25">
      <c r="B192" s="121"/>
      <c r="C192" s="13"/>
      <c r="D192" s="13"/>
    </row>
    <row r="193" spans="2:4" x14ac:dyDescent="0.25">
      <c r="B193" s="121"/>
      <c r="C193" s="13"/>
      <c r="D193" s="13"/>
    </row>
    <row r="194" spans="2:4" x14ac:dyDescent="0.25">
      <c r="B194" s="121"/>
      <c r="C194" s="13"/>
      <c r="D194" s="13"/>
    </row>
    <row r="195" spans="2:4" x14ac:dyDescent="0.25">
      <c r="B195" s="121"/>
      <c r="C195" s="13"/>
      <c r="D195" s="13"/>
    </row>
    <row r="196" spans="2:4" x14ac:dyDescent="0.25">
      <c r="B196" s="121"/>
      <c r="C196" s="13"/>
      <c r="D196" s="13"/>
    </row>
    <row r="197" spans="2:4" x14ac:dyDescent="0.25">
      <c r="B197" s="121"/>
      <c r="C197" s="13"/>
      <c r="D197" s="13"/>
    </row>
    <row r="198" spans="2:4" x14ac:dyDescent="0.25">
      <c r="B198" s="121"/>
      <c r="C198" s="13"/>
      <c r="D198" s="13"/>
    </row>
    <row r="199" spans="2:4" x14ac:dyDescent="0.25">
      <c r="B199" s="121"/>
      <c r="C199" s="13"/>
      <c r="D199" s="13"/>
    </row>
    <row r="200" spans="2:4" x14ac:dyDescent="0.25">
      <c r="B200" s="121"/>
      <c r="C200" s="13"/>
      <c r="D200" s="13"/>
    </row>
    <row r="201" spans="2:4" x14ac:dyDescent="0.25">
      <c r="B201" s="121"/>
      <c r="C201" s="13"/>
      <c r="D201" s="13"/>
    </row>
    <row r="202" spans="2:4" x14ac:dyDescent="0.25">
      <c r="B202" s="121"/>
      <c r="C202" s="13"/>
      <c r="D202" s="13"/>
    </row>
    <row r="203" spans="2:4" x14ac:dyDescent="0.25">
      <c r="B203" s="121"/>
      <c r="C203" s="13"/>
      <c r="D203" s="13"/>
    </row>
    <row r="204" spans="2:4" x14ac:dyDescent="0.25">
      <c r="B204" s="121"/>
      <c r="C204" s="13"/>
      <c r="D204" s="13"/>
    </row>
    <row r="205" spans="2:4" x14ac:dyDescent="0.25">
      <c r="B205" s="121"/>
      <c r="C205" s="13"/>
      <c r="D205" s="13"/>
    </row>
    <row r="206" spans="2:4" x14ac:dyDescent="0.25">
      <c r="B206" s="121"/>
      <c r="C206" s="13"/>
      <c r="D206" s="13"/>
    </row>
    <row r="207" spans="2:4" x14ac:dyDescent="0.25">
      <c r="B207" s="121"/>
      <c r="C207" s="13"/>
      <c r="D207" s="13"/>
    </row>
    <row r="208" spans="2:4" x14ac:dyDescent="0.25">
      <c r="B208" s="121"/>
      <c r="C208" s="13"/>
      <c r="D208" s="13"/>
    </row>
    <row r="209" spans="2:4" x14ac:dyDescent="0.25">
      <c r="B209" s="121"/>
      <c r="C209" s="13"/>
      <c r="D209" s="13"/>
    </row>
    <row r="210" spans="2:4" x14ac:dyDescent="0.25">
      <c r="B210" s="121"/>
      <c r="C210" s="13"/>
      <c r="D210" s="13"/>
    </row>
    <row r="211" spans="2:4" x14ac:dyDescent="0.25">
      <c r="B211" s="121"/>
      <c r="C211" s="13"/>
      <c r="D211" s="13"/>
    </row>
    <row r="212" spans="2:4" x14ac:dyDescent="0.25">
      <c r="B212" s="121"/>
      <c r="C212" s="13"/>
      <c r="D212" s="13"/>
    </row>
    <row r="213" spans="2:4" x14ac:dyDescent="0.25">
      <c r="B213" s="121"/>
      <c r="C213" s="13"/>
      <c r="D213" s="13"/>
    </row>
    <row r="214" spans="2:4" x14ac:dyDescent="0.25">
      <c r="B214" s="121"/>
      <c r="C214" s="13"/>
      <c r="D214" s="13"/>
    </row>
    <row r="215" spans="2:4" x14ac:dyDescent="0.25">
      <c r="B215" s="121"/>
      <c r="C215" s="13"/>
      <c r="D215" s="13"/>
    </row>
    <row r="216" spans="2:4" x14ac:dyDescent="0.25">
      <c r="B216" s="121"/>
      <c r="C216" s="13"/>
      <c r="D216" s="13"/>
    </row>
    <row r="217" spans="2:4" x14ac:dyDescent="0.25">
      <c r="B217" s="121"/>
      <c r="C217" s="13"/>
      <c r="D217" s="13"/>
    </row>
    <row r="218" spans="2:4" x14ac:dyDescent="0.25">
      <c r="B218" s="121"/>
      <c r="C218" s="13"/>
      <c r="D218" s="13"/>
    </row>
    <row r="219" spans="2:4" x14ac:dyDescent="0.25">
      <c r="B219" s="121"/>
      <c r="C219" s="13"/>
      <c r="D219" s="13"/>
    </row>
    <row r="220" spans="2:4" x14ac:dyDescent="0.25">
      <c r="B220" s="121"/>
      <c r="C220" s="13"/>
      <c r="D220" s="13"/>
    </row>
    <row r="221" spans="2:4" x14ac:dyDescent="0.25">
      <c r="B221" s="121"/>
      <c r="C221" s="13"/>
      <c r="D221" s="13"/>
    </row>
    <row r="222" spans="2:4" x14ac:dyDescent="0.25">
      <c r="B222" s="121"/>
      <c r="C222" s="13"/>
      <c r="D222" s="13"/>
    </row>
    <row r="223" spans="2:4" x14ac:dyDescent="0.25">
      <c r="B223" s="121"/>
      <c r="C223" s="13"/>
      <c r="D223" s="13"/>
    </row>
    <row r="224" spans="2:4" x14ac:dyDescent="0.25">
      <c r="B224" s="121"/>
      <c r="C224" s="13"/>
      <c r="D224" s="13"/>
    </row>
    <row r="225" spans="2:4" x14ac:dyDescent="0.25">
      <c r="B225" s="121"/>
      <c r="C225" s="13"/>
      <c r="D225" s="13"/>
    </row>
    <row r="226" spans="2:4" x14ac:dyDescent="0.25">
      <c r="B226" s="121"/>
      <c r="C226" s="13"/>
      <c r="D226" s="13"/>
    </row>
    <row r="227" spans="2:4" x14ac:dyDescent="0.25">
      <c r="B227" s="121"/>
      <c r="C227" s="13"/>
      <c r="D227" s="13"/>
    </row>
    <row r="228" spans="2:4" x14ac:dyDescent="0.25">
      <c r="B228" s="121"/>
      <c r="C228" s="13"/>
      <c r="D228" s="13"/>
    </row>
    <row r="229" spans="2:4" x14ac:dyDescent="0.25">
      <c r="B229" s="121"/>
      <c r="C229" s="13"/>
      <c r="D229" s="13"/>
    </row>
    <row r="230" spans="2:4" x14ac:dyDescent="0.25">
      <c r="B230" s="121"/>
      <c r="C230" s="13"/>
      <c r="D230" s="13"/>
    </row>
    <row r="231" spans="2:4" x14ac:dyDescent="0.25">
      <c r="B231" s="121"/>
      <c r="C231" s="13"/>
      <c r="D231" s="13"/>
    </row>
    <row r="232" spans="2:4" x14ac:dyDescent="0.25">
      <c r="B232" s="121"/>
      <c r="C232" s="13"/>
      <c r="D232" s="13"/>
    </row>
    <row r="233" spans="2:4" x14ac:dyDescent="0.25">
      <c r="B233" s="121"/>
      <c r="C233" s="13"/>
      <c r="D233" s="13"/>
    </row>
    <row r="234" spans="2:4" x14ac:dyDescent="0.25">
      <c r="B234" s="121"/>
      <c r="C234" s="13"/>
      <c r="D234" s="13"/>
    </row>
    <row r="235" spans="2:4" x14ac:dyDescent="0.25">
      <c r="B235" s="121"/>
      <c r="C235" s="13"/>
      <c r="D235" s="13"/>
    </row>
    <row r="236" spans="2:4" x14ac:dyDescent="0.25">
      <c r="B236" s="121"/>
      <c r="C236" s="13"/>
      <c r="D236" s="13"/>
    </row>
    <row r="237" spans="2:4" x14ac:dyDescent="0.25">
      <c r="B237" s="121"/>
      <c r="C237" s="13"/>
      <c r="D237" s="13"/>
    </row>
    <row r="238" spans="2:4" x14ac:dyDescent="0.25">
      <c r="B238" s="121"/>
      <c r="C238" s="13"/>
      <c r="D238" s="13"/>
    </row>
    <row r="239" spans="2:4" x14ac:dyDescent="0.25">
      <c r="B239" s="121"/>
      <c r="C239" s="13"/>
      <c r="D239" s="13"/>
    </row>
    <row r="240" spans="2:4" x14ac:dyDescent="0.25">
      <c r="B240" s="121"/>
      <c r="C240" s="13"/>
      <c r="D240" s="13"/>
    </row>
    <row r="241" spans="2:4" x14ac:dyDescent="0.25">
      <c r="B241" s="121"/>
      <c r="C241" s="13"/>
      <c r="D241" s="13"/>
    </row>
    <row r="242" spans="2:4" x14ac:dyDescent="0.25">
      <c r="B242" s="121"/>
      <c r="C242" s="13"/>
      <c r="D242" s="13"/>
    </row>
    <row r="243" spans="2:4" x14ac:dyDescent="0.25">
      <c r="B243" s="121"/>
      <c r="C243" s="13"/>
      <c r="D243" s="13"/>
    </row>
    <row r="244" spans="2:4" x14ac:dyDescent="0.25">
      <c r="B244" s="121"/>
      <c r="C244" s="13"/>
      <c r="D244" s="13"/>
    </row>
    <row r="245" spans="2:4" x14ac:dyDescent="0.25">
      <c r="B245" s="121"/>
      <c r="C245" s="13"/>
      <c r="D245" s="13"/>
    </row>
    <row r="246" spans="2:4" x14ac:dyDescent="0.25">
      <c r="B246" s="121"/>
      <c r="C246" s="13"/>
      <c r="D246" s="13"/>
    </row>
    <row r="247" spans="2:4" x14ac:dyDescent="0.25">
      <c r="B247" s="121"/>
      <c r="C247" s="13"/>
      <c r="D247" s="13"/>
    </row>
    <row r="248" spans="2:4" x14ac:dyDescent="0.25">
      <c r="B248" s="121"/>
      <c r="C248" s="13"/>
      <c r="D248" s="13"/>
    </row>
    <row r="249" spans="2:4" x14ac:dyDescent="0.25">
      <c r="B249" s="121"/>
      <c r="C249" s="13"/>
      <c r="D249" s="13"/>
    </row>
    <row r="250" spans="2:4" x14ac:dyDescent="0.25">
      <c r="B250" s="121"/>
      <c r="C250" s="13"/>
      <c r="D250" s="13"/>
    </row>
    <row r="251" spans="2:4" x14ac:dyDescent="0.25">
      <c r="B251" s="121"/>
      <c r="C251" s="13"/>
      <c r="D251" s="13"/>
    </row>
    <row r="252" spans="2:4" x14ac:dyDescent="0.25">
      <c r="B252" s="121"/>
      <c r="C252" s="13"/>
      <c r="D252" s="13"/>
    </row>
    <row r="253" spans="2:4" x14ac:dyDescent="0.25">
      <c r="B253" s="121"/>
      <c r="C253" s="13"/>
      <c r="D253" s="13"/>
    </row>
    <row r="254" spans="2:4" x14ac:dyDescent="0.25">
      <c r="B254" s="121"/>
      <c r="C254" s="13"/>
      <c r="D254" s="13"/>
    </row>
    <row r="255" spans="2:4" x14ac:dyDescent="0.25">
      <c r="B255" s="121"/>
      <c r="C255" s="13"/>
      <c r="D255" s="13"/>
    </row>
    <row r="256" spans="2:4" x14ac:dyDescent="0.25">
      <c r="B256" s="121"/>
      <c r="C256" s="13"/>
      <c r="D256" s="13"/>
    </row>
    <row r="257" spans="2:4" x14ac:dyDescent="0.25">
      <c r="B257" s="121"/>
      <c r="C257" s="13"/>
      <c r="D257" s="13"/>
    </row>
    <row r="258" spans="2:4" x14ac:dyDescent="0.25">
      <c r="B258" s="121"/>
      <c r="C258" s="13"/>
      <c r="D258" s="13"/>
    </row>
    <row r="259" spans="2:4" x14ac:dyDescent="0.25">
      <c r="B259" s="121"/>
      <c r="C259" s="13"/>
      <c r="D259" s="13"/>
    </row>
    <row r="260" spans="2:4" x14ac:dyDescent="0.25">
      <c r="B260" s="121"/>
      <c r="C260" s="13"/>
      <c r="D260" s="13"/>
    </row>
    <row r="261" spans="2:4" x14ac:dyDescent="0.25">
      <c r="B261" s="121"/>
      <c r="C261" s="13"/>
      <c r="D261" s="13"/>
    </row>
    <row r="262" spans="2:4" x14ac:dyDescent="0.25">
      <c r="B262" s="121"/>
      <c r="C262" s="13"/>
      <c r="D262" s="13"/>
    </row>
    <row r="263" spans="2:4" x14ac:dyDescent="0.25">
      <c r="B263" s="121"/>
      <c r="C263" s="13"/>
      <c r="D263" s="13"/>
    </row>
    <row r="264" spans="2:4" x14ac:dyDescent="0.25">
      <c r="B264" s="121"/>
      <c r="C264" s="13"/>
      <c r="D264" s="13"/>
    </row>
    <row r="265" spans="2:4" x14ac:dyDescent="0.25">
      <c r="B265" s="121"/>
      <c r="C265" s="13"/>
      <c r="D265" s="13"/>
    </row>
    <row r="266" spans="2:4" x14ac:dyDescent="0.25">
      <c r="B266" s="121"/>
      <c r="C266" s="13"/>
      <c r="D266" s="13"/>
    </row>
    <row r="267" spans="2:4" x14ac:dyDescent="0.25">
      <c r="B267" s="121"/>
      <c r="C267" s="13"/>
      <c r="D267" s="13"/>
    </row>
    <row r="268" spans="2:4" x14ac:dyDescent="0.25">
      <c r="B268" s="121"/>
      <c r="C268" s="13"/>
      <c r="D268" s="13"/>
    </row>
    <row r="269" spans="2:4" x14ac:dyDescent="0.25">
      <c r="B269" s="121"/>
      <c r="C269" s="13"/>
      <c r="D269" s="13"/>
    </row>
    <row r="270" spans="2:4" x14ac:dyDescent="0.25">
      <c r="B270" s="121"/>
      <c r="C270" s="13"/>
      <c r="D270" s="13"/>
    </row>
    <row r="271" spans="2:4" x14ac:dyDescent="0.25">
      <c r="B271" s="121"/>
      <c r="C271" s="13"/>
      <c r="D271" s="13"/>
    </row>
    <row r="272" spans="2:4" x14ac:dyDescent="0.25">
      <c r="B272" s="121"/>
      <c r="C272" s="13"/>
      <c r="D272" s="13"/>
    </row>
    <row r="273" spans="2:4" x14ac:dyDescent="0.25">
      <c r="B273" s="121"/>
      <c r="C273" s="13"/>
      <c r="D273" s="13"/>
    </row>
    <row r="274" spans="2:4" x14ac:dyDescent="0.25">
      <c r="B274" s="121"/>
      <c r="C274" s="13"/>
      <c r="D274" s="13"/>
    </row>
    <row r="275" spans="2:4" x14ac:dyDescent="0.25">
      <c r="B275" s="121"/>
      <c r="C275" s="13"/>
      <c r="D275" s="13"/>
    </row>
    <row r="276" spans="2:4" x14ac:dyDescent="0.25">
      <c r="B276" s="121"/>
      <c r="C276" s="13"/>
      <c r="D276" s="13"/>
    </row>
    <row r="277" spans="2:4" x14ac:dyDescent="0.25">
      <c r="B277" s="121"/>
      <c r="C277" s="13"/>
      <c r="D277" s="13"/>
    </row>
    <row r="278" spans="2:4" x14ac:dyDescent="0.25">
      <c r="B278" s="121"/>
      <c r="C278" s="13"/>
      <c r="D278" s="13"/>
    </row>
    <row r="279" spans="2:4" x14ac:dyDescent="0.25">
      <c r="B279" s="121"/>
      <c r="C279" s="13"/>
      <c r="D279" s="13"/>
    </row>
    <row r="280" spans="2:4" x14ac:dyDescent="0.25">
      <c r="B280" s="121"/>
      <c r="C280" s="13"/>
      <c r="D280" s="13"/>
    </row>
    <row r="281" spans="2:4" x14ac:dyDescent="0.25">
      <c r="B281" s="121"/>
      <c r="C281" s="13"/>
      <c r="D281" s="13"/>
    </row>
    <row r="282" spans="2:4" x14ac:dyDescent="0.25">
      <c r="B282" s="121"/>
      <c r="C282" s="13"/>
      <c r="D282" s="13"/>
    </row>
    <row r="283" spans="2:4" x14ac:dyDescent="0.25">
      <c r="B283" s="121"/>
      <c r="C283" s="13"/>
      <c r="D283" s="13"/>
    </row>
    <row r="284" spans="2:4" x14ac:dyDescent="0.25">
      <c r="B284" s="121"/>
      <c r="C284" s="13"/>
      <c r="D284" s="13"/>
    </row>
    <row r="285" spans="2:4" x14ac:dyDescent="0.25">
      <c r="B285" s="121"/>
      <c r="C285" s="13"/>
      <c r="D285" s="13"/>
    </row>
    <row r="286" spans="2:4" x14ac:dyDescent="0.25">
      <c r="B286" s="121"/>
      <c r="C286" s="13"/>
      <c r="D286" s="13"/>
    </row>
    <row r="287" spans="2:4" x14ac:dyDescent="0.25">
      <c r="B287" s="121"/>
      <c r="C287" s="13"/>
      <c r="D287" s="13"/>
    </row>
    <row r="288" spans="2:4" x14ac:dyDescent="0.25">
      <c r="B288" s="121"/>
      <c r="C288" s="13"/>
      <c r="D288" s="13"/>
    </row>
    <row r="289" spans="2:4" x14ac:dyDescent="0.25">
      <c r="B289" s="121"/>
      <c r="C289" s="13"/>
      <c r="D289" s="13"/>
    </row>
    <row r="290" spans="2:4" x14ac:dyDescent="0.25">
      <c r="B290" s="121"/>
      <c r="C290" s="13"/>
      <c r="D290" s="13"/>
    </row>
    <row r="291" spans="2:4" x14ac:dyDescent="0.25">
      <c r="B291" s="121"/>
      <c r="C291" s="13"/>
      <c r="D291" s="13"/>
    </row>
    <row r="292" spans="2:4" x14ac:dyDescent="0.25">
      <c r="B292" s="121"/>
      <c r="C292" s="13"/>
      <c r="D292" s="13"/>
    </row>
    <row r="293" spans="2:4" x14ac:dyDescent="0.25">
      <c r="B293" s="121"/>
      <c r="C293" s="13"/>
      <c r="D293" s="13"/>
    </row>
    <row r="294" spans="2:4" x14ac:dyDescent="0.25">
      <c r="B294" s="121"/>
      <c r="C294" s="13"/>
      <c r="D294" s="13"/>
    </row>
    <row r="295" spans="2:4" x14ac:dyDescent="0.25">
      <c r="B295" s="121"/>
      <c r="C295" s="13"/>
      <c r="D295" s="13"/>
    </row>
    <row r="296" spans="2:4" x14ac:dyDescent="0.25">
      <c r="B296" s="121"/>
      <c r="C296" s="13"/>
      <c r="D296" s="13"/>
    </row>
    <row r="297" spans="2:4" x14ac:dyDescent="0.25">
      <c r="B297" s="121"/>
      <c r="C297" s="13"/>
      <c r="D297" s="13"/>
    </row>
    <row r="298" spans="2:4" x14ac:dyDescent="0.25">
      <c r="B298" s="121"/>
      <c r="C298" s="13"/>
      <c r="D298" s="13"/>
    </row>
  </sheetData>
  <mergeCells count="6">
    <mergeCell ref="B121:D121"/>
    <mergeCell ref="B96:D96"/>
    <mergeCell ref="B1:D1"/>
    <mergeCell ref="E1:H1"/>
    <mergeCell ref="B2:D2"/>
    <mergeCell ref="B97:D97"/>
  </mergeCells>
  <phoneticPr fontId="6" type="noConversion"/>
  <hyperlinks>
    <hyperlink ref="C7" location="'Část 1a'!A1" display="Cíle a zásady řízení rizik II" xr:uid="{00000000-0004-0000-0000-000000000000}"/>
    <hyperlink ref="C62" location="'Část 8b'!A1" display="Nezatížená aktiva  - od 2. 1. 2019" xr:uid="{00000000-0004-0000-0000-000001000000}"/>
    <hyperlink ref="B6" location="'EU OVA'!A1" display="EU OVA" xr:uid="{00000000-0004-0000-0000-000002000000}"/>
    <hyperlink ref="B7" location="'EU CRA'!A1" display="EU CRA" xr:uid="{00000000-0004-0000-0000-000003000000}"/>
    <hyperlink ref="B8" location="'EU CCRA'!A1" display="EU CCRA" xr:uid="{00000000-0004-0000-0000-000004000000}"/>
    <hyperlink ref="B9" location="'EU MRA'!A1" display="EU MRA" xr:uid="{00000000-0004-0000-0000-000005000000}"/>
    <hyperlink ref="B10" location="'EU LIQA'!A1" display="EU LIQA" xr:uid="{00000000-0004-0000-0000-000006000000}"/>
    <hyperlink ref="B11" location="'EU LIQ1'!A1" display="EU LIQ1" xr:uid="{00000000-0004-0000-0000-000007000000}"/>
    <hyperlink ref="B12" location="ŘKS!A1" display="ŘKS" xr:uid="{00000000-0004-0000-0000-000008000000}"/>
    <hyperlink ref="B15" location="'EU LI1'!A1" display="EU LI1" xr:uid="{00000000-0004-0000-0000-000009000000}"/>
    <hyperlink ref="B16" location="'EU LI2'!A1" display="EU LI2" xr:uid="{00000000-0004-0000-0000-00000A000000}"/>
    <hyperlink ref="B17" location="'EU LI3'!A1" display="EU LI3" xr:uid="{00000000-0004-0000-0000-00000B000000}"/>
    <hyperlink ref="B18" location="'EU LIA'!A1" display="EU LIA" xr:uid="{00000000-0004-0000-0000-00000C000000}"/>
    <hyperlink ref="B19" location="'KAP1'!A1" display="KAP1" xr:uid="{00000000-0004-0000-0000-00000D000000}"/>
    <hyperlink ref="B20" location="'KAP2'!A1" display="KAP2" xr:uid="{00000000-0004-0000-0000-00000E000000}"/>
    <hyperlink ref="B21" location="'KAP3'!A1" display="KAP3" xr:uid="{00000000-0004-0000-0000-00000F000000}"/>
    <hyperlink ref="B22" location="'KAP4'!A1" display="KAP4" xr:uid="{00000000-0004-0000-0000-000010000000}"/>
    <hyperlink ref="B23" location="'KAP5'!A1" display="KAP5" xr:uid="{00000000-0004-0000-0000-000011000000}"/>
    <hyperlink ref="B24" location="'KAP6'!A1" display="KAP6" xr:uid="{00000000-0004-0000-0000-000012000000}"/>
    <hyperlink ref="B25" location="LR!A1" display="LR" xr:uid="{00000000-0004-0000-0000-000013000000}"/>
    <hyperlink ref="B26" location="IFRS9!A1" display="IFRS 9-FL" xr:uid="{00000000-0004-0000-0000-000014000000}"/>
    <hyperlink ref="B27" location="'EU OV1'!A1" display="EU EOV1" xr:uid="{00000000-0004-0000-0000-000015000000}"/>
    <hyperlink ref="B28" location="'EU CR10'!A1" display="EU CR10" xr:uid="{00000000-0004-0000-0000-000016000000}"/>
    <hyperlink ref="B29" location="'EU INS1'!A1" display="EU INS1" xr:uid="{00000000-0004-0000-0000-000017000000}"/>
    <hyperlink ref="B30" location="CCB!A1" display="CCB" xr:uid="{00000000-0004-0000-0000-000018000000}"/>
    <hyperlink ref="B31" location="'EU CRB-A'!A1" display="EU CRB-A" xr:uid="{00000000-0004-0000-0000-000019000000}"/>
    <hyperlink ref="B32" location="'EU CRB-B'!A1" display="EU CRB-B" xr:uid="{00000000-0004-0000-0000-00001A000000}"/>
    <hyperlink ref="B33" location="'EU CRB-C'!A1" display="EU CRB-C" xr:uid="{00000000-0004-0000-0000-00001B000000}"/>
    <hyperlink ref="B34" location="'EU CR1-D'!A1" display="EU CRB-D" xr:uid="{00000000-0004-0000-0000-00001C000000}"/>
    <hyperlink ref="B35" location="'EU CRB-E'!A1" display="EU CRB-E" xr:uid="{00000000-0004-0000-0000-00001D000000}"/>
    <hyperlink ref="B36" location="'EU CR1-A'!A1" display="EU CR1-A" xr:uid="{00000000-0004-0000-0000-00001E000000}"/>
    <hyperlink ref="B37" location="'EU CR1-B'!A1" display="EU CR1-B" xr:uid="{00000000-0004-0000-0000-00001F000000}"/>
    <hyperlink ref="B38" location="'EU CR1-C'!A1" display="EU CR1-C" xr:uid="{00000000-0004-0000-0000-000020000000}"/>
    <hyperlink ref="B39" location="'EU CR2-A'!A1" display="EU CR2-A" xr:uid="{00000000-0004-0000-0000-000021000000}"/>
    <hyperlink ref="B40" location="'EU CR2-B'!A1" display="EU CR2-B" xr:uid="{00000000-0004-0000-0000-000022000000}"/>
    <hyperlink ref="B41" location="'EU CRC'!A1" display="EU CRC" xr:uid="{00000000-0004-0000-0000-000023000000}"/>
    <hyperlink ref="B42" location="'EU CR3'!A1" display="EU CR3" xr:uid="{00000000-0004-0000-0000-000024000000}"/>
    <hyperlink ref="B43" location="'EU CRD'!A1" display="EU CRD" xr:uid="{00000000-0004-0000-0000-000025000000}"/>
    <hyperlink ref="B44" location="'EU CR4'!A1" display="EU CR4" xr:uid="{00000000-0004-0000-0000-000026000000}"/>
    <hyperlink ref="B45" location="'EU CR5'!A1" display="EU CR5" xr:uid="{00000000-0004-0000-0000-000027000000}"/>
    <hyperlink ref="B46" location="'EU CRE'!A1" display="EU  CRE" xr:uid="{00000000-0004-0000-0000-000028000000}"/>
    <hyperlink ref="B47" location="'EU CR6'!A1" display="EU CR6" xr:uid="{00000000-0004-0000-0000-000029000000}"/>
    <hyperlink ref="B48" location="'EU CR7'!A1" display="EU CR7" xr:uid="{00000000-0004-0000-0000-00002A000000}"/>
    <hyperlink ref="B49" location="'EU CR8'!A1" display="EU CR8" xr:uid="{00000000-0004-0000-0000-00002B000000}"/>
    <hyperlink ref="B50" location="'EU CR9'!A1" display="EU  CR9" xr:uid="{00000000-0004-0000-0000-00002C000000}"/>
    <hyperlink ref="B52" location="'EU CCR1'!A1" display="EU CCR1 " xr:uid="{00000000-0004-0000-0000-00002D000000}"/>
    <hyperlink ref="B53" location="'EU CCR2'!A1" display="EU CCR2" xr:uid="{00000000-0004-0000-0000-00002E000000}"/>
    <hyperlink ref="B54" location="'EU CCR8'!A1" display="EU CCR8" xr:uid="{00000000-0004-0000-0000-00002F000000}"/>
    <hyperlink ref="B55" location="'EU CCR3'!A1" display="EU CCR3" xr:uid="{00000000-0004-0000-0000-000030000000}"/>
    <hyperlink ref="B56" location="'EU CCR4'!A1" display="EU CCR4" xr:uid="{00000000-0004-0000-0000-000031000000}"/>
    <hyperlink ref="B57" location="'EU CCR7'!A1" display="EU CCR7" xr:uid="{00000000-0004-0000-0000-000032000000}"/>
    <hyperlink ref="B58" location="'EU CCR5-A'!A1" display="EU CR5-A" xr:uid="{00000000-0004-0000-0000-000033000000}"/>
    <hyperlink ref="B59" location="'EU CCR5-B'!A1" display="EU CR5-B" xr:uid="{00000000-0004-0000-0000-000034000000}"/>
    <hyperlink ref="B60" location="'EU CCR6'!A1" display="EU CCRR6" xr:uid="{00000000-0004-0000-0000-000035000000}"/>
    <hyperlink ref="B61" location="'UNEA-A'!A1" display="UNEA-A" xr:uid="{00000000-0004-0000-0000-000036000000}"/>
    <hyperlink ref="B62" location="'UNEA-B'!A1" display="UNEA-B" xr:uid="{00000000-0004-0000-0000-000037000000}"/>
    <hyperlink ref="B63" location="'EU MR1'!A1" display="EU MR1" xr:uid="{00000000-0004-0000-0000-000038000000}"/>
    <hyperlink ref="B64" location="'EU MRB'!A1" display="EU MRB" xr:uid="{00000000-0004-0000-0000-000039000000}"/>
    <hyperlink ref="B65" location="'EU MR2-A'!A1" display="EU MR2-A" xr:uid="{00000000-0004-0000-0000-00003A000000}"/>
    <hyperlink ref="B66" location="'EU MR2-B'!A1" display="EU MR2-B" xr:uid="{00000000-0004-0000-0000-00003B000000}"/>
    <hyperlink ref="B67" location="'EU MR3'!A1" display="EU MR3" xr:uid="{00000000-0004-0000-0000-00003C000000}"/>
    <hyperlink ref="B68" location="'EU MR4'!A1" display="EU MR4" xr:uid="{00000000-0004-0000-0000-00003D000000}"/>
    <hyperlink ref="B69" location="'REM1'!A1" display="REM1" xr:uid="{00000000-0004-0000-0000-00003E000000}"/>
    <hyperlink ref="B70" location="'REM2'!A1" display="REM2" xr:uid="{00000000-0004-0000-0000-00003F000000}"/>
    <hyperlink ref="B71" location="'REM3'!A1" display="REM3" xr:uid="{00000000-0004-0000-0000-000040000000}"/>
    <hyperlink ref="B72" location="'REM4'!A1" display="REM4" xr:uid="{00000000-0004-0000-0000-000041000000}"/>
    <hyperlink ref="B73" location="'REM5'!A1" display="REM5" xr:uid="{00000000-0004-0000-0000-000042000000}"/>
    <hyperlink ref="B74" location="'OR1'!A1" display="OR1" xr:uid="{00000000-0004-0000-0000-000043000000}"/>
    <hyperlink ref="B75" location="'OR2'!A1" display="OR2" xr:uid="{00000000-0004-0000-0000-000044000000}"/>
    <hyperlink ref="B76" location="EQE!A1" display="EQE" xr:uid="{00000000-0004-0000-0000-000045000000}"/>
    <hyperlink ref="B77" location="IRR!A1" display="IRR" xr:uid="{00000000-0004-0000-0000-000046000000}"/>
    <hyperlink ref="B78" location="'SEC1'!A1" display="SEC1" xr:uid="{00000000-0004-0000-0000-000047000000}"/>
    <hyperlink ref="B79" location="'SEC2'!A1" display="SEC2" xr:uid="{00000000-0004-0000-0000-000048000000}"/>
    <hyperlink ref="B80" location="'SEC3'!A1" display="SEC3" xr:uid="{00000000-0004-0000-0000-000049000000}"/>
    <hyperlink ref="B13" location="ŘKSa!A1" display="ŘKSa" xr:uid="{00000000-0004-0000-0000-00004A000000}"/>
    <hyperlink ref="B51" location="'CR 452'!A1" display="CR 452" xr:uid="{00000000-0004-0000-0000-00004B000000}"/>
    <hyperlink ref="B14" location="LI!A1" display="LI" xr:uid="{00000000-0004-0000-0000-00004C000000}"/>
    <hyperlink ref="B81" location="'SEC4'!A1" display="SEC4" xr:uid="{00000000-0004-0000-0000-00004D000000}"/>
    <hyperlink ref="B82" location="'Šablona 1'!A1" display="Šablona 1" xr:uid="{00000000-0004-0000-0000-00004E000000}"/>
    <hyperlink ref="B83" location="'Šablona 2'!A1" display="Šablona 2" xr:uid="{00000000-0004-0000-0000-00004F000000}"/>
    <hyperlink ref="B84" location="'Šablona 3'!A1" display="Šablona 3" xr:uid="{00000000-0004-0000-0000-000050000000}"/>
    <hyperlink ref="B85" location="'Šablona 4'!A1" display="Šablona 4" xr:uid="{00000000-0004-0000-0000-000051000000}"/>
    <hyperlink ref="B86" location="'Šablona 5'!A1" display="Šablona 5" xr:uid="{00000000-0004-0000-0000-000052000000}"/>
    <hyperlink ref="B87" location="'Šablona 6'!A1" display="Šablona 6" xr:uid="{00000000-0004-0000-0000-000053000000}"/>
    <hyperlink ref="B88" location="'Šablona 7'!A1" display="Šablona 7" xr:uid="{00000000-0004-0000-0000-000054000000}"/>
    <hyperlink ref="B89" location="'Šablona 8'!A1" display="Šablona 8" xr:uid="{00000000-0004-0000-0000-000055000000}"/>
    <hyperlink ref="B90" location="'Šablona 9'!A1" display="Šablona 9" xr:uid="{00000000-0004-0000-0000-000056000000}"/>
    <hyperlink ref="B91" location="'Šablona 10'!A1" display="Šablona 10" xr:uid="{00000000-0004-0000-0000-000057000000}"/>
  </hyperlinks>
  <pageMargins left="0.25" right="0.25" top="0.75" bottom="0.75" header="0.3" footer="0.3"/>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328"/>
  <sheetViews>
    <sheetView view="pageBreakPreview" topLeftCell="A4" zoomScaleNormal="100" zoomScaleSheetLayoutView="100" workbookViewId="0">
      <selection activeCell="I23" sqref="I23"/>
    </sheetView>
  </sheetViews>
  <sheetFormatPr defaultColWidth="9.1796875" defaultRowHeight="12.5" x14ac:dyDescent="0.25"/>
  <cols>
    <col min="1" max="1" width="8.81640625" style="11" customWidth="1"/>
    <col min="2" max="2" width="17.1796875" style="11" customWidth="1"/>
    <col min="3" max="3" width="13.08984375" style="11" customWidth="1"/>
    <col min="4" max="4" width="13.7265625" style="11" bestFit="1" customWidth="1"/>
    <col min="5" max="5" width="15" style="11" bestFit="1" customWidth="1"/>
    <col min="6" max="8" width="10.26953125" style="11" customWidth="1"/>
    <col min="9" max="9" width="13.7265625" style="11" bestFit="1" customWidth="1"/>
    <col min="10" max="16384" width="9.1796875" style="11"/>
  </cols>
  <sheetData>
    <row r="1" spans="1:9" ht="24.75" customHeight="1" x14ac:dyDescent="0.25">
      <c r="A1" s="99" t="s">
        <v>533</v>
      </c>
      <c r="B1" s="95"/>
      <c r="C1" s="429" t="s">
        <v>379</v>
      </c>
      <c r="D1" s="429"/>
      <c r="E1" s="429"/>
      <c r="F1" s="429"/>
      <c r="G1" s="429"/>
      <c r="H1" s="429"/>
      <c r="I1" s="429"/>
    </row>
    <row r="2" spans="1:9" ht="15" customHeight="1" x14ac:dyDescent="0.25">
      <c r="A2" s="94" t="s">
        <v>534</v>
      </c>
      <c r="B2" s="93"/>
      <c r="C2" s="93"/>
      <c r="D2" s="600"/>
      <c r="E2" s="600"/>
      <c r="F2" s="600"/>
      <c r="G2" s="600"/>
      <c r="H2" s="600"/>
      <c r="I2" s="601"/>
    </row>
    <row r="3" spans="1:9" x14ac:dyDescent="0.25">
      <c r="A3" s="583" t="s">
        <v>273</v>
      </c>
      <c r="B3" s="584"/>
      <c r="C3" s="584"/>
      <c r="D3" s="584"/>
      <c r="E3" s="584"/>
      <c r="F3" s="584"/>
      <c r="G3" s="584"/>
      <c r="H3" s="584"/>
      <c r="I3" s="585"/>
    </row>
    <row r="4" spans="1:9" ht="13.5" thickBot="1" x14ac:dyDescent="0.35">
      <c r="A4" s="581"/>
      <c r="B4" s="582"/>
      <c r="C4" s="582"/>
      <c r="D4" s="252"/>
      <c r="E4" s="252"/>
      <c r="F4" s="235"/>
      <c r="G4" s="235"/>
      <c r="H4" s="235"/>
      <c r="I4" s="236"/>
    </row>
    <row r="5" spans="1:9" ht="40.5" customHeight="1" thickBot="1" x14ac:dyDescent="0.3">
      <c r="A5" s="89" t="s">
        <v>269</v>
      </c>
      <c r="B5" s="431" t="s">
        <v>535</v>
      </c>
      <c r="C5" s="432"/>
      <c r="D5" s="432"/>
      <c r="E5" s="450"/>
      <c r="F5" s="450"/>
      <c r="G5" s="450"/>
      <c r="H5" s="450"/>
      <c r="I5" s="525"/>
    </row>
    <row r="6" spans="1:9" ht="13" thickBot="1" x14ac:dyDescent="0.3">
      <c r="A6" s="43" t="s">
        <v>369</v>
      </c>
      <c r="B6" s="60"/>
      <c r="C6" s="257">
        <f>Obsah!$D$4</f>
        <v>44012</v>
      </c>
      <c r="D6" s="107"/>
      <c r="E6" s="107"/>
      <c r="F6" s="107"/>
      <c r="G6" s="107"/>
      <c r="H6" s="107"/>
      <c r="I6" s="149"/>
    </row>
    <row r="7" spans="1:9" ht="13.5" thickBot="1" x14ac:dyDescent="0.3">
      <c r="A7" s="548" t="s">
        <v>879</v>
      </c>
      <c r="B7" s="549"/>
      <c r="C7" s="549"/>
      <c r="D7" s="549"/>
      <c r="E7" s="549"/>
      <c r="F7" s="549"/>
      <c r="G7" s="549"/>
      <c r="H7" s="549"/>
      <c r="I7" s="550"/>
    </row>
    <row r="8" spans="1:9" ht="13.5" thickBot="1" x14ac:dyDescent="0.3">
      <c r="A8" s="548" t="s">
        <v>804</v>
      </c>
      <c r="B8" s="549"/>
      <c r="C8" s="549"/>
      <c r="D8" s="549"/>
      <c r="E8" s="549"/>
      <c r="F8" s="549"/>
      <c r="G8" s="549"/>
      <c r="H8" s="549"/>
      <c r="I8" s="550"/>
    </row>
    <row r="9" spans="1:9" ht="43.5" customHeight="1" thickBot="1" x14ac:dyDescent="0.3">
      <c r="A9" s="548" t="s">
        <v>880</v>
      </c>
      <c r="B9" s="549"/>
      <c r="C9" s="549"/>
      <c r="D9" s="549"/>
      <c r="E9" s="549"/>
      <c r="F9" s="549"/>
      <c r="G9" s="549"/>
      <c r="H9" s="549"/>
      <c r="I9" s="550"/>
    </row>
    <row r="10" spans="1:9" ht="13.5" thickBot="1" x14ac:dyDescent="0.3">
      <c r="A10" s="548" t="s">
        <v>845</v>
      </c>
      <c r="B10" s="549"/>
      <c r="C10" s="549"/>
      <c r="D10" s="549"/>
      <c r="E10" s="549"/>
      <c r="F10" s="549"/>
      <c r="G10" s="549"/>
      <c r="H10" s="549"/>
      <c r="I10" s="550"/>
    </row>
    <row r="11" spans="1:9" ht="27" customHeight="1" thickBot="1" x14ac:dyDescent="0.3">
      <c r="A11" s="548" t="s">
        <v>881</v>
      </c>
      <c r="B11" s="549"/>
      <c r="C11" s="549"/>
      <c r="D11" s="549"/>
      <c r="E11" s="549"/>
      <c r="F11" s="549"/>
      <c r="G11" s="549"/>
      <c r="H11" s="549"/>
      <c r="I11" s="550"/>
    </row>
    <row r="12" spans="1:9" ht="50.25" customHeight="1" thickBot="1" x14ac:dyDescent="0.3">
      <c r="A12" s="548" t="s">
        <v>852</v>
      </c>
      <c r="B12" s="549"/>
      <c r="C12" s="549"/>
      <c r="D12" s="549"/>
      <c r="E12" s="549"/>
      <c r="F12" s="549"/>
      <c r="G12" s="549"/>
      <c r="H12" s="549"/>
      <c r="I12" s="550"/>
    </row>
    <row r="13" spans="1:9" ht="13" thickBot="1" x14ac:dyDescent="0.3">
      <c r="A13" s="195"/>
      <c r="B13" s="196"/>
      <c r="C13" s="197"/>
      <c r="D13" s="197"/>
      <c r="E13" s="197"/>
      <c r="F13" s="197"/>
      <c r="G13" s="197"/>
      <c r="H13" s="198"/>
      <c r="I13" s="152"/>
    </row>
    <row r="14" spans="1:9" ht="13" customHeight="1" thickBot="1" x14ac:dyDescent="0.3">
      <c r="A14" s="620" t="s">
        <v>750</v>
      </c>
      <c r="B14" s="620"/>
      <c r="C14" s="346" t="s">
        <v>380</v>
      </c>
      <c r="D14" s="346" t="s">
        <v>381</v>
      </c>
      <c r="E14" s="346" t="s">
        <v>383</v>
      </c>
      <c r="F14" s="346" t="s">
        <v>384</v>
      </c>
      <c r="G14" s="346" t="s">
        <v>385</v>
      </c>
      <c r="H14" s="346" t="s">
        <v>391</v>
      </c>
      <c r="I14" s="346" t="s">
        <v>392</v>
      </c>
    </row>
    <row r="15" spans="1:9" ht="28.5" customHeight="1" thickBot="1" x14ac:dyDescent="0.3">
      <c r="A15" s="620"/>
      <c r="B15" s="620"/>
      <c r="C15" s="620" t="s">
        <v>510</v>
      </c>
      <c r="D15" s="620"/>
      <c r="E15" s="620" t="s">
        <v>511</v>
      </c>
      <c r="F15" s="620" t="s">
        <v>512</v>
      </c>
      <c r="G15" s="620" t="s">
        <v>522</v>
      </c>
      <c r="H15" s="620" t="s">
        <v>525</v>
      </c>
      <c r="I15" s="346" t="s">
        <v>514</v>
      </c>
    </row>
    <row r="16" spans="1:9" ht="52.5" customHeight="1" thickBot="1" x14ac:dyDescent="0.3">
      <c r="A16" s="620"/>
      <c r="B16" s="620"/>
      <c r="C16" s="346" t="s">
        <v>515</v>
      </c>
      <c r="D16" s="346" t="s">
        <v>516</v>
      </c>
      <c r="E16" s="620"/>
      <c r="F16" s="620"/>
      <c r="G16" s="620"/>
      <c r="H16" s="620"/>
      <c r="I16" s="619" t="s">
        <v>517</v>
      </c>
    </row>
    <row r="17" spans="1:9" ht="13" thickBot="1" x14ac:dyDescent="0.3">
      <c r="A17" s="620"/>
      <c r="B17" s="620"/>
      <c r="C17" s="346"/>
      <c r="D17" s="346"/>
      <c r="E17" s="620"/>
      <c r="F17" s="620"/>
      <c r="G17" s="620"/>
      <c r="H17" s="620"/>
      <c r="I17" s="619"/>
    </row>
    <row r="18" spans="1:9" ht="21.75" customHeight="1" thickBot="1" x14ac:dyDescent="0.3">
      <c r="A18" s="346">
        <v>1</v>
      </c>
      <c r="B18" s="347" t="s">
        <v>1026</v>
      </c>
      <c r="C18" s="331">
        <v>3282243.5759700001</v>
      </c>
      <c r="D18" s="331">
        <v>353102764.06924897</v>
      </c>
      <c r="E18" s="331">
        <v>1512702.5383499991</v>
      </c>
      <c r="F18" s="333">
        <v>0</v>
      </c>
      <c r="G18" s="332">
        <v>257525.10560000001</v>
      </c>
      <c r="H18" s="333">
        <v>259547.62730999908</v>
      </c>
      <c r="I18" s="333">
        <v>354872305.10686904</v>
      </c>
    </row>
    <row r="19" spans="1:9" ht="13.5" thickBot="1" x14ac:dyDescent="0.3">
      <c r="A19" s="346">
        <v>2</v>
      </c>
      <c r="B19" s="348" t="s">
        <v>1027</v>
      </c>
      <c r="C19" s="331">
        <v>3282069.6655100002</v>
      </c>
      <c r="D19" s="331">
        <v>352524732.90554905</v>
      </c>
      <c r="E19" s="331">
        <v>1512140.4771299993</v>
      </c>
      <c r="F19" s="333">
        <v>0</v>
      </c>
      <c r="G19" s="332">
        <v>257525.10560000001</v>
      </c>
      <c r="H19" s="333">
        <v>260125.80792999954</v>
      </c>
      <c r="I19" s="333">
        <v>354294662.09392911</v>
      </c>
    </row>
    <row r="20" spans="1:9" ht="13.5" thickBot="1" x14ac:dyDescent="0.3">
      <c r="A20" s="346">
        <v>3</v>
      </c>
      <c r="B20" s="348" t="s">
        <v>1028</v>
      </c>
      <c r="C20" s="331">
        <v>173.91046</v>
      </c>
      <c r="D20" s="331">
        <v>578031.16370000003</v>
      </c>
      <c r="E20" s="333">
        <v>562.06121999999993</v>
      </c>
      <c r="F20" s="333">
        <v>0</v>
      </c>
      <c r="G20" s="332"/>
      <c r="H20" s="333">
        <v>-578.1806200000002</v>
      </c>
      <c r="I20" s="333">
        <v>577643.01294000004</v>
      </c>
    </row>
    <row r="21" spans="1:9" ht="13" thickBot="1" x14ac:dyDescent="0.3">
      <c r="A21" s="346">
        <v>4</v>
      </c>
      <c r="B21" s="347" t="s">
        <v>1029</v>
      </c>
      <c r="C21" s="331">
        <v>12379.39673</v>
      </c>
      <c r="D21" s="331">
        <v>857303.95435999974</v>
      </c>
      <c r="E21" s="333">
        <v>4535.7987499999999</v>
      </c>
      <c r="F21" s="333">
        <v>0</v>
      </c>
      <c r="G21" s="332"/>
      <c r="H21" s="333">
        <v>-807.97690999999941</v>
      </c>
      <c r="I21" s="333">
        <v>865147.55233999982</v>
      </c>
    </row>
    <row r="22" spans="1:9" ht="13" thickBot="1" x14ac:dyDescent="0.3">
      <c r="A22" s="346">
        <v>5</v>
      </c>
      <c r="B22" s="347" t="s">
        <v>1030</v>
      </c>
      <c r="C22" s="331">
        <v>0</v>
      </c>
      <c r="D22" s="331">
        <v>415396.24641000002</v>
      </c>
      <c r="E22" s="333">
        <v>885.28097000000002</v>
      </c>
      <c r="F22" s="333">
        <v>0</v>
      </c>
      <c r="G22" s="332"/>
      <c r="H22" s="333">
        <v>824.93083000000001</v>
      </c>
      <c r="I22" s="333">
        <v>414510.96544</v>
      </c>
    </row>
    <row r="23" spans="1:9" ht="13.5" thickBot="1" x14ac:dyDescent="0.3">
      <c r="A23" s="349">
        <v>6</v>
      </c>
      <c r="B23" s="350" t="s">
        <v>277</v>
      </c>
      <c r="C23" s="351">
        <f>SUM(C18,C21,C22)</f>
        <v>3294622.9727000003</v>
      </c>
      <c r="D23" s="351">
        <f t="shared" ref="D23:I23" si="0">SUM(D18,D21,D22)</f>
        <v>354375464.27001899</v>
      </c>
      <c r="E23" s="351">
        <f t="shared" si="0"/>
        <v>1518123.6180699992</v>
      </c>
      <c r="F23" s="351">
        <f t="shared" si="0"/>
        <v>0</v>
      </c>
      <c r="G23" s="352">
        <f>SUM(G18,G21,G22)</f>
        <v>257525.10560000001</v>
      </c>
      <c r="H23" s="351">
        <f t="shared" si="0"/>
        <v>259564.58122999908</v>
      </c>
      <c r="I23" s="351">
        <f t="shared" si="0"/>
        <v>356151963.62464899</v>
      </c>
    </row>
    <row r="24" spans="1:9" ht="13" x14ac:dyDescent="0.25">
      <c r="A24" s="621"/>
      <c r="B24" s="621"/>
      <c r="C24" s="621"/>
      <c r="D24" s="621"/>
      <c r="E24" s="621"/>
      <c r="F24" s="621"/>
      <c r="G24" s="621"/>
      <c r="H24" s="621"/>
      <c r="I24" s="201"/>
    </row>
    <row r="25" spans="1:9" ht="55.5" customHeight="1" x14ac:dyDescent="0.25">
      <c r="A25" s="624" t="s">
        <v>539</v>
      </c>
      <c r="B25" s="624"/>
      <c r="C25" s="624"/>
      <c r="D25" s="624"/>
      <c r="E25" s="624"/>
      <c r="F25" s="624"/>
      <c r="G25" s="624"/>
      <c r="H25" s="624"/>
      <c r="I25" s="109"/>
    </row>
    <row r="26" spans="1:9" ht="13" x14ac:dyDescent="0.25">
      <c r="A26" s="597" t="s">
        <v>405</v>
      </c>
      <c r="B26" s="597"/>
      <c r="C26" s="597"/>
      <c r="D26" s="597"/>
      <c r="E26" s="597"/>
      <c r="F26" s="597"/>
      <c r="G26" s="597"/>
      <c r="H26" s="597"/>
      <c r="I26" s="109"/>
    </row>
    <row r="27" spans="1:9" ht="13" x14ac:dyDescent="0.25">
      <c r="A27" s="598" t="s">
        <v>402</v>
      </c>
      <c r="B27" s="598"/>
      <c r="C27" s="598"/>
      <c r="D27" s="598"/>
      <c r="E27" s="598"/>
      <c r="F27" s="598"/>
      <c r="G27" s="598"/>
      <c r="H27" s="598"/>
      <c r="I27" s="192"/>
    </row>
    <row r="28" spans="1:9" ht="13" x14ac:dyDescent="0.25">
      <c r="A28" s="586" t="s">
        <v>857</v>
      </c>
      <c r="B28" s="586"/>
      <c r="C28" s="586"/>
      <c r="D28" s="586"/>
      <c r="E28" s="586"/>
      <c r="F28" s="586"/>
      <c r="G28" s="586"/>
      <c r="H28" s="586"/>
      <c r="I28" s="192"/>
    </row>
    <row r="29" spans="1:9" ht="13" x14ac:dyDescent="0.25">
      <c r="A29" s="586" t="s">
        <v>858</v>
      </c>
      <c r="B29" s="586"/>
      <c r="C29" s="586"/>
      <c r="D29" s="586"/>
      <c r="E29" s="586"/>
      <c r="F29" s="586"/>
      <c r="G29" s="586"/>
      <c r="H29" s="586"/>
      <c r="I29" s="192"/>
    </row>
    <row r="30" spans="1:9" ht="27.75" customHeight="1" x14ac:dyDescent="0.25">
      <c r="A30" s="586" t="s">
        <v>859</v>
      </c>
      <c r="B30" s="586"/>
      <c r="C30" s="586"/>
      <c r="D30" s="586"/>
      <c r="E30" s="586"/>
      <c r="F30" s="586"/>
      <c r="G30" s="586"/>
      <c r="H30" s="586"/>
      <c r="I30" s="192"/>
    </row>
    <row r="31" spans="1:9" ht="24.75" customHeight="1" x14ac:dyDescent="0.25">
      <c r="A31" s="586" t="s">
        <v>860</v>
      </c>
      <c r="B31" s="586"/>
      <c r="C31" s="586"/>
      <c r="D31" s="586"/>
      <c r="E31" s="586"/>
      <c r="F31" s="586"/>
      <c r="G31" s="586"/>
      <c r="H31" s="586"/>
      <c r="I31" s="192"/>
    </row>
    <row r="32" spans="1:9" ht="30" customHeight="1" x14ac:dyDescent="0.25">
      <c r="A32" s="586" t="s">
        <v>876</v>
      </c>
      <c r="B32" s="586"/>
      <c r="C32" s="586"/>
      <c r="D32" s="586"/>
      <c r="E32" s="586"/>
      <c r="F32" s="586"/>
      <c r="G32" s="586"/>
      <c r="H32" s="586"/>
      <c r="I32" s="192"/>
    </row>
    <row r="33" spans="1:9" ht="87.75" customHeight="1" x14ac:dyDescent="0.25">
      <c r="A33" s="586" t="s">
        <v>877</v>
      </c>
      <c r="B33" s="586"/>
      <c r="C33" s="586"/>
      <c r="D33" s="586"/>
      <c r="E33" s="586"/>
      <c r="F33" s="586"/>
      <c r="G33" s="586"/>
      <c r="H33" s="586"/>
      <c r="I33" s="192"/>
    </row>
    <row r="34" spans="1:9" ht="27" customHeight="1" x14ac:dyDescent="0.25">
      <c r="A34" s="586" t="s">
        <v>863</v>
      </c>
      <c r="B34" s="586"/>
      <c r="C34" s="586"/>
      <c r="D34" s="586"/>
      <c r="E34" s="586"/>
      <c r="F34" s="586"/>
      <c r="G34" s="586"/>
      <c r="H34" s="586"/>
      <c r="I34" s="192"/>
    </row>
    <row r="35" spans="1:9" ht="13" x14ac:dyDescent="0.25">
      <c r="A35" s="599" t="s">
        <v>401</v>
      </c>
      <c r="B35" s="599"/>
      <c r="C35" s="599"/>
      <c r="D35" s="599"/>
      <c r="E35" s="599"/>
      <c r="F35" s="599"/>
      <c r="G35" s="599"/>
      <c r="H35" s="599"/>
      <c r="I35" s="192"/>
    </row>
    <row r="36" spans="1:9" ht="74.25" customHeight="1" x14ac:dyDescent="0.25">
      <c r="A36" s="622" t="s">
        <v>537</v>
      </c>
      <c r="B36" s="622"/>
      <c r="C36" s="622"/>
      <c r="D36" s="622"/>
      <c r="E36" s="622"/>
      <c r="F36" s="622"/>
      <c r="G36" s="622"/>
      <c r="H36" s="622"/>
      <c r="I36" s="192"/>
    </row>
    <row r="37" spans="1:9" ht="64.5" customHeight="1" x14ac:dyDescent="0.25">
      <c r="A37" s="622" t="s">
        <v>505</v>
      </c>
      <c r="B37" s="622"/>
      <c r="C37" s="622"/>
      <c r="D37" s="622"/>
      <c r="E37" s="622"/>
      <c r="F37" s="622"/>
      <c r="G37" s="622"/>
      <c r="H37" s="622"/>
      <c r="I37" s="623"/>
    </row>
    <row r="38" spans="1:9" x14ac:dyDescent="0.25">
      <c r="A38" s="622"/>
      <c r="B38" s="622"/>
      <c r="C38" s="622"/>
      <c r="D38" s="622"/>
      <c r="E38" s="622"/>
      <c r="F38" s="622"/>
      <c r="G38" s="622"/>
      <c r="H38" s="622"/>
      <c r="I38" s="623"/>
    </row>
    <row r="39" spans="1:9" ht="37.5" customHeight="1" x14ac:dyDescent="0.25">
      <c r="A39" s="622" t="s">
        <v>538</v>
      </c>
      <c r="B39" s="622"/>
      <c r="C39" s="622"/>
      <c r="D39" s="622"/>
      <c r="E39" s="622"/>
      <c r="F39" s="622"/>
      <c r="G39" s="622"/>
      <c r="H39" s="622"/>
      <c r="I39" s="623"/>
    </row>
    <row r="40" spans="1:9" x14ac:dyDescent="0.25">
      <c r="A40" s="3"/>
      <c r="B40" s="3"/>
    </row>
    <row r="41" spans="1:9" x14ac:dyDescent="0.25">
      <c r="A41" s="3"/>
      <c r="B41" s="3"/>
    </row>
    <row r="42" spans="1:9" x14ac:dyDescent="0.25">
      <c r="A42" s="3"/>
      <c r="B42" s="3"/>
    </row>
    <row r="43" spans="1:9" x14ac:dyDescent="0.25">
      <c r="A43" s="3"/>
      <c r="B43" s="3"/>
    </row>
    <row r="44" spans="1:9" x14ac:dyDescent="0.25">
      <c r="A44" s="3"/>
      <c r="B44" s="3"/>
    </row>
    <row r="45" spans="1:9" x14ac:dyDescent="0.25">
      <c r="A45" s="3"/>
      <c r="B45" s="3"/>
    </row>
    <row r="46" spans="1:9" x14ac:dyDescent="0.25">
      <c r="A46" s="3"/>
      <c r="B46" s="3"/>
    </row>
    <row r="47" spans="1:9" x14ac:dyDescent="0.25">
      <c r="A47" s="3"/>
      <c r="B47" s="3"/>
    </row>
    <row r="48" spans="1:9" x14ac:dyDescent="0.25">
      <c r="A48" s="3"/>
      <c r="B48" s="3"/>
    </row>
    <row r="49" spans="1:2" x14ac:dyDescent="0.25">
      <c r="A49" s="3"/>
      <c r="B49" s="3"/>
    </row>
    <row r="50" spans="1:2" x14ac:dyDescent="0.25">
      <c r="A50" s="3"/>
      <c r="B50" s="3"/>
    </row>
    <row r="51" spans="1:2" x14ac:dyDescent="0.25">
      <c r="A51" s="3"/>
      <c r="B51" s="3"/>
    </row>
    <row r="52" spans="1:2" x14ac:dyDescent="0.25">
      <c r="A52" s="3"/>
      <c r="B52" s="3"/>
    </row>
    <row r="53" spans="1:2" x14ac:dyDescent="0.25">
      <c r="A53" s="3"/>
      <c r="B53" s="3"/>
    </row>
    <row r="54" spans="1:2" x14ac:dyDescent="0.25">
      <c r="A54" s="3"/>
      <c r="B54" s="3"/>
    </row>
    <row r="55" spans="1:2" x14ac:dyDescent="0.25">
      <c r="A55" s="3"/>
      <c r="B55" s="3"/>
    </row>
    <row r="56" spans="1:2" x14ac:dyDescent="0.25">
      <c r="A56" s="3"/>
      <c r="B56" s="3"/>
    </row>
    <row r="57" spans="1:2" x14ac:dyDescent="0.25">
      <c r="A57" s="3"/>
      <c r="B57" s="3"/>
    </row>
    <row r="58" spans="1:2" x14ac:dyDescent="0.25">
      <c r="A58" s="3"/>
      <c r="B58" s="3"/>
    </row>
    <row r="59" spans="1:2" x14ac:dyDescent="0.25">
      <c r="A59" s="3"/>
      <c r="B59" s="3"/>
    </row>
    <row r="60" spans="1:2" x14ac:dyDescent="0.25">
      <c r="A60" s="3"/>
      <c r="B60" s="3"/>
    </row>
    <row r="61" spans="1:2" x14ac:dyDescent="0.25">
      <c r="A61" s="3"/>
      <c r="B61" s="3"/>
    </row>
    <row r="62" spans="1:2" x14ac:dyDescent="0.25">
      <c r="A62" s="3"/>
      <c r="B62" s="3"/>
    </row>
    <row r="63" spans="1:2" x14ac:dyDescent="0.25">
      <c r="A63" s="3"/>
      <c r="B63" s="3"/>
    </row>
    <row r="64" spans="1:2" x14ac:dyDescent="0.25">
      <c r="A64" s="3"/>
      <c r="B64" s="3"/>
    </row>
    <row r="65" spans="1:2" x14ac:dyDescent="0.25">
      <c r="A65" s="3"/>
      <c r="B65" s="3"/>
    </row>
    <row r="66" spans="1:2" x14ac:dyDescent="0.25">
      <c r="A66" s="3"/>
      <c r="B66" s="3"/>
    </row>
    <row r="67" spans="1:2" x14ac:dyDescent="0.25">
      <c r="A67" s="3"/>
      <c r="B67" s="3"/>
    </row>
    <row r="68" spans="1:2" x14ac:dyDescent="0.25">
      <c r="A68" s="3"/>
      <c r="B68" s="3"/>
    </row>
    <row r="69" spans="1:2" x14ac:dyDescent="0.25">
      <c r="A69" s="3"/>
      <c r="B69" s="3"/>
    </row>
    <row r="70" spans="1:2" x14ac:dyDescent="0.25">
      <c r="A70" s="3"/>
      <c r="B70" s="3"/>
    </row>
    <row r="71" spans="1:2" x14ac:dyDescent="0.25">
      <c r="A71" s="3"/>
      <c r="B71" s="3"/>
    </row>
    <row r="72" spans="1:2" x14ac:dyDescent="0.25">
      <c r="A72" s="3"/>
      <c r="B72" s="3"/>
    </row>
    <row r="73" spans="1:2" x14ac:dyDescent="0.25">
      <c r="A73" s="3"/>
      <c r="B73" s="3"/>
    </row>
    <row r="74" spans="1:2" x14ac:dyDescent="0.25">
      <c r="A74" s="3"/>
      <c r="B74" s="3"/>
    </row>
    <row r="75" spans="1:2" x14ac:dyDescent="0.25">
      <c r="A75" s="3"/>
      <c r="B75" s="3"/>
    </row>
    <row r="76" spans="1:2" x14ac:dyDescent="0.25">
      <c r="A76" s="3"/>
      <c r="B76" s="3"/>
    </row>
    <row r="77" spans="1:2" x14ac:dyDescent="0.25">
      <c r="A77" s="3"/>
      <c r="B77" s="3"/>
    </row>
    <row r="78" spans="1:2" x14ac:dyDescent="0.25">
      <c r="A78" s="3"/>
      <c r="B78" s="3"/>
    </row>
    <row r="79" spans="1:2" x14ac:dyDescent="0.25">
      <c r="A79" s="3"/>
      <c r="B79" s="3"/>
    </row>
    <row r="80" spans="1:2" x14ac:dyDescent="0.25">
      <c r="A80" s="3"/>
      <c r="B80" s="3"/>
    </row>
    <row r="81" spans="1:2" x14ac:dyDescent="0.25">
      <c r="A81" s="3"/>
      <c r="B81" s="3"/>
    </row>
    <row r="82" spans="1:2" x14ac:dyDescent="0.25">
      <c r="A82" s="3"/>
      <c r="B82" s="3"/>
    </row>
    <row r="83" spans="1:2" x14ac:dyDescent="0.25">
      <c r="A83" s="3"/>
      <c r="B83" s="3"/>
    </row>
    <row r="84" spans="1:2" x14ac:dyDescent="0.25">
      <c r="A84" s="3"/>
      <c r="B84" s="3"/>
    </row>
    <row r="85" spans="1:2" x14ac:dyDescent="0.25">
      <c r="A85" s="3"/>
      <c r="B85" s="3"/>
    </row>
    <row r="86" spans="1:2" x14ac:dyDescent="0.25">
      <c r="A86" s="3"/>
      <c r="B86" s="3"/>
    </row>
    <row r="87" spans="1:2" x14ac:dyDescent="0.25">
      <c r="A87" s="3"/>
      <c r="B87" s="3"/>
    </row>
    <row r="88" spans="1:2" x14ac:dyDescent="0.25">
      <c r="A88" s="3"/>
      <c r="B88" s="3"/>
    </row>
    <row r="89" spans="1:2" x14ac:dyDescent="0.25">
      <c r="A89" s="3"/>
      <c r="B89" s="3"/>
    </row>
    <row r="90" spans="1:2" x14ac:dyDescent="0.25">
      <c r="A90" s="3"/>
      <c r="B90" s="3"/>
    </row>
    <row r="91" spans="1:2" x14ac:dyDescent="0.25">
      <c r="A91" s="3"/>
      <c r="B91" s="3"/>
    </row>
    <row r="92" spans="1:2" x14ac:dyDescent="0.25">
      <c r="A92" s="3"/>
      <c r="B92" s="3"/>
    </row>
    <row r="93" spans="1:2" x14ac:dyDescent="0.25">
      <c r="A93" s="3"/>
      <c r="B93" s="3"/>
    </row>
    <row r="94" spans="1:2" x14ac:dyDescent="0.25">
      <c r="A94" s="3"/>
      <c r="B94" s="3"/>
    </row>
    <row r="95" spans="1:2" x14ac:dyDescent="0.25">
      <c r="A95" s="3"/>
      <c r="B95" s="3"/>
    </row>
    <row r="96" spans="1:2" x14ac:dyDescent="0.25">
      <c r="A96" s="3"/>
      <c r="B96" s="3"/>
    </row>
    <row r="97" spans="1:2" x14ac:dyDescent="0.25">
      <c r="A97" s="3"/>
      <c r="B97" s="3"/>
    </row>
    <row r="98" spans="1:2" x14ac:dyDescent="0.25">
      <c r="A98" s="3"/>
      <c r="B98" s="3"/>
    </row>
    <row r="99" spans="1:2" x14ac:dyDescent="0.25">
      <c r="A99" s="3"/>
      <c r="B99" s="3"/>
    </row>
    <row r="100" spans="1:2" x14ac:dyDescent="0.25">
      <c r="A100" s="3"/>
      <c r="B100" s="3"/>
    </row>
    <row r="101" spans="1:2" x14ac:dyDescent="0.25">
      <c r="A101" s="3"/>
      <c r="B101" s="3"/>
    </row>
    <row r="102" spans="1:2" x14ac:dyDescent="0.25">
      <c r="A102" s="3"/>
      <c r="B102" s="3"/>
    </row>
    <row r="103" spans="1:2" x14ac:dyDescent="0.25">
      <c r="A103" s="3"/>
      <c r="B103" s="3"/>
    </row>
    <row r="104" spans="1:2" x14ac:dyDescent="0.25">
      <c r="A104" s="3"/>
      <c r="B104" s="3"/>
    </row>
    <row r="105" spans="1:2" x14ac:dyDescent="0.25">
      <c r="A105" s="3"/>
      <c r="B105" s="3"/>
    </row>
    <row r="106" spans="1:2" x14ac:dyDescent="0.25">
      <c r="A106" s="3"/>
      <c r="B106" s="3"/>
    </row>
    <row r="107" spans="1:2" x14ac:dyDescent="0.25">
      <c r="A107" s="3"/>
      <c r="B107" s="3"/>
    </row>
    <row r="108" spans="1:2" x14ac:dyDescent="0.25">
      <c r="A108" s="3"/>
      <c r="B108" s="3"/>
    </row>
    <row r="109" spans="1:2" x14ac:dyDescent="0.25">
      <c r="A109" s="3"/>
      <c r="B109" s="3"/>
    </row>
    <row r="110" spans="1:2" x14ac:dyDescent="0.25">
      <c r="A110" s="3"/>
      <c r="B110" s="3"/>
    </row>
    <row r="111" spans="1:2" x14ac:dyDescent="0.25">
      <c r="A111" s="3"/>
      <c r="B111" s="3"/>
    </row>
    <row r="112" spans="1:2" x14ac:dyDescent="0.25">
      <c r="A112" s="3"/>
      <c r="B112" s="3"/>
    </row>
    <row r="113" spans="1:2" x14ac:dyDescent="0.25">
      <c r="A113" s="3"/>
      <c r="B113" s="3"/>
    </row>
    <row r="114" spans="1:2" x14ac:dyDescent="0.25">
      <c r="A114" s="3"/>
      <c r="B114" s="3"/>
    </row>
    <row r="115" spans="1:2" x14ac:dyDescent="0.25">
      <c r="A115" s="3"/>
      <c r="B115" s="3"/>
    </row>
    <row r="116" spans="1:2" x14ac:dyDescent="0.25">
      <c r="A116" s="3"/>
      <c r="B116" s="3"/>
    </row>
    <row r="117" spans="1:2" x14ac:dyDescent="0.25">
      <c r="A117" s="3"/>
      <c r="B117" s="3"/>
    </row>
    <row r="118" spans="1:2" x14ac:dyDescent="0.25">
      <c r="A118" s="3"/>
      <c r="B118" s="3"/>
    </row>
    <row r="119" spans="1:2" x14ac:dyDescent="0.25">
      <c r="A119" s="3"/>
      <c r="B119" s="3"/>
    </row>
    <row r="120" spans="1:2" x14ac:dyDescent="0.25">
      <c r="A120" s="3"/>
      <c r="B120" s="3"/>
    </row>
    <row r="121" spans="1:2" x14ac:dyDescent="0.25">
      <c r="A121" s="3"/>
      <c r="B121" s="3"/>
    </row>
    <row r="122" spans="1:2" x14ac:dyDescent="0.25">
      <c r="A122" s="3"/>
      <c r="B122" s="3"/>
    </row>
    <row r="123" spans="1:2" x14ac:dyDescent="0.25">
      <c r="A123" s="3"/>
      <c r="B123" s="3"/>
    </row>
    <row r="124" spans="1:2" x14ac:dyDescent="0.25">
      <c r="A124" s="3"/>
      <c r="B124" s="3"/>
    </row>
    <row r="125" spans="1:2" x14ac:dyDescent="0.25">
      <c r="A125" s="3"/>
      <c r="B125" s="3"/>
    </row>
    <row r="126" spans="1:2" x14ac:dyDescent="0.25">
      <c r="A126" s="3"/>
      <c r="B126" s="3"/>
    </row>
    <row r="127" spans="1:2" x14ac:dyDescent="0.25">
      <c r="A127" s="3"/>
      <c r="B127" s="3"/>
    </row>
    <row r="128" spans="1:2" x14ac:dyDescent="0.25">
      <c r="A128" s="3"/>
      <c r="B128" s="3"/>
    </row>
    <row r="129" spans="1:2" x14ac:dyDescent="0.25">
      <c r="A129" s="3"/>
      <c r="B129" s="3"/>
    </row>
    <row r="130" spans="1:2" x14ac:dyDescent="0.25">
      <c r="A130" s="3"/>
      <c r="B130" s="3"/>
    </row>
    <row r="131" spans="1:2" x14ac:dyDescent="0.25">
      <c r="A131" s="3"/>
      <c r="B131" s="3"/>
    </row>
    <row r="132" spans="1:2" x14ac:dyDescent="0.25">
      <c r="A132" s="3"/>
      <c r="B132" s="3"/>
    </row>
    <row r="133" spans="1:2" x14ac:dyDescent="0.25">
      <c r="A133" s="3"/>
      <c r="B133" s="3"/>
    </row>
    <row r="134" spans="1:2" x14ac:dyDescent="0.25">
      <c r="A134" s="3"/>
      <c r="B134" s="3"/>
    </row>
    <row r="135" spans="1:2" x14ac:dyDescent="0.25">
      <c r="A135" s="3"/>
      <c r="B135" s="3"/>
    </row>
    <row r="136" spans="1:2" x14ac:dyDescent="0.25">
      <c r="A136" s="3"/>
      <c r="B136" s="3"/>
    </row>
    <row r="137" spans="1:2" x14ac:dyDescent="0.25">
      <c r="A137" s="3"/>
      <c r="B137" s="3"/>
    </row>
    <row r="138" spans="1:2" x14ac:dyDescent="0.25">
      <c r="A138" s="3"/>
      <c r="B138" s="3"/>
    </row>
    <row r="139" spans="1:2" x14ac:dyDescent="0.25">
      <c r="A139" s="3"/>
      <c r="B139" s="3"/>
    </row>
    <row r="140" spans="1:2" x14ac:dyDescent="0.25">
      <c r="A140" s="3"/>
      <c r="B140" s="3"/>
    </row>
    <row r="141" spans="1:2" x14ac:dyDescent="0.25">
      <c r="A141" s="3"/>
      <c r="B141" s="3"/>
    </row>
    <row r="142" spans="1:2" x14ac:dyDescent="0.25">
      <c r="A142" s="3"/>
      <c r="B142" s="3"/>
    </row>
    <row r="143" spans="1:2" x14ac:dyDescent="0.25">
      <c r="A143" s="3"/>
      <c r="B143" s="3"/>
    </row>
    <row r="144" spans="1:2" x14ac:dyDescent="0.25">
      <c r="A144" s="3"/>
      <c r="B144" s="3"/>
    </row>
    <row r="145" spans="1:2" x14ac:dyDescent="0.25">
      <c r="A145" s="3"/>
      <c r="B145" s="3"/>
    </row>
    <row r="146" spans="1:2" x14ac:dyDescent="0.25">
      <c r="A146" s="3"/>
      <c r="B146" s="3"/>
    </row>
    <row r="147" spans="1:2" x14ac:dyDescent="0.25">
      <c r="A147" s="3"/>
      <c r="B147" s="3"/>
    </row>
    <row r="148" spans="1:2" x14ac:dyDescent="0.25">
      <c r="A148" s="3"/>
      <c r="B148" s="3"/>
    </row>
    <row r="149" spans="1:2" x14ac:dyDescent="0.25">
      <c r="A149" s="3"/>
      <c r="B149" s="3"/>
    </row>
    <row r="150" spans="1:2" x14ac:dyDescent="0.25">
      <c r="A150" s="3"/>
      <c r="B150" s="3"/>
    </row>
    <row r="151" spans="1:2" x14ac:dyDescent="0.25">
      <c r="A151" s="3"/>
      <c r="B151" s="3"/>
    </row>
    <row r="152" spans="1:2" x14ac:dyDescent="0.25">
      <c r="A152" s="3"/>
      <c r="B152" s="3"/>
    </row>
    <row r="153" spans="1:2" x14ac:dyDescent="0.25">
      <c r="A153" s="3"/>
      <c r="B153" s="3"/>
    </row>
    <row r="154" spans="1:2" x14ac:dyDescent="0.25">
      <c r="A154" s="3"/>
      <c r="B154" s="3"/>
    </row>
    <row r="155" spans="1:2" x14ac:dyDescent="0.25">
      <c r="A155" s="3"/>
      <c r="B155" s="3"/>
    </row>
    <row r="156" spans="1:2" x14ac:dyDescent="0.25">
      <c r="A156" s="3"/>
      <c r="B156" s="3"/>
    </row>
    <row r="157" spans="1:2" x14ac:dyDescent="0.25">
      <c r="A157" s="3"/>
      <c r="B157" s="3"/>
    </row>
    <row r="158" spans="1:2" x14ac:dyDescent="0.25">
      <c r="A158" s="3"/>
      <c r="B158" s="3"/>
    </row>
    <row r="159" spans="1:2" x14ac:dyDescent="0.25">
      <c r="A159" s="3"/>
      <c r="B159" s="3"/>
    </row>
    <row r="160" spans="1:2" x14ac:dyDescent="0.25">
      <c r="A160" s="3"/>
      <c r="B160" s="3"/>
    </row>
    <row r="161" spans="1:2" x14ac:dyDescent="0.25">
      <c r="A161" s="3"/>
      <c r="B161" s="3"/>
    </row>
    <row r="162" spans="1:2" x14ac:dyDescent="0.25">
      <c r="A162" s="3"/>
      <c r="B162" s="3"/>
    </row>
    <row r="163" spans="1:2" x14ac:dyDescent="0.25">
      <c r="A163" s="3"/>
      <c r="B163" s="3"/>
    </row>
    <row r="164" spans="1:2" x14ac:dyDescent="0.25">
      <c r="A164" s="3"/>
      <c r="B164" s="3"/>
    </row>
    <row r="165" spans="1:2" x14ac:dyDescent="0.25">
      <c r="A165" s="3"/>
      <c r="B165" s="3"/>
    </row>
    <row r="166" spans="1:2" x14ac:dyDescent="0.25">
      <c r="A166" s="3"/>
      <c r="B166" s="3"/>
    </row>
    <row r="167" spans="1:2" x14ac:dyDescent="0.25">
      <c r="A167" s="3"/>
      <c r="B167" s="3"/>
    </row>
    <row r="168" spans="1:2" x14ac:dyDescent="0.25">
      <c r="A168" s="3"/>
      <c r="B168" s="3"/>
    </row>
    <row r="169" spans="1:2" x14ac:dyDescent="0.25">
      <c r="A169" s="3"/>
      <c r="B169" s="3"/>
    </row>
    <row r="170" spans="1:2" x14ac:dyDescent="0.25">
      <c r="A170" s="3"/>
      <c r="B170" s="3"/>
    </row>
    <row r="171" spans="1:2" x14ac:dyDescent="0.25">
      <c r="A171" s="3"/>
      <c r="B171" s="3"/>
    </row>
    <row r="172" spans="1:2" x14ac:dyDescent="0.25">
      <c r="A172" s="3"/>
      <c r="B172" s="3"/>
    </row>
    <row r="173" spans="1:2" x14ac:dyDescent="0.25">
      <c r="A173" s="3"/>
      <c r="B173" s="3"/>
    </row>
    <row r="174" spans="1:2" x14ac:dyDescent="0.25">
      <c r="A174" s="3"/>
      <c r="B174" s="3"/>
    </row>
    <row r="175" spans="1:2" x14ac:dyDescent="0.25">
      <c r="A175" s="3"/>
      <c r="B175" s="3"/>
    </row>
    <row r="176" spans="1:2" x14ac:dyDescent="0.25">
      <c r="A176" s="3"/>
      <c r="B176" s="3"/>
    </row>
    <row r="177" spans="1:2" x14ac:dyDescent="0.25">
      <c r="A177" s="3"/>
      <c r="B177" s="3"/>
    </row>
    <row r="178" spans="1:2" x14ac:dyDescent="0.25">
      <c r="A178" s="3"/>
      <c r="B178" s="3"/>
    </row>
    <row r="179" spans="1:2" x14ac:dyDescent="0.25">
      <c r="A179" s="3"/>
      <c r="B179" s="3"/>
    </row>
    <row r="180" spans="1:2" x14ac:dyDescent="0.25">
      <c r="A180" s="3"/>
      <c r="B180" s="3"/>
    </row>
    <row r="181" spans="1:2" x14ac:dyDescent="0.25">
      <c r="A181" s="3"/>
      <c r="B181" s="3"/>
    </row>
    <row r="182" spans="1:2" x14ac:dyDescent="0.25">
      <c r="A182" s="3"/>
      <c r="B182" s="3"/>
    </row>
    <row r="183" spans="1:2" x14ac:dyDescent="0.25">
      <c r="A183" s="3"/>
      <c r="B183" s="3"/>
    </row>
    <row r="184" spans="1:2" x14ac:dyDescent="0.25">
      <c r="A184" s="3"/>
      <c r="B184" s="3"/>
    </row>
    <row r="185" spans="1:2" x14ac:dyDescent="0.25">
      <c r="A185" s="3"/>
      <c r="B185" s="3"/>
    </row>
    <row r="186" spans="1:2" x14ac:dyDescent="0.25">
      <c r="A186" s="3"/>
      <c r="B186" s="3"/>
    </row>
    <row r="187" spans="1:2" x14ac:dyDescent="0.25">
      <c r="A187" s="3"/>
      <c r="B187" s="3"/>
    </row>
    <row r="188" spans="1:2" x14ac:dyDescent="0.25">
      <c r="A188" s="3"/>
      <c r="B188" s="3"/>
    </row>
    <row r="189" spans="1:2" x14ac:dyDescent="0.25">
      <c r="A189" s="3"/>
      <c r="B189" s="3"/>
    </row>
    <row r="190" spans="1:2" x14ac:dyDescent="0.25">
      <c r="A190" s="3"/>
      <c r="B190" s="3"/>
    </row>
    <row r="191" spans="1:2" x14ac:dyDescent="0.25">
      <c r="A191" s="3"/>
      <c r="B191" s="3"/>
    </row>
    <row r="192" spans="1:2" x14ac:dyDescent="0.25">
      <c r="A192" s="3"/>
      <c r="B192" s="3"/>
    </row>
    <row r="193" spans="1:2" x14ac:dyDescent="0.25">
      <c r="A193" s="3"/>
      <c r="B193" s="3"/>
    </row>
    <row r="194" spans="1:2" x14ac:dyDescent="0.25">
      <c r="A194" s="3"/>
      <c r="B194" s="3"/>
    </row>
    <row r="195" spans="1:2" x14ac:dyDescent="0.25">
      <c r="A195" s="3"/>
      <c r="B195" s="3"/>
    </row>
    <row r="196" spans="1:2" x14ac:dyDescent="0.25">
      <c r="A196" s="3"/>
      <c r="B196" s="3"/>
    </row>
    <row r="197" spans="1:2" x14ac:dyDescent="0.25">
      <c r="A197" s="3"/>
      <c r="B197" s="3"/>
    </row>
    <row r="198" spans="1:2" x14ac:dyDescent="0.25">
      <c r="A198" s="3"/>
      <c r="B198" s="3"/>
    </row>
    <row r="199" spans="1:2" x14ac:dyDescent="0.25">
      <c r="A199" s="3"/>
      <c r="B199" s="3"/>
    </row>
    <row r="200" spans="1:2" x14ac:dyDescent="0.25">
      <c r="A200" s="3"/>
      <c r="B200" s="3"/>
    </row>
    <row r="201" spans="1:2" x14ac:dyDescent="0.25">
      <c r="A201" s="3"/>
      <c r="B201" s="3"/>
    </row>
    <row r="202" spans="1:2" x14ac:dyDescent="0.25">
      <c r="A202" s="3"/>
      <c r="B202" s="3"/>
    </row>
    <row r="203" spans="1:2" x14ac:dyDescent="0.25">
      <c r="A203" s="3"/>
      <c r="B203" s="3"/>
    </row>
    <row r="204" spans="1:2" x14ac:dyDescent="0.25">
      <c r="A204" s="3"/>
      <c r="B204" s="3"/>
    </row>
    <row r="205" spans="1:2" x14ac:dyDescent="0.25">
      <c r="A205" s="3"/>
      <c r="B205" s="3"/>
    </row>
    <row r="206" spans="1:2" x14ac:dyDescent="0.25">
      <c r="A206" s="3"/>
      <c r="B206" s="3"/>
    </row>
    <row r="207" spans="1:2" x14ac:dyDescent="0.25">
      <c r="A207" s="3"/>
      <c r="B207" s="3"/>
    </row>
    <row r="208" spans="1:2" x14ac:dyDescent="0.25">
      <c r="A208" s="3"/>
      <c r="B208" s="3"/>
    </row>
    <row r="209" spans="1:2" x14ac:dyDescent="0.25">
      <c r="A209" s="3"/>
      <c r="B209" s="3"/>
    </row>
    <row r="210" spans="1:2" x14ac:dyDescent="0.25">
      <c r="A210" s="3"/>
      <c r="B210" s="3"/>
    </row>
    <row r="211" spans="1:2" x14ac:dyDescent="0.25">
      <c r="A211" s="3"/>
      <c r="B211" s="3"/>
    </row>
    <row r="212" spans="1:2" x14ac:dyDescent="0.25">
      <c r="A212" s="3"/>
      <c r="B212" s="3"/>
    </row>
    <row r="213" spans="1:2" x14ac:dyDescent="0.25">
      <c r="A213" s="3"/>
      <c r="B213" s="3"/>
    </row>
    <row r="214" spans="1:2" x14ac:dyDescent="0.25">
      <c r="A214" s="3"/>
      <c r="B214" s="3"/>
    </row>
    <row r="215" spans="1:2" x14ac:dyDescent="0.25">
      <c r="A215" s="3"/>
      <c r="B215" s="3"/>
    </row>
    <row r="216" spans="1:2" x14ac:dyDescent="0.25">
      <c r="A216" s="3"/>
      <c r="B216" s="3"/>
    </row>
    <row r="217" spans="1:2" x14ac:dyDescent="0.25">
      <c r="A217" s="3"/>
      <c r="B217" s="3"/>
    </row>
    <row r="218" spans="1:2" x14ac:dyDescent="0.25">
      <c r="A218" s="3"/>
      <c r="B218" s="3"/>
    </row>
    <row r="219" spans="1:2" x14ac:dyDescent="0.25">
      <c r="A219" s="3"/>
      <c r="B219" s="3"/>
    </row>
    <row r="220" spans="1:2" x14ac:dyDescent="0.25">
      <c r="A220" s="3"/>
      <c r="B220" s="3"/>
    </row>
    <row r="221" spans="1:2" x14ac:dyDescent="0.25">
      <c r="A221" s="3"/>
      <c r="B221" s="3"/>
    </row>
    <row r="222" spans="1:2" x14ac:dyDescent="0.25">
      <c r="A222" s="3"/>
      <c r="B222" s="3"/>
    </row>
    <row r="223" spans="1:2" x14ac:dyDescent="0.25">
      <c r="A223" s="3"/>
      <c r="B223" s="3"/>
    </row>
    <row r="224" spans="1:2" x14ac:dyDescent="0.25">
      <c r="A224" s="3"/>
      <c r="B224" s="3"/>
    </row>
    <row r="225" spans="1:2" x14ac:dyDescent="0.25">
      <c r="A225" s="3"/>
      <c r="B225" s="3"/>
    </row>
    <row r="226" spans="1:2" x14ac:dyDescent="0.25">
      <c r="A226" s="3"/>
      <c r="B226" s="3"/>
    </row>
    <row r="227" spans="1:2" x14ac:dyDescent="0.25">
      <c r="A227" s="3"/>
      <c r="B227" s="3"/>
    </row>
    <row r="228" spans="1:2" x14ac:dyDescent="0.25">
      <c r="A228" s="3"/>
      <c r="B228" s="3"/>
    </row>
    <row r="229" spans="1:2" x14ac:dyDescent="0.25">
      <c r="A229" s="3"/>
      <c r="B229" s="3"/>
    </row>
    <row r="230" spans="1:2" x14ac:dyDescent="0.25">
      <c r="A230" s="3"/>
      <c r="B230" s="3"/>
    </row>
    <row r="231" spans="1:2" x14ac:dyDescent="0.25">
      <c r="A231" s="3"/>
      <c r="B231" s="3"/>
    </row>
    <row r="232" spans="1:2" x14ac:dyDescent="0.25">
      <c r="A232" s="3"/>
      <c r="B232" s="3"/>
    </row>
    <row r="233" spans="1:2" x14ac:dyDescent="0.25">
      <c r="A233" s="3"/>
      <c r="B233" s="3"/>
    </row>
    <row r="234" spans="1:2" x14ac:dyDescent="0.25">
      <c r="A234" s="3"/>
      <c r="B234" s="3"/>
    </row>
    <row r="235" spans="1:2" x14ac:dyDescent="0.25">
      <c r="A235" s="3"/>
      <c r="B235" s="3"/>
    </row>
    <row r="236" spans="1:2" x14ac:dyDescent="0.25">
      <c r="A236" s="3"/>
      <c r="B236" s="3"/>
    </row>
    <row r="237" spans="1:2" x14ac:dyDescent="0.25">
      <c r="A237" s="3"/>
      <c r="B237" s="3"/>
    </row>
    <row r="238" spans="1:2" x14ac:dyDescent="0.25">
      <c r="A238" s="3"/>
      <c r="B238" s="3"/>
    </row>
    <row r="239" spans="1:2" x14ac:dyDescent="0.25">
      <c r="A239" s="3"/>
      <c r="B239" s="3"/>
    </row>
    <row r="240" spans="1:2" x14ac:dyDescent="0.25">
      <c r="A240" s="3"/>
      <c r="B240" s="3"/>
    </row>
    <row r="241" spans="1:2" x14ac:dyDescent="0.25">
      <c r="A241" s="3"/>
      <c r="B241" s="3"/>
    </row>
    <row r="242" spans="1:2" x14ac:dyDescent="0.25">
      <c r="A242" s="3"/>
      <c r="B242" s="3"/>
    </row>
    <row r="243" spans="1:2" x14ac:dyDescent="0.25">
      <c r="A243" s="3"/>
      <c r="B243" s="3"/>
    </row>
    <row r="244" spans="1:2" x14ac:dyDescent="0.25">
      <c r="A244" s="3"/>
      <c r="B244" s="3"/>
    </row>
    <row r="245" spans="1:2" x14ac:dyDescent="0.25">
      <c r="A245" s="3"/>
      <c r="B245" s="3"/>
    </row>
    <row r="246" spans="1:2" x14ac:dyDescent="0.25">
      <c r="A246" s="3"/>
      <c r="B246" s="3"/>
    </row>
    <row r="247" spans="1:2" x14ac:dyDescent="0.25">
      <c r="A247" s="3"/>
      <c r="B247" s="3"/>
    </row>
    <row r="248" spans="1:2" x14ac:dyDescent="0.25">
      <c r="A248" s="3"/>
      <c r="B248" s="3"/>
    </row>
    <row r="249" spans="1:2" x14ac:dyDescent="0.25">
      <c r="A249" s="3"/>
      <c r="B249" s="3"/>
    </row>
    <row r="250" spans="1:2" x14ac:dyDescent="0.25">
      <c r="A250" s="3"/>
      <c r="B250" s="3"/>
    </row>
    <row r="251" spans="1:2" x14ac:dyDescent="0.25">
      <c r="A251" s="3"/>
      <c r="B251" s="3"/>
    </row>
    <row r="252" spans="1:2" x14ac:dyDescent="0.25">
      <c r="A252" s="3"/>
      <c r="B252" s="3"/>
    </row>
    <row r="253" spans="1:2" x14ac:dyDescent="0.25">
      <c r="A253" s="3"/>
      <c r="B253" s="3"/>
    </row>
    <row r="254" spans="1:2" x14ac:dyDescent="0.25">
      <c r="A254" s="3"/>
      <c r="B254" s="3"/>
    </row>
    <row r="255" spans="1:2" x14ac:dyDescent="0.25">
      <c r="A255" s="3"/>
      <c r="B255" s="3"/>
    </row>
    <row r="256" spans="1:2" x14ac:dyDescent="0.25">
      <c r="A256" s="3"/>
      <c r="B256" s="3"/>
    </row>
    <row r="257" spans="1:2" x14ac:dyDescent="0.25">
      <c r="A257" s="3"/>
      <c r="B257" s="3"/>
    </row>
    <row r="258" spans="1:2" x14ac:dyDescent="0.25">
      <c r="A258" s="3"/>
      <c r="B258" s="3"/>
    </row>
    <row r="259" spans="1:2" x14ac:dyDescent="0.25">
      <c r="A259" s="3"/>
      <c r="B259" s="3"/>
    </row>
    <row r="260" spans="1:2" x14ac:dyDescent="0.25">
      <c r="A260" s="3"/>
      <c r="B260" s="3"/>
    </row>
    <row r="261" spans="1:2" x14ac:dyDescent="0.25">
      <c r="A261" s="3"/>
      <c r="B261" s="3"/>
    </row>
    <row r="262" spans="1:2" x14ac:dyDescent="0.25">
      <c r="A262" s="3"/>
      <c r="B262" s="3"/>
    </row>
    <row r="263" spans="1:2" x14ac:dyDescent="0.25">
      <c r="A263" s="3"/>
      <c r="B263" s="3"/>
    </row>
    <row r="264" spans="1:2" x14ac:dyDescent="0.25">
      <c r="A264" s="3"/>
      <c r="B264" s="3"/>
    </row>
    <row r="265" spans="1:2" x14ac:dyDescent="0.25">
      <c r="A265" s="3"/>
      <c r="B265" s="3"/>
    </row>
    <row r="266" spans="1:2" x14ac:dyDescent="0.25">
      <c r="A266" s="3"/>
      <c r="B266" s="3"/>
    </row>
    <row r="267" spans="1:2" x14ac:dyDescent="0.25">
      <c r="A267" s="3"/>
      <c r="B267" s="3"/>
    </row>
    <row r="268" spans="1:2" x14ac:dyDescent="0.25">
      <c r="A268" s="3"/>
      <c r="B268" s="3"/>
    </row>
    <row r="269" spans="1:2" x14ac:dyDescent="0.25">
      <c r="A269" s="3"/>
      <c r="B269" s="3"/>
    </row>
    <row r="270" spans="1:2" x14ac:dyDescent="0.25">
      <c r="A270" s="3"/>
      <c r="B270" s="3"/>
    </row>
    <row r="271" spans="1:2" x14ac:dyDescent="0.25">
      <c r="A271" s="3"/>
      <c r="B271" s="3"/>
    </row>
    <row r="272" spans="1:2" x14ac:dyDescent="0.25">
      <c r="A272" s="3"/>
      <c r="B272" s="3"/>
    </row>
    <row r="273" spans="1:2" x14ac:dyDescent="0.25">
      <c r="A273" s="3"/>
      <c r="B273" s="3"/>
    </row>
    <row r="274" spans="1:2" x14ac:dyDescent="0.25">
      <c r="A274" s="3"/>
      <c r="B274" s="3"/>
    </row>
    <row r="275" spans="1:2" x14ac:dyDescent="0.25">
      <c r="A275" s="3"/>
      <c r="B275" s="3"/>
    </row>
    <row r="276" spans="1:2" x14ac:dyDescent="0.25">
      <c r="A276" s="3"/>
      <c r="B276" s="3"/>
    </row>
    <row r="277" spans="1:2" x14ac:dyDescent="0.25">
      <c r="A277" s="3"/>
      <c r="B277" s="3"/>
    </row>
    <row r="278" spans="1:2" x14ac:dyDescent="0.25">
      <c r="A278" s="3"/>
      <c r="B278" s="3"/>
    </row>
    <row r="279" spans="1:2" x14ac:dyDescent="0.25">
      <c r="A279" s="3"/>
      <c r="B279" s="3"/>
    </row>
    <row r="280" spans="1:2" x14ac:dyDescent="0.25">
      <c r="A280" s="3"/>
      <c r="B280" s="3"/>
    </row>
    <row r="281" spans="1:2" x14ac:dyDescent="0.25">
      <c r="A281" s="3"/>
      <c r="B281" s="3"/>
    </row>
    <row r="282" spans="1:2" x14ac:dyDescent="0.25">
      <c r="A282" s="3"/>
      <c r="B282" s="3"/>
    </row>
    <row r="283" spans="1:2" x14ac:dyDescent="0.25">
      <c r="A283" s="3"/>
      <c r="B283" s="3"/>
    </row>
    <row r="284" spans="1:2" x14ac:dyDescent="0.25">
      <c r="A284" s="3"/>
      <c r="B284" s="3"/>
    </row>
    <row r="285" spans="1:2" x14ac:dyDescent="0.25">
      <c r="A285" s="3"/>
      <c r="B285" s="3"/>
    </row>
    <row r="286" spans="1:2" x14ac:dyDescent="0.25">
      <c r="A286" s="3"/>
      <c r="B286" s="3"/>
    </row>
    <row r="287" spans="1:2" x14ac:dyDescent="0.25">
      <c r="A287" s="3"/>
      <c r="B287" s="3"/>
    </row>
    <row r="288" spans="1:2" x14ac:dyDescent="0.25">
      <c r="A288" s="3"/>
      <c r="B288" s="3"/>
    </row>
    <row r="289" spans="1:2" x14ac:dyDescent="0.25">
      <c r="A289" s="3"/>
      <c r="B289" s="3"/>
    </row>
    <row r="290" spans="1:2" x14ac:dyDescent="0.25">
      <c r="A290" s="3"/>
      <c r="B290" s="3"/>
    </row>
    <row r="291" spans="1:2" x14ac:dyDescent="0.25">
      <c r="A291" s="3"/>
      <c r="B291" s="3"/>
    </row>
    <row r="292" spans="1:2" x14ac:dyDescent="0.25">
      <c r="A292" s="3"/>
      <c r="B292" s="3"/>
    </row>
    <row r="293" spans="1:2" x14ac:dyDescent="0.25">
      <c r="A293" s="3"/>
      <c r="B293" s="3"/>
    </row>
    <row r="294" spans="1:2" x14ac:dyDescent="0.25">
      <c r="A294" s="3"/>
      <c r="B294" s="3"/>
    </row>
    <row r="295" spans="1:2" x14ac:dyDescent="0.25">
      <c r="A295" s="3"/>
      <c r="B295" s="3"/>
    </row>
    <row r="296" spans="1:2" x14ac:dyDescent="0.25">
      <c r="A296" s="3"/>
      <c r="B296" s="3"/>
    </row>
    <row r="297" spans="1:2" x14ac:dyDescent="0.25">
      <c r="A297" s="3"/>
      <c r="B297" s="3"/>
    </row>
    <row r="298" spans="1:2" x14ac:dyDescent="0.25">
      <c r="A298" s="3"/>
      <c r="B298" s="3"/>
    </row>
    <row r="299" spans="1:2" x14ac:dyDescent="0.25">
      <c r="A299" s="3"/>
      <c r="B299" s="3"/>
    </row>
    <row r="300" spans="1:2" x14ac:dyDescent="0.25">
      <c r="A300" s="3"/>
      <c r="B300" s="3"/>
    </row>
    <row r="301" spans="1:2" x14ac:dyDescent="0.25">
      <c r="A301" s="3"/>
      <c r="B301" s="3"/>
    </row>
    <row r="302" spans="1:2" x14ac:dyDescent="0.25">
      <c r="A302" s="3"/>
      <c r="B302" s="3"/>
    </row>
    <row r="303" spans="1:2" x14ac:dyDescent="0.25">
      <c r="A303" s="3"/>
      <c r="B303" s="3"/>
    </row>
    <row r="304" spans="1:2" x14ac:dyDescent="0.25">
      <c r="A304" s="3"/>
      <c r="B304" s="3"/>
    </row>
    <row r="305" spans="1:2" x14ac:dyDescent="0.25">
      <c r="A305" s="3"/>
      <c r="B305" s="3"/>
    </row>
    <row r="306" spans="1:2" x14ac:dyDescent="0.25">
      <c r="A306" s="3"/>
      <c r="B306" s="3"/>
    </row>
    <row r="307" spans="1:2" x14ac:dyDescent="0.25">
      <c r="A307" s="3"/>
      <c r="B307" s="3"/>
    </row>
    <row r="308" spans="1:2" x14ac:dyDescent="0.25">
      <c r="A308" s="3"/>
      <c r="B308" s="3"/>
    </row>
    <row r="309" spans="1:2" x14ac:dyDescent="0.25">
      <c r="A309" s="3"/>
      <c r="B309" s="3"/>
    </row>
    <row r="310" spans="1:2" x14ac:dyDescent="0.25">
      <c r="A310" s="3"/>
      <c r="B310" s="3"/>
    </row>
    <row r="311" spans="1:2" x14ac:dyDescent="0.25">
      <c r="A311" s="3"/>
      <c r="B311" s="3"/>
    </row>
    <row r="312" spans="1:2" x14ac:dyDescent="0.25">
      <c r="A312" s="3"/>
      <c r="B312" s="3"/>
    </row>
    <row r="313" spans="1:2" x14ac:dyDescent="0.25">
      <c r="A313" s="3"/>
      <c r="B313" s="3"/>
    </row>
    <row r="314" spans="1:2" x14ac:dyDescent="0.25">
      <c r="A314" s="3"/>
      <c r="B314" s="3"/>
    </row>
    <row r="315" spans="1:2" x14ac:dyDescent="0.25">
      <c r="A315" s="3"/>
      <c r="B315" s="3"/>
    </row>
    <row r="316" spans="1:2" x14ac:dyDescent="0.25">
      <c r="A316" s="3"/>
      <c r="B316" s="3"/>
    </row>
    <row r="317" spans="1:2" x14ac:dyDescent="0.25">
      <c r="A317" s="3"/>
      <c r="B317" s="3"/>
    </row>
    <row r="318" spans="1:2" x14ac:dyDescent="0.25">
      <c r="A318" s="3"/>
      <c r="B318" s="3"/>
    </row>
    <row r="319" spans="1:2" x14ac:dyDescent="0.25">
      <c r="A319" s="3"/>
      <c r="B319" s="3"/>
    </row>
    <row r="320" spans="1:2" x14ac:dyDescent="0.25">
      <c r="A320" s="3"/>
      <c r="B320" s="3"/>
    </row>
    <row r="321" spans="1:2" x14ac:dyDescent="0.25">
      <c r="A321" s="3"/>
      <c r="B321" s="3"/>
    </row>
    <row r="322" spans="1:2" x14ac:dyDescent="0.25">
      <c r="A322" s="3"/>
      <c r="B322" s="3"/>
    </row>
    <row r="323" spans="1:2" x14ac:dyDescent="0.25">
      <c r="A323" s="3"/>
      <c r="B323" s="3"/>
    </row>
    <row r="324" spans="1:2" x14ac:dyDescent="0.25">
      <c r="A324" s="3"/>
      <c r="B324" s="3"/>
    </row>
    <row r="325" spans="1:2" x14ac:dyDescent="0.25">
      <c r="A325" s="3"/>
      <c r="B325" s="3"/>
    </row>
    <row r="326" spans="1:2" x14ac:dyDescent="0.25">
      <c r="A326" s="3"/>
      <c r="B326" s="3"/>
    </row>
    <row r="327" spans="1:2" x14ac:dyDescent="0.25">
      <c r="A327" s="3"/>
      <c r="B327" s="3"/>
    </row>
    <row r="328" spans="1:2" x14ac:dyDescent="0.25">
      <c r="A328" s="3"/>
      <c r="B328" s="3"/>
    </row>
  </sheetData>
  <mergeCells count="36">
    <mergeCell ref="C1:I1"/>
    <mergeCell ref="A39:H39"/>
    <mergeCell ref="I37:I39"/>
    <mergeCell ref="A26:H26"/>
    <mergeCell ref="G15:G17"/>
    <mergeCell ref="A14:A17"/>
    <mergeCell ref="A25:H25"/>
    <mergeCell ref="B14:B17"/>
    <mergeCell ref="A35:H35"/>
    <mergeCell ref="A36:H36"/>
    <mergeCell ref="A37:H37"/>
    <mergeCell ref="A38:H38"/>
    <mergeCell ref="A32:H32"/>
    <mergeCell ref="A33:H33"/>
    <mergeCell ref="A34:H34"/>
    <mergeCell ref="A29:H29"/>
    <mergeCell ref="A30:H30"/>
    <mergeCell ref="A31:H31"/>
    <mergeCell ref="A24:H24"/>
    <mergeCell ref="A27:H27"/>
    <mergeCell ref="A28:H28"/>
    <mergeCell ref="I16:I17"/>
    <mergeCell ref="A4:C4"/>
    <mergeCell ref="D2:I2"/>
    <mergeCell ref="B5:I5"/>
    <mergeCell ref="C15:D15"/>
    <mergeCell ref="E15:E17"/>
    <mergeCell ref="F15:F17"/>
    <mergeCell ref="H15:H17"/>
    <mergeCell ref="A7:I7"/>
    <mergeCell ref="A8:I8"/>
    <mergeCell ref="A9:I9"/>
    <mergeCell ref="A10:I10"/>
    <mergeCell ref="A11:I11"/>
    <mergeCell ref="A12:I12"/>
    <mergeCell ref="A3:I3"/>
  </mergeCells>
  <hyperlinks>
    <hyperlink ref="C1" r:id="rId1" xr:uid="{00000000-0004-0000-2100-000000000000}"/>
  </hyperlinks>
  <pageMargins left="0.25" right="0.25"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Q254"/>
  <sheetViews>
    <sheetView view="pageBreakPreview" topLeftCell="A4" zoomScaleNormal="100" zoomScaleSheetLayoutView="100" workbookViewId="0">
      <selection activeCell="B24" sqref="B24"/>
    </sheetView>
  </sheetViews>
  <sheetFormatPr defaultColWidth="9.1796875" defaultRowHeight="12.5" x14ac:dyDescent="0.25"/>
  <cols>
    <col min="1" max="1" width="10.81640625" style="11" customWidth="1"/>
    <col min="2" max="2" width="61.81640625" style="11" customWidth="1"/>
    <col min="3" max="3" width="13.54296875" style="11" customWidth="1"/>
    <col min="4" max="4" width="10.81640625" style="11" customWidth="1"/>
    <col min="5" max="16384" width="9.1796875" style="11"/>
  </cols>
  <sheetData>
    <row r="1" spans="1:17" ht="24.75" customHeight="1" x14ac:dyDescent="0.25">
      <c r="A1" s="99" t="s">
        <v>540</v>
      </c>
      <c r="B1" s="429" t="s">
        <v>379</v>
      </c>
      <c r="C1" s="429"/>
      <c r="D1" s="430"/>
    </row>
    <row r="2" spans="1:17" ht="18" customHeight="1" x14ac:dyDescent="0.25">
      <c r="A2" s="50" t="s">
        <v>557</v>
      </c>
      <c r="B2" s="93"/>
      <c r="C2" s="93"/>
      <c r="D2" s="203"/>
    </row>
    <row r="3" spans="1:17" ht="27.75" customHeight="1" x14ac:dyDescent="0.25">
      <c r="A3" s="583" t="s">
        <v>273</v>
      </c>
      <c r="B3" s="584"/>
      <c r="C3" s="584"/>
      <c r="D3" s="585"/>
      <c r="E3" s="83"/>
      <c r="F3" s="83"/>
      <c r="G3" s="83"/>
      <c r="H3" s="83"/>
      <c r="I3" s="83"/>
      <c r="J3" s="83"/>
      <c r="K3" s="83"/>
      <c r="L3" s="83"/>
      <c r="M3" s="83"/>
      <c r="N3" s="83"/>
      <c r="O3" s="83"/>
      <c r="P3" s="83"/>
      <c r="Q3" s="83"/>
    </row>
    <row r="4" spans="1:17" ht="13.5" thickBot="1" x14ac:dyDescent="0.35">
      <c r="A4" s="581"/>
      <c r="B4" s="582"/>
      <c r="C4" s="582"/>
      <c r="D4" s="253"/>
    </row>
    <row r="5" spans="1:17" ht="45" customHeight="1" thickBot="1" x14ac:dyDescent="0.3">
      <c r="A5" s="88" t="s">
        <v>370</v>
      </c>
      <c r="B5" s="431" t="s">
        <v>554</v>
      </c>
      <c r="C5" s="432"/>
      <c r="D5" s="485"/>
    </row>
    <row r="6" spans="1:17" ht="15.75" customHeight="1" thickBot="1" x14ac:dyDescent="0.3">
      <c r="A6" s="43" t="s">
        <v>369</v>
      </c>
      <c r="B6" s="60"/>
      <c r="C6" s="257">
        <f>Obsah!D4</f>
        <v>44012</v>
      </c>
      <c r="D6" s="149"/>
    </row>
    <row r="7" spans="1:17" ht="29.25" customHeight="1" thickBot="1" x14ac:dyDescent="0.3">
      <c r="A7" s="548" t="s">
        <v>882</v>
      </c>
      <c r="B7" s="549"/>
      <c r="C7" s="549"/>
      <c r="D7" s="550"/>
    </row>
    <row r="8" spans="1:17" ht="13.5" thickBot="1" x14ac:dyDescent="0.3">
      <c r="A8" s="548" t="s">
        <v>804</v>
      </c>
      <c r="B8" s="549"/>
      <c r="C8" s="549"/>
      <c r="D8" s="550"/>
    </row>
    <row r="9" spans="1:17" ht="43.5" customHeight="1" thickBot="1" x14ac:dyDescent="0.3">
      <c r="A9" s="625" t="s">
        <v>883</v>
      </c>
      <c r="B9" s="626"/>
      <c r="C9" s="626"/>
      <c r="D9" s="627"/>
    </row>
    <row r="10" spans="1:17" ht="13.5" thickBot="1" x14ac:dyDescent="0.3">
      <c r="A10" s="625" t="s">
        <v>884</v>
      </c>
      <c r="B10" s="626"/>
      <c r="C10" s="626"/>
      <c r="D10" s="627"/>
    </row>
    <row r="11" spans="1:17" ht="13.5" thickBot="1" x14ac:dyDescent="0.3">
      <c r="A11" s="625" t="s">
        <v>885</v>
      </c>
      <c r="B11" s="626"/>
      <c r="C11" s="626"/>
      <c r="D11" s="627"/>
    </row>
    <row r="12" spans="1:17" ht="27.75" customHeight="1" thickBot="1" x14ac:dyDescent="0.3">
      <c r="A12" s="625" t="s">
        <v>886</v>
      </c>
      <c r="B12" s="626"/>
      <c r="C12" s="626"/>
      <c r="D12" s="627"/>
    </row>
    <row r="13" spans="1:17" ht="13" thickBot="1" x14ac:dyDescent="0.3">
      <c r="A13" s="191"/>
      <c r="B13" s="13"/>
      <c r="C13" s="13"/>
      <c r="D13" s="51"/>
    </row>
    <row r="14" spans="1:17" ht="13" thickBot="1" x14ac:dyDescent="0.3">
      <c r="A14" s="590" t="s">
        <v>751</v>
      </c>
      <c r="B14" s="590"/>
      <c r="C14" s="153" t="s">
        <v>380</v>
      </c>
      <c r="D14" s="153" t="s">
        <v>381</v>
      </c>
    </row>
    <row r="15" spans="1:17" ht="63.75" customHeight="1" thickBot="1" x14ac:dyDescent="0.3">
      <c r="A15" s="592"/>
      <c r="B15" s="592"/>
      <c r="C15" s="174" t="s">
        <v>541</v>
      </c>
      <c r="D15" s="174" t="s">
        <v>542</v>
      </c>
    </row>
    <row r="16" spans="1:17" ht="13.5" thickBot="1" x14ac:dyDescent="0.3">
      <c r="A16" s="185">
        <v>1</v>
      </c>
      <c r="B16" s="190" t="s">
        <v>543</v>
      </c>
      <c r="C16" s="377">
        <v>-1248817.6470000001</v>
      </c>
      <c r="D16" s="155">
        <v>0</v>
      </c>
    </row>
    <row r="17" spans="1:4" ht="25.5" thickBot="1" x14ac:dyDescent="0.3">
      <c r="A17" s="185">
        <v>2</v>
      </c>
      <c r="B17" s="155" t="s">
        <v>544</v>
      </c>
      <c r="C17" s="269">
        <v>-13263.61724</v>
      </c>
      <c r="D17" s="155">
        <v>0</v>
      </c>
    </row>
    <row r="18" spans="1:4" ht="25.5" thickBot="1" x14ac:dyDescent="0.3">
      <c r="A18" s="185">
        <v>3</v>
      </c>
      <c r="B18" s="155" t="s">
        <v>545</v>
      </c>
      <c r="C18" s="269">
        <v>89165.27622</v>
      </c>
      <c r="D18" s="155">
        <v>0</v>
      </c>
    </row>
    <row r="19" spans="1:4" ht="25.5" thickBot="1" x14ac:dyDescent="0.3">
      <c r="A19" s="185">
        <v>4</v>
      </c>
      <c r="B19" s="155" t="s">
        <v>546</v>
      </c>
      <c r="C19" s="269">
        <v>30739.06293</v>
      </c>
      <c r="D19" s="155">
        <v>0</v>
      </c>
    </row>
    <row r="20" spans="1:4" ht="13" thickBot="1" x14ac:dyDescent="0.3">
      <c r="A20" s="185">
        <v>5</v>
      </c>
      <c r="B20" s="155" t="s">
        <v>547</v>
      </c>
      <c r="C20" s="269">
        <v>-243825.54214999999</v>
      </c>
      <c r="D20" s="155">
        <v>0</v>
      </c>
    </row>
    <row r="21" spans="1:4" ht="13" thickBot="1" x14ac:dyDescent="0.3">
      <c r="A21" s="185">
        <v>6</v>
      </c>
      <c r="B21" s="155" t="s">
        <v>548</v>
      </c>
      <c r="C21" s="269">
        <v>0</v>
      </c>
      <c r="D21" s="155">
        <v>0</v>
      </c>
    </row>
    <row r="22" spans="1:4" ht="13" thickBot="1" x14ac:dyDescent="0.3">
      <c r="A22" s="185">
        <v>7</v>
      </c>
      <c r="B22" s="155" t="s">
        <v>549</v>
      </c>
      <c r="C22" s="269">
        <v>0</v>
      </c>
      <c r="D22" s="155">
        <v>0</v>
      </c>
    </row>
    <row r="23" spans="1:4" ht="13" thickBot="1" x14ac:dyDescent="0.3">
      <c r="A23" s="185">
        <v>8</v>
      </c>
      <c r="B23" s="155" t="s">
        <v>550</v>
      </c>
      <c r="C23" s="269">
        <f>'[1]zdroje - FIS40, FIS90'!H4</f>
        <v>-94954.557000000001</v>
      </c>
      <c r="D23" s="155">
        <v>0</v>
      </c>
    </row>
    <row r="24" spans="1:4" ht="13.5" thickBot="1" x14ac:dyDescent="0.3">
      <c r="A24" s="185">
        <v>9</v>
      </c>
      <c r="B24" s="190" t="s">
        <v>551</v>
      </c>
      <c r="C24" s="377">
        <v>-1480957.0239899999</v>
      </c>
      <c r="D24" s="155">
        <v>0</v>
      </c>
    </row>
    <row r="25" spans="1:4" ht="25.5" thickBot="1" x14ac:dyDescent="0.3">
      <c r="A25" s="185">
        <v>10</v>
      </c>
      <c r="B25" s="155" t="s">
        <v>552</v>
      </c>
      <c r="C25" s="269">
        <v>40260.392290000003</v>
      </c>
      <c r="D25" s="155">
        <v>0</v>
      </c>
    </row>
    <row r="26" spans="1:4" ht="25.5" thickBot="1" x14ac:dyDescent="0.3">
      <c r="A26" s="185">
        <v>11</v>
      </c>
      <c r="B26" s="155" t="s">
        <v>553</v>
      </c>
      <c r="C26" s="269">
        <v>0</v>
      </c>
      <c r="D26" s="155">
        <v>0</v>
      </c>
    </row>
    <row r="27" spans="1:4" ht="15.75" customHeight="1" x14ac:dyDescent="0.25">
      <c r="A27" s="196"/>
      <c r="B27" s="150"/>
      <c r="C27" s="150"/>
      <c r="D27" s="150"/>
    </row>
    <row r="28" spans="1:4" ht="52.5" customHeight="1" x14ac:dyDescent="0.25">
      <c r="A28" s="624" t="s">
        <v>555</v>
      </c>
      <c r="B28" s="624"/>
      <c r="C28" s="624"/>
      <c r="D28" s="624"/>
    </row>
    <row r="29" spans="1:4" ht="15" customHeight="1" x14ac:dyDescent="0.25">
      <c r="A29" s="597" t="s">
        <v>405</v>
      </c>
      <c r="B29" s="597"/>
      <c r="C29" s="597"/>
      <c r="D29" s="597"/>
    </row>
    <row r="30" spans="1:4" ht="15.75" customHeight="1" x14ac:dyDescent="0.25">
      <c r="A30" s="597" t="s">
        <v>402</v>
      </c>
      <c r="B30" s="597"/>
      <c r="C30" s="597"/>
      <c r="D30" s="597"/>
    </row>
    <row r="31" spans="1:4" ht="30" customHeight="1" x14ac:dyDescent="0.25">
      <c r="A31" s="586" t="s">
        <v>887</v>
      </c>
      <c r="B31" s="586"/>
      <c r="C31" s="586"/>
      <c r="D31" s="586"/>
    </row>
    <row r="32" spans="1:4" ht="16.5" customHeight="1" x14ac:dyDescent="0.25">
      <c r="A32" s="599" t="s">
        <v>401</v>
      </c>
      <c r="B32" s="599"/>
      <c r="C32" s="599"/>
      <c r="D32" s="599"/>
    </row>
    <row r="33" spans="1:4" ht="75" customHeight="1" x14ac:dyDescent="0.25">
      <c r="A33" s="586" t="s">
        <v>888</v>
      </c>
      <c r="B33" s="586"/>
      <c r="C33" s="586"/>
      <c r="D33" s="586"/>
    </row>
    <row r="34" spans="1:4" ht="39" customHeight="1" x14ac:dyDescent="0.25">
      <c r="A34" s="586" t="s">
        <v>889</v>
      </c>
      <c r="B34" s="586"/>
      <c r="C34" s="586"/>
      <c r="D34" s="586"/>
    </row>
    <row r="35" spans="1:4" ht="40.5" customHeight="1" x14ac:dyDescent="0.25">
      <c r="A35" s="586" t="s">
        <v>890</v>
      </c>
      <c r="B35" s="586"/>
      <c r="C35" s="586"/>
      <c r="D35" s="586"/>
    </row>
    <row r="36" spans="1:4" ht="15.75" customHeight="1" x14ac:dyDescent="0.25">
      <c r="A36" s="586" t="s">
        <v>891</v>
      </c>
      <c r="B36" s="586"/>
      <c r="C36" s="586"/>
      <c r="D36" s="586"/>
    </row>
    <row r="37" spans="1:4" ht="52.5" customHeight="1" x14ac:dyDescent="0.25">
      <c r="A37" s="586" t="s">
        <v>892</v>
      </c>
      <c r="B37" s="586"/>
      <c r="C37" s="586"/>
      <c r="D37" s="586"/>
    </row>
    <row r="38" spans="1:4" x14ac:dyDescent="0.25">
      <c r="A38" s="3"/>
      <c r="B38" s="3"/>
    </row>
    <row r="39" spans="1:4" x14ac:dyDescent="0.25">
      <c r="A39" s="3"/>
      <c r="B39" s="3"/>
    </row>
    <row r="40" spans="1:4" x14ac:dyDescent="0.25">
      <c r="A40" s="3"/>
      <c r="B40" s="3"/>
    </row>
    <row r="41" spans="1:4" x14ac:dyDescent="0.25">
      <c r="A41" s="3"/>
      <c r="B41" s="3"/>
    </row>
    <row r="42" spans="1:4" x14ac:dyDescent="0.25">
      <c r="A42" s="3"/>
      <c r="B42" s="3"/>
    </row>
    <row r="43" spans="1:4" x14ac:dyDescent="0.25">
      <c r="A43" s="3"/>
      <c r="B43" s="3"/>
    </row>
    <row r="44" spans="1:4" x14ac:dyDescent="0.25">
      <c r="A44" s="3"/>
      <c r="B44" s="3"/>
    </row>
    <row r="45" spans="1:4" x14ac:dyDescent="0.25">
      <c r="A45" s="3"/>
      <c r="B45" s="3"/>
    </row>
    <row r="46" spans="1:4" x14ac:dyDescent="0.25">
      <c r="A46" s="3"/>
      <c r="B46" s="3"/>
    </row>
    <row r="47" spans="1:4" x14ac:dyDescent="0.25">
      <c r="A47" s="3"/>
      <c r="B47" s="3"/>
    </row>
    <row r="48" spans="1:4" x14ac:dyDescent="0.25">
      <c r="A48" s="3"/>
      <c r="B48" s="3"/>
    </row>
    <row r="49" spans="1:2" x14ac:dyDescent="0.25">
      <c r="A49" s="3"/>
      <c r="B49" s="3"/>
    </row>
    <row r="50" spans="1:2" x14ac:dyDescent="0.25">
      <c r="A50" s="3"/>
      <c r="B50" s="3"/>
    </row>
    <row r="51" spans="1:2" x14ac:dyDescent="0.25">
      <c r="A51" s="3"/>
      <c r="B51" s="3"/>
    </row>
    <row r="52" spans="1:2" x14ac:dyDescent="0.25">
      <c r="A52" s="3"/>
      <c r="B52" s="3"/>
    </row>
    <row r="53" spans="1:2" x14ac:dyDescent="0.25">
      <c r="A53" s="3"/>
      <c r="B53" s="3"/>
    </row>
    <row r="54" spans="1:2" x14ac:dyDescent="0.25">
      <c r="A54" s="3"/>
      <c r="B54" s="3"/>
    </row>
    <row r="55" spans="1:2" x14ac:dyDescent="0.25">
      <c r="A55" s="3"/>
      <c r="B55" s="3"/>
    </row>
    <row r="56" spans="1:2" x14ac:dyDescent="0.25">
      <c r="A56" s="3"/>
      <c r="B56" s="3"/>
    </row>
    <row r="57" spans="1:2" x14ac:dyDescent="0.25">
      <c r="A57" s="3"/>
      <c r="B57" s="3"/>
    </row>
    <row r="58" spans="1:2" x14ac:dyDescent="0.25">
      <c r="A58" s="3"/>
      <c r="B58" s="3"/>
    </row>
    <row r="59" spans="1:2" x14ac:dyDescent="0.25">
      <c r="A59" s="3"/>
      <c r="B59" s="3"/>
    </row>
    <row r="60" spans="1:2" x14ac:dyDescent="0.25">
      <c r="A60" s="3"/>
      <c r="B60" s="3"/>
    </row>
    <row r="61" spans="1:2" x14ac:dyDescent="0.25">
      <c r="A61" s="3"/>
      <c r="B61" s="3"/>
    </row>
    <row r="62" spans="1:2" x14ac:dyDescent="0.25">
      <c r="A62" s="3"/>
      <c r="B62" s="3"/>
    </row>
    <row r="63" spans="1:2" x14ac:dyDescent="0.25">
      <c r="A63" s="3"/>
      <c r="B63" s="3"/>
    </row>
    <row r="64" spans="1:2" x14ac:dyDescent="0.25">
      <c r="A64" s="3"/>
      <c r="B64" s="3"/>
    </row>
    <row r="65" spans="1:2" x14ac:dyDescent="0.25">
      <c r="A65" s="3"/>
      <c r="B65" s="3"/>
    </row>
    <row r="66" spans="1:2" x14ac:dyDescent="0.25">
      <c r="A66" s="3"/>
      <c r="B66" s="3"/>
    </row>
    <row r="67" spans="1:2" x14ac:dyDescent="0.25">
      <c r="A67" s="3"/>
      <c r="B67" s="3"/>
    </row>
    <row r="68" spans="1:2" x14ac:dyDescent="0.25">
      <c r="A68" s="3"/>
      <c r="B68" s="3"/>
    </row>
    <row r="69" spans="1:2" x14ac:dyDescent="0.25">
      <c r="A69" s="3"/>
      <c r="B69" s="3"/>
    </row>
    <row r="70" spans="1:2" x14ac:dyDescent="0.25">
      <c r="A70" s="3"/>
      <c r="B70" s="3"/>
    </row>
    <row r="71" spans="1:2" x14ac:dyDescent="0.25">
      <c r="A71" s="3"/>
      <c r="B71" s="3"/>
    </row>
    <row r="72" spans="1:2" x14ac:dyDescent="0.25">
      <c r="A72" s="3"/>
      <c r="B72" s="3"/>
    </row>
    <row r="73" spans="1:2" x14ac:dyDescent="0.25">
      <c r="A73" s="3"/>
      <c r="B73" s="3"/>
    </row>
    <row r="74" spans="1:2" x14ac:dyDescent="0.25">
      <c r="A74" s="3"/>
      <c r="B74" s="3"/>
    </row>
    <row r="75" spans="1:2" x14ac:dyDescent="0.25">
      <c r="A75" s="3"/>
      <c r="B75" s="3"/>
    </row>
    <row r="76" spans="1:2" x14ac:dyDescent="0.25">
      <c r="A76" s="3"/>
      <c r="B76" s="3"/>
    </row>
    <row r="77" spans="1:2" x14ac:dyDescent="0.25">
      <c r="A77" s="3"/>
      <c r="B77" s="3"/>
    </row>
    <row r="78" spans="1:2" x14ac:dyDescent="0.25">
      <c r="A78" s="3"/>
      <c r="B78" s="3"/>
    </row>
    <row r="79" spans="1:2" x14ac:dyDescent="0.25">
      <c r="A79" s="3"/>
      <c r="B79" s="3"/>
    </row>
    <row r="80" spans="1:2" x14ac:dyDescent="0.25">
      <c r="A80" s="3"/>
      <c r="B80" s="3"/>
    </row>
    <row r="81" spans="1:2" x14ac:dyDescent="0.25">
      <c r="A81" s="3"/>
      <c r="B81" s="3"/>
    </row>
    <row r="82" spans="1:2" x14ac:dyDescent="0.25">
      <c r="A82" s="3"/>
      <c r="B82" s="3"/>
    </row>
    <row r="83" spans="1:2" x14ac:dyDescent="0.25">
      <c r="A83" s="3"/>
      <c r="B83" s="3"/>
    </row>
    <row r="84" spans="1:2" x14ac:dyDescent="0.25">
      <c r="A84" s="3"/>
      <c r="B84" s="3"/>
    </row>
    <row r="85" spans="1:2" x14ac:dyDescent="0.25">
      <c r="A85" s="3"/>
      <c r="B85" s="3"/>
    </row>
    <row r="86" spans="1:2" x14ac:dyDescent="0.25">
      <c r="A86" s="3"/>
      <c r="B86" s="3"/>
    </row>
    <row r="87" spans="1:2" x14ac:dyDescent="0.25">
      <c r="A87" s="3"/>
      <c r="B87" s="3"/>
    </row>
    <row r="88" spans="1:2" x14ac:dyDescent="0.25">
      <c r="A88" s="3"/>
      <c r="B88" s="3"/>
    </row>
    <row r="89" spans="1:2" x14ac:dyDescent="0.25">
      <c r="A89" s="3"/>
      <c r="B89" s="3"/>
    </row>
    <row r="90" spans="1:2" x14ac:dyDescent="0.25">
      <c r="A90" s="3"/>
      <c r="B90" s="3"/>
    </row>
    <row r="91" spans="1:2" x14ac:dyDescent="0.25">
      <c r="A91" s="3"/>
      <c r="B91" s="3"/>
    </row>
    <row r="92" spans="1:2" x14ac:dyDescent="0.25">
      <c r="A92" s="3"/>
      <c r="B92" s="3"/>
    </row>
    <row r="93" spans="1:2" x14ac:dyDescent="0.25">
      <c r="A93" s="3"/>
      <c r="B93" s="3"/>
    </row>
    <row r="94" spans="1:2" x14ac:dyDescent="0.25">
      <c r="A94" s="3"/>
      <c r="B94" s="3"/>
    </row>
    <row r="95" spans="1:2" x14ac:dyDescent="0.25">
      <c r="A95" s="3"/>
      <c r="B95" s="3"/>
    </row>
    <row r="96" spans="1:2" x14ac:dyDescent="0.25">
      <c r="A96" s="3"/>
      <c r="B96" s="3"/>
    </row>
    <row r="97" spans="1:2" x14ac:dyDescent="0.25">
      <c r="A97" s="3"/>
      <c r="B97" s="3"/>
    </row>
    <row r="98" spans="1:2" x14ac:dyDescent="0.25">
      <c r="A98" s="3"/>
      <c r="B98" s="3"/>
    </row>
    <row r="99" spans="1:2" x14ac:dyDescent="0.25">
      <c r="A99" s="3"/>
      <c r="B99" s="3"/>
    </row>
    <row r="100" spans="1:2" x14ac:dyDescent="0.25">
      <c r="A100" s="3"/>
      <c r="B100" s="3"/>
    </row>
    <row r="101" spans="1:2" x14ac:dyDescent="0.25">
      <c r="A101" s="3"/>
      <c r="B101" s="3"/>
    </row>
    <row r="102" spans="1:2" x14ac:dyDescent="0.25">
      <c r="A102" s="3"/>
      <c r="B102" s="3"/>
    </row>
    <row r="103" spans="1:2" x14ac:dyDescent="0.25">
      <c r="A103" s="3"/>
      <c r="B103" s="3"/>
    </row>
    <row r="104" spans="1:2" x14ac:dyDescent="0.25">
      <c r="A104" s="3"/>
      <c r="B104" s="3"/>
    </row>
    <row r="105" spans="1:2" x14ac:dyDescent="0.25">
      <c r="A105" s="3"/>
      <c r="B105" s="3"/>
    </row>
    <row r="106" spans="1:2" x14ac:dyDescent="0.25">
      <c r="A106" s="3"/>
      <c r="B106" s="3"/>
    </row>
    <row r="107" spans="1:2" x14ac:dyDescent="0.25">
      <c r="A107" s="3"/>
      <c r="B107" s="3"/>
    </row>
    <row r="108" spans="1:2" x14ac:dyDescent="0.25">
      <c r="A108" s="3"/>
      <c r="B108" s="3"/>
    </row>
    <row r="109" spans="1:2" x14ac:dyDescent="0.25">
      <c r="A109" s="3"/>
      <c r="B109" s="3"/>
    </row>
    <row r="110" spans="1:2" x14ac:dyDescent="0.25">
      <c r="A110" s="3"/>
      <c r="B110" s="3"/>
    </row>
    <row r="111" spans="1:2" x14ac:dyDescent="0.25">
      <c r="A111" s="3"/>
      <c r="B111" s="3"/>
    </row>
    <row r="112" spans="1:2" x14ac:dyDescent="0.25">
      <c r="A112" s="3"/>
      <c r="B112" s="3"/>
    </row>
    <row r="113" spans="1:2" x14ac:dyDescent="0.25">
      <c r="A113" s="3"/>
      <c r="B113" s="3"/>
    </row>
    <row r="114" spans="1:2" x14ac:dyDescent="0.25">
      <c r="A114" s="3"/>
      <c r="B114" s="3"/>
    </row>
    <row r="115" spans="1:2" x14ac:dyDescent="0.25">
      <c r="A115" s="3"/>
      <c r="B115" s="3"/>
    </row>
    <row r="116" spans="1:2" x14ac:dyDescent="0.25">
      <c r="A116" s="3"/>
      <c r="B116" s="3"/>
    </row>
    <row r="117" spans="1:2" x14ac:dyDescent="0.25">
      <c r="A117" s="3"/>
      <c r="B117" s="3"/>
    </row>
    <row r="118" spans="1:2" x14ac:dyDescent="0.25">
      <c r="A118" s="3"/>
      <c r="B118" s="3"/>
    </row>
    <row r="119" spans="1:2" x14ac:dyDescent="0.25">
      <c r="A119" s="3"/>
      <c r="B119" s="3"/>
    </row>
    <row r="120" spans="1:2" x14ac:dyDescent="0.25">
      <c r="A120" s="3"/>
      <c r="B120" s="3"/>
    </row>
    <row r="121" spans="1:2" x14ac:dyDescent="0.25">
      <c r="A121" s="3"/>
      <c r="B121" s="3"/>
    </row>
    <row r="122" spans="1:2" x14ac:dyDescent="0.25">
      <c r="A122" s="3"/>
      <c r="B122" s="3"/>
    </row>
    <row r="123" spans="1:2" x14ac:dyDescent="0.25">
      <c r="A123" s="3"/>
      <c r="B123" s="3"/>
    </row>
    <row r="124" spans="1:2" x14ac:dyDescent="0.25">
      <c r="A124" s="3"/>
      <c r="B124" s="3"/>
    </row>
    <row r="125" spans="1:2" x14ac:dyDescent="0.25">
      <c r="A125" s="3"/>
      <c r="B125" s="3"/>
    </row>
    <row r="126" spans="1:2" x14ac:dyDescent="0.25">
      <c r="A126" s="3"/>
      <c r="B126" s="3"/>
    </row>
    <row r="127" spans="1:2" x14ac:dyDescent="0.25">
      <c r="A127" s="3"/>
      <c r="B127" s="3"/>
    </row>
    <row r="128" spans="1:2" x14ac:dyDescent="0.25">
      <c r="A128" s="3"/>
      <c r="B128" s="3"/>
    </row>
    <row r="129" spans="1:2" x14ac:dyDescent="0.25">
      <c r="A129" s="3"/>
      <c r="B129" s="3"/>
    </row>
    <row r="130" spans="1:2" x14ac:dyDescent="0.25">
      <c r="A130" s="3"/>
      <c r="B130" s="3"/>
    </row>
    <row r="131" spans="1:2" x14ac:dyDescent="0.25">
      <c r="A131" s="3"/>
      <c r="B131" s="3"/>
    </row>
    <row r="132" spans="1:2" x14ac:dyDescent="0.25">
      <c r="A132" s="3"/>
      <c r="B132" s="3"/>
    </row>
    <row r="133" spans="1:2" x14ac:dyDescent="0.25">
      <c r="A133" s="3"/>
      <c r="B133" s="3"/>
    </row>
    <row r="134" spans="1:2" x14ac:dyDescent="0.25">
      <c r="A134" s="3"/>
      <c r="B134" s="3"/>
    </row>
    <row r="135" spans="1:2" x14ac:dyDescent="0.25">
      <c r="A135" s="3"/>
      <c r="B135" s="3"/>
    </row>
    <row r="136" spans="1:2" x14ac:dyDescent="0.25">
      <c r="A136" s="3"/>
      <c r="B136" s="3"/>
    </row>
    <row r="137" spans="1:2" x14ac:dyDescent="0.25">
      <c r="A137" s="3"/>
      <c r="B137" s="3"/>
    </row>
    <row r="138" spans="1:2" x14ac:dyDescent="0.25">
      <c r="A138" s="3"/>
      <c r="B138" s="3"/>
    </row>
    <row r="139" spans="1:2" x14ac:dyDescent="0.25">
      <c r="A139" s="3"/>
      <c r="B139" s="3"/>
    </row>
    <row r="140" spans="1:2" x14ac:dyDescent="0.25">
      <c r="A140" s="3"/>
      <c r="B140" s="3"/>
    </row>
    <row r="141" spans="1:2" x14ac:dyDescent="0.25">
      <c r="A141" s="3"/>
      <c r="B141" s="3"/>
    </row>
    <row r="142" spans="1:2" x14ac:dyDescent="0.25">
      <c r="A142" s="3"/>
      <c r="B142" s="3"/>
    </row>
    <row r="143" spans="1:2" x14ac:dyDescent="0.25">
      <c r="A143" s="3"/>
      <c r="B143" s="3"/>
    </row>
    <row r="144" spans="1:2" x14ac:dyDescent="0.25">
      <c r="A144" s="3"/>
      <c r="B144" s="3"/>
    </row>
    <row r="145" spans="1:2" x14ac:dyDescent="0.25">
      <c r="A145" s="3"/>
      <c r="B145" s="3"/>
    </row>
    <row r="146" spans="1:2" x14ac:dyDescent="0.25">
      <c r="A146" s="3"/>
      <c r="B146" s="3"/>
    </row>
    <row r="147" spans="1:2" x14ac:dyDescent="0.25">
      <c r="A147" s="3"/>
      <c r="B147" s="3"/>
    </row>
    <row r="148" spans="1:2" x14ac:dyDescent="0.25">
      <c r="A148" s="3"/>
      <c r="B148" s="3"/>
    </row>
    <row r="149" spans="1:2" x14ac:dyDescent="0.25">
      <c r="A149" s="3"/>
      <c r="B149" s="3"/>
    </row>
    <row r="150" spans="1:2" x14ac:dyDescent="0.25">
      <c r="A150" s="3"/>
      <c r="B150" s="3"/>
    </row>
    <row r="151" spans="1:2" x14ac:dyDescent="0.25">
      <c r="A151" s="3"/>
      <c r="B151" s="3"/>
    </row>
    <row r="152" spans="1:2" x14ac:dyDescent="0.25">
      <c r="A152" s="3"/>
      <c r="B152" s="3"/>
    </row>
    <row r="153" spans="1:2" x14ac:dyDescent="0.25">
      <c r="A153" s="3"/>
      <c r="B153" s="3"/>
    </row>
    <row r="154" spans="1:2" x14ac:dyDescent="0.25">
      <c r="A154" s="3"/>
      <c r="B154" s="3"/>
    </row>
    <row r="155" spans="1:2" x14ac:dyDescent="0.25">
      <c r="A155" s="3"/>
      <c r="B155" s="3"/>
    </row>
    <row r="156" spans="1:2" x14ac:dyDescent="0.25">
      <c r="A156" s="3"/>
      <c r="B156" s="3"/>
    </row>
    <row r="157" spans="1:2" x14ac:dyDescent="0.25">
      <c r="A157" s="3"/>
      <c r="B157" s="3"/>
    </row>
    <row r="158" spans="1:2" x14ac:dyDescent="0.25">
      <c r="A158" s="3"/>
      <c r="B158" s="3"/>
    </row>
    <row r="159" spans="1:2" x14ac:dyDescent="0.25">
      <c r="A159" s="3"/>
      <c r="B159" s="3"/>
    </row>
    <row r="160" spans="1:2" x14ac:dyDescent="0.25">
      <c r="A160" s="3"/>
      <c r="B160" s="3"/>
    </row>
    <row r="161" spans="1:2" x14ac:dyDescent="0.25">
      <c r="A161" s="3"/>
      <c r="B161" s="3"/>
    </row>
    <row r="162" spans="1:2" x14ac:dyDescent="0.25">
      <c r="A162" s="3"/>
      <c r="B162" s="3"/>
    </row>
    <row r="163" spans="1:2" x14ac:dyDescent="0.25">
      <c r="A163" s="3"/>
      <c r="B163" s="3"/>
    </row>
    <row r="164" spans="1:2" x14ac:dyDescent="0.25">
      <c r="A164" s="3"/>
      <c r="B164" s="3"/>
    </row>
    <row r="165" spans="1:2" x14ac:dyDescent="0.25">
      <c r="A165" s="3"/>
      <c r="B165" s="3"/>
    </row>
    <row r="166" spans="1:2" x14ac:dyDescent="0.25">
      <c r="A166" s="3"/>
      <c r="B166" s="3"/>
    </row>
    <row r="167" spans="1:2" x14ac:dyDescent="0.25">
      <c r="A167" s="3"/>
      <c r="B167" s="3"/>
    </row>
    <row r="168" spans="1:2" x14ac:dyDescent="0.25">
      <c r="A168" s="3"/>
      <c r="B168" s="3"/>
    </row>
    <row r="169" spans="1:2" x14ac:dyDescent="0.25">
      <c r="A169" s="3"/>
      <c r="B169" s="3"/>
    </row>
    <row r="170" spans="1:2" x14ac:dyDescent="0.25">
      <c r="A170" s="3"/>
      <c r="B170" s="3"/>
    </row>
    <row r="171" spans="1:2" x14ac:dyDescent="0.25">
      <c r="A171" s="3"/>
      <c r="B171" s="3"/>
    </row>
    <row r="172" spans="1:2" x14ac:dyDescent="0.25">
      <c r="A172" s="3"/>
      <c r="B172" s="3"/>
    </row>
    <row r="173" spans="1:2" x14ac:dyDescent="0.25">
      <c r="A173" s="3"/>
      <c r="B173" s="3"/>
    </row>
    <row r="174" spans="1:2" x14ac:dyDescent="0.25">
      <c r="A174" s="3"/>
      <c r="B174" s="3"/>
    </row>
    <row r="175" spans="1:2" x14ac:dyDescent="0.25">
      <c r="A175" s="3"/>
      <c r="B175" s="3"/>
    </row>
    <row r="176" spans="1:2" x14ac:dyDescent="0.25">
      <c r="A176" s="3"/>
      <c r="B176" s="3"/>
    </row>
    <row r="177" spans="1:2" x14ac:dyDescent="0.25">
      <c r="A177" s="3"/>
      <c r="B177" s="3"/>
    </row>
    <row r="178" spans="1:2" x14ac:dyDescent="0.25">
      <c r="A178" s="3"/>
      <c r="B178" s="3"/>
    </row>
    <row r="179" spans="1:2" x14ac:dyDescent="0.25">
      <c r="A179" s="3"/>
      <c r="B179" s="3"/>
    </row>
    <row r="180" spans="1:2" x14ac:dyDescent="0.25">
      <c r="A180" s="3"/>
      <c r="B180" s="3"/>
    </row>
    <row r="181" spans="1:2" x14ac:dyDescent="0.25">
      <c r="A181" s="3"/>
      <c r="B181" s="3"/>
    </row>
    <row r="182" spans="1:2" x14ac:dyDescent="0.25">
      <c r="A182" s="3"/>
      <c r="B182" s="3"/>
    </row>
    <row r="183" spans="1:2" x14ac:dyDescent="0.25">
      <c r="A183" s="3"/>
      <c r="B183" s="3"/>
    </row>
    <row r="184" spans="1:2" x14ac:dyDescent="0.25">
      <c r="A184" s="3"/>
      <c r="B184" s="3"/>
    </row>
    <row r="185" spans="1:2" x14ac:dyDescent="0.25">
      <c r="A185" s="3"/>
      <c r="B185" s="3"/>
    </row>
    <row r="186" spans="1:2" x14ac:dyDescent="0.25">
      <c r="A186" s="3"/>
      <c r="B186" s="3"/>
    </row>
    <row r="187" spans="1:2" x14ac:dyDescent="0.25">
      <c r="A187" s="3"/>
      <c r="B187" s="3"/>
    </row>
    <row r="188" spans="1:2" x14ac:dyDescent="0.25">
      <c r="A188" s="3"/>
      <c r="B188" s="3"/>
    </row>
    <row r="189" spans="1:2" x14ac:dyDescent="0.25">
      <c r="A189" s="3"/>
      <c r="B189" s="3"/>
    </row>
    <row r="190" spans="1:2" x14ac:dyDescent="0.25">
      <c r="A190" s="3"/>
      <c r="B190" s="3"/>
    </row>
    <row r="191" spans="1:2" x14ac:dyDescent="0.25">
      <c r="A191" s="3"/>
      <c r="B191" s="3"/>
    </row>
    <row r="192" spans="1:2" x14ac:dyDescent="0.25">
      <c r="A192" s="3"/>
      <c r="B192" s="3"/>
    </row>
    <row r="193" spans="1:2" x14ac:dyDescent="0.25">
      <c r="A193" s="3"/>
      <c r="B193" s="3"/>
    </row>
    <row r="194" spans="1:2" x14ac:dyDescent="0.25">
      <c r="A194" s="3"/>
      <c r="B194" s="3"/>
    </row>
    <row r="195" spans="1:2" x14ac:dyDescent="0.25">
      <c r="A195" s="3"/>
      <c r="B195" s="3"/>
    </row>
    <row r="196" spans="1:2" x14ac:dyDescent="0.25">
      <c r="A196" s="3"/>
      <c r="B196" s="3"/>
    </row>
    <row r="197" spans="1:2" x14ac:dyDescent="0.25">
      <c r="A197" s="3"/>
      <c r="B197" s="3"/>
    </row>
    <row r="198" spans="1:2" x14ac:dyDescent="0.25">
      <c r="A198" s="3"/>
      <c r="B198" s="3"/>
    </row>
    <row r="199" spans="1:2" x14ac:dyDescent="0.25">
      <c r="A199" s="3"/>
      <c r="B199" s="3"/>
    </row>
    <row r="200" spans="1:2" x14ac:dyDescent="0.25">
      <c r="A200" s="3"/>
      <c r="B200" s="3"/>
    </row>
    <row r="201" spans="1:2" x14ac:dyDescent="0.25">
      <c r="A201" s="3"/>
      <c r="B201" s="3"/>
    </row>
    <row r="202" spans="1:2" x14ac:dyDescent="0.25">
      <c r="A202" s="3"/>
      <c r="B202" s="3"/>
    </row>
    <row r="203" spans="1:2" x14ac:dyDescent="0.25">
      <c r="A203" s="3"/>
      <c r="B203" s="3"/>
    </row>
    <row r="204" spans="1:2" x14ac:dyDescent="0.25">
      <c r="A204" s="3"/>
      <c r="B204" s="3"/>
    </row>
    <row r="205" spans="1:2" x14ac:dyDescent="0.25">
      <c r="A205" s="3"/>
      <c r="B205" s="3"/>
    </row>
    <row r="206" spans="1:2" x14ac:dyDescent="0.25">
      <c r="A206" s="3"/>
      <c r="B206" s="3"/>
    </row>
    <row r="207" spans="1:2" x14ac:dyDescent="0.25">
      <c r="A207" s="3"/>
      <c r="B207" s="3"/>
    </row>
    <row r="208" spans="1:2" x14ac:dyDescent="0.25">
      <c r="A208" s="3"/>
      <c r="B208" s="3"/>
    </row>
    <row r="209" spans="1:2" x14ac:dyDescent="0.25">
      <c r="A209" s="3"/>
      <c r="B209" s="3"/>
    </row>
    <row r="210" spans="1:2" x14ac:dyDescent="0.25">
      <c r="A210" s="3"/>
      <c r="B210" s="3"/>
    </row>
    <row r="211" spans="1:2" x14ac:dyDescent="0.25">
      <c r="A211" s="3"/>
      <c r="B211" s="3"/>
    </row>
    <row r="212" spans="1:2" x14ac:dyDescent="0.25">
      <c r="A212" s="3"/>
      <c r="B212" s="3"/>
    </row>
    <row r="213" spans="1:2" x14ac:dyDescent="0.25">
      <c r="A213" s="3"/>
      <c r="B213" s="3"/>
    </row>
    <row r="214" spans="1:2" x14ac:dyDescent="0.25">
      <c r="A214" s="3"/>
      <c r="B214" s="3"/>
    </row>
    <row r="215" spans="1:2" x14ac:dyDescent="0.25">
      <c r="A215" s="3"/>
      <c r="B215" s="3"/>
    </row>
    <row r="216" spans="1:2" x14ac:dyDescent="0.25">
      <c r="A216" s="3"/>
      <c r="B216" s="3"/>
    </row>
    <row r="217" spans="1:2" x14ac:dyDescent="0.25">
      <c r="A217" s="3"/>
      <c r="B217" s="3"/>
    </row>
    <row r="218" spans="1:2" x14ac:dyDescent="0.25">
      <c r="A218" s="3"/>
      <c r="B218" s="3"/>
    </row>
    <row r="219" spans="1:2" x14ac:dyDescent="0.25">
      <c r="A219" s="3"/>
      <c r="B219" s="3"/>
    </row>
    <row r="220" spans="1:2" x14ac:dyDescent="0.25">
      <c r="A220" s="3"/>
      <c r="B220" s="3"/>
    </row>
    <row r="221" spans="1:2" x14ac:dyDescent="0.25">
      <c r="A221" s="3"/>
      <c r="B221" s="3"/>
    </row>
    <row r="222" spans="1:2" x14ac:dyDescent="0.25">
      <c r="A222" s="3"/>
      <c r="B222" s="3"/>
    </row>
    <row r="223" spans="1:2" x14ac:dyDescent="0.25">
      <c r="A223" s="3"/>
      <c r="B223" s="3"/>
    </row>
    <row r="224" spans="1:2" x14ac:dyDescent="0.25">
      <c r="A224" s="3"/>
      <c r="B224" s="3"/>
    </row>
    <row r="225" spans="1:2" x14ac:dyDescent="0.25">
      <c r="A225" s="3"/>
      <c r="B225" s="3"/>
    </row>
    <row r="226" spans="1:2" x14ac:dyDescent="0.25">
      <c r="A226" s="3"/>
      <c r="B226" s="3"/>
    </row>
    <row r="227" spans="1:2" x14ac:dyDescent="0.25">
      <c r="A227" s="3"/>
      <c r="B227" s="3"/>
    </row>
    <row r="228" spans="1:2" x14ac:dyDescent="0.25">
      <c r="A228" s="3"/>
      <c r="B228" s="3"/>
    </row>
    <row r="229" spans="1:2" x14ac:dyDescent="0.25">
      <c r="A229" s="3"/>
      <c r="B229" s="3"/>
    </row>
    <row r="230" spans="1:2" x14ac:dyDescent="0.25">
      <c r="A230" s="3"/>
      <c r="B230" s="3"/>
    </row>
    <row r="231" spans="1:2" x14ac:dyDescent="0.25">
      <c r="A231" s="3"/>
      <c r="B231" s="3"/>
    </row>
    <row r="232" spans="1:2" x14ac:dyDescent="0.25">
      <c r="A232" s="3"/>
      <c r="B232" s="3"/>
    </row>
    <row r="233" spans="1:2" x14ac:dyDescent="0.25">
      <c r="A233" s="3"/>
      <c r="B233" s="3"/>
    </row>
    <row r="234" spans="1:2" x14ac:dyDescent="0.25">
      <c r="A234" s="3"/>
      <c r="B234" s="3"/>
    </row>
    <row r="235" spans="1:2" x14ac:dyDescent="0.25">
      <c r="A235" s="3"/>
      <c r="B235" s="3"/>
    </row>
    <row r="236" spans="1:2" x14ac:dyDescent="0.25">
      <c r="A236" s="3"/>
      <c r="B236" s="3"/>
    </row>
    <row r="237" spans="1:2" x14ac:dyDescent="0.25">
      <c r="A237" s="3"/>
      <c r="B237" s="3"/>
    </row>
    <row r="238" spans="1:2" x14ac:dyDescent="0.25">
      <c r="A238" s="3"/>
      <c r="B238" s="3"/>
    </row>
    <row r="239" spans="1:2" x14ac:dyDescent="0.25">
      <c r="A239" s="3"/>
      <c r="B239" s="3"/>
    </row>
    <row r="240" spans="1:2" x14ac:dyDescent="0.25">
      <c r="A240" s="3"/>
      <c r="B240" s="3"/>
    </row>
    <row r="241" spans="1:2" x14ac:dyDescent="0.25">
      <c r="A241" s="3"/>
      <c r="B241" s="3"/>
    </row>
    <row r="242" spans="1:2" x14ac:dyDescent="0.25">
      <c r="A242" s="3"/>
      <c r="B242" s="3"/>
    </row>
    <row r="243" spans="1:2" x14ac:dyDescent="0.25">
      <c r="A243" s="3"/>
      <c r="B243" s="3"/>
    </row>
    <row r="244" spans="1:2" x14ac:dyDescent="0.25">
      <c r="A244" s="3"/>
      <c r="B244" s="3"/>
    </row>
    <row r="245" spans="1:2" x14ac:dyDescent="0.25">
      <c r="A245" s="3"/>
      <c r="B245" s="3"/>
    </row>
    <row r="246" spans="1:2" x14ac:dyDescent="0.25">
      <c r="A246" s="3"/>
      <c r="B246" s="3"/>
    </row>
    <row r="247" spans="1:2" x14ac:dyDescent="0.25">
      <c r="A247" s="3"/>
      <c r="B247" s="3"/>
    </row>
    <row r="248" spans="1:2" x14ac:dyDescent="0.25">
      <c r="A248" s="3"/>
      <c r="B248" s="3"/>
    </row>
    <row r="249" spans="1:2" x14ac:dyDescent="0.25">
      <c r="A249" s="3"/>
      <c r="B249" s="3"/>
    </row>
    <row r="250" spans="1:2" x14ac:dyDescent="0.25">
      <c r="A250" s="3"/>
      <c r="B250" s="3"/>
    </row>
    <row r="251" spans="1:2" x14ac:dyDescent="0.25">
      <c r="A251" s="3"/>
      <c r="B251" s="3"/>
    </row>
    <row r="252" spans="1:2" x14ac:dyDescent="0.25">
      <c r="A252" s="3"/>
      <c r="B252" s="3"/>
    </row>
    <row r="253" spans="1:2" x14ac:dyDescent="0.25">
      <c r="A253" s="3"/>
      <c r="B253" s="3"/>
    </row>
    <row r="254" spans="1:2" x14ac:dyDescent="0.25">
      <c r="A254" s="3"/>
      <c r="B254" s="3"/>
    </row>
  </sheetData>
  <mergeCells count="22">
    <mergeCell ref="A30:D30"/>
    <mergeCell ref="A3:D3"/>
    <mergeCell ref="A37:D37"/>
    <mergeCell ref="B1:D1"/>
    <mergeCell ref="B5:D5"/>
    <mergeCell ref="A14:A15"/>
    <mergeCell ref="A28:D28"/>
    <mergeCell ref="B14:B15"/>
    <mergeCell ref="A31:D31"/>
    <mergeCell ref="A32:D32"/>
    <mergeCell ref="A33:D33"/>
    <mergeCell ref="A34:D34"/>
    <mergeCell ref="A35:D35"/>
    <mergeCell ref="A36:D36"/>
    <mergeCell ref="A7:D7"/>
    <mergeCell ref="A8:D8"/>
    <mergeCell ref="A4:C4"/>
    <mergeCell ref="A10:D10"/>
    <mergeCell ref="A11:D11"/>
    <mergeCell ref="A12:D12"/>
    <mergeCell ref="A29:D29"/>
    <mergeCell ref="A9:D9"/>
  </mergeCells>
  <hyperlinks>
    <hyperlink ref="B1" r:id="rId1" xr:uid="{00000000-0004-0000-2200-000000000000}"/>
  </hyperlinks>
  <pageMargins left="0.25" right="0.25"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221"/>
  <sheetViews>
    <sheetView view="pageBreakPreview" topLeftCell="A5" zoomScaleNormal="100" zoomScaleSheetLayoutView="100" workbookViewId="0">
      <selection activeCell="C16" sqref="C16:C20"/>
    </sheetView>
  </sheetViews>
  <sheetFormatPr defaultColWidth="9.1796875" defaultRowHeight="12.5" x14ac:dyDescent="0.25"/>
  <cols>
    <col min="1" max="1" width="10.81640625" style="11" customWidth="1"/>
    <col min="2" max="2" width="67.81640625" style="11" customWidth="1"/>
    <col min="3" max="3" width="15.453125" style="11" customWidth="1"/>
    <col min="4" max="16384" width="9.1796875" style="11"/>
  </cols>
  <sheetData>
    <row r="1" spans="1:3" ht="24.75" customHeight="1" x14ac:dyDescent="0.25">
      <c r="A1" s="99" t="s">
        <v>556</v>
      </c>
      <c r="B1" s="429" t="s">
        <v>379</v>
      </c>
      <c r="C1" s="430"/>
    </row>
    <row r="2" spans="1:3" ht="15" customHeight="1" x14ac:dyDescent="0.25">
      <c r="A2" s="50" t="s">
        <v>558</v>
      </c>
      <c r="B2" s="93"/>
      <c r="C2" s="204"/>
    </row>
    <row r="3" spans="1:3" ht="15" customHeight="1" x14ac:dyDescent="0.25">
      <c r="A3" s="583" t="s">
        <v>273</v>
      </c>
      <c r="B3" s="584"/>
      <c r="C3" s="585"/>
    </row>
    <row r="4" spans="1:3" ht="13.5" thickBot="1" x14ac:dyDescent="0.35">
      <c r="A4" s="581"/>
      <c r="B4" s="581"/>
      <c r="C4" s="634"/>
    </row>
    <row r="5" spans="1:3" ht="42" customHeight="1" thickBot="1" x14ac:dyDescent="0.3">
      <c r="A5" s="88" t="s">
        <v>370</v>
      </c>
      <c r="B5" s="431" t="s">
        <v>559</v>
      </c>
      <c r="C5" s="485"/>
    </row>
    <row r="6" spans="1:3" ht="13" thickBot="1" x14ac:dyDescent="0.3">
      <c r="A6" s="43" t="s">
        <v>369</v>
      </c>
      <c r="B6" s="60"/>
      <c r="C6" s="257">
        <f>Obsah!$D$4</f>
        <v>44012</v>
      </c>
    </row>
    <row r="7" spans="1:3" ht="13.5" thickBot="1" x14ac:dyDescent="0.3">
      <c r="A7" s="635" t="s">
        <v>893</v>
      </c>
      <c r="B7" s="636"/>
      <c r="C7" s="637"/>
    </row>
    <row r="8" spans="1:3" ht="13.5" thickBot="1" x14ac:dyDescent="0.3">
      <c r="A8" s="635" t="s">
        <v>804</v>
      </c>
      <c r="B8" s="636"/>
      <c r="C8" s="637"/>
    </row>
    <row r="9" spans="1:3" ht="13.5" thickBot="1" x14ac:dyDescent="0.3">
      <c r="A9" s="628" t="s">
        <v>894</v>
      </c>
      <c r="B9" s="629"/>
      <c r="C9" s="630"/>
    </row>
    <row r="10" spans="1:3" ht="13.5" thickBot="1" x14ac:dyDescent="0.3">
      <c r="A10" s="628" t="s">
        <v>895</v>
      </c>
      <c r="B10" s="629"/>
      <c r="C10" s="630"/>
    </row>
    <row r="11" spans="1:3" ht="13.5" thickBot="1" x14ac:dyDescent="0.3">
      <c r="A11" s="628" t="s">
        <v>896</v>
      </c>
      <c r="B11" s="629"/>
      <c r="C11" s="630"/>
    </row>
    <row r="12" spans="1:3" ht="13.5" thickBot="1" x14ac:dyDescent="0.3">
      <c r="A12" s="628" t="s">
        <v>897</v>
      </c>
      <c r="B12" s="629"/>
      <c r="C12" s="630"/>
    </row>
    <row r="13" spans="1:3" ht="13" thickBot="1" x14ac:dyDescent="0.3">
      <c r="A13" s="631"/>
      <c r="B13" s="632"/>
      <c r="C13" s="633"/>
    </row>
    <row r="14" spans="1:3" ht="13" thickBot="1" x14ac:dyDescent="0.3">
      <c r="A14" s="590" t="s">
        <v>751</v>
      </c>
      <c r="B14" s="590"/>
      <c r="C14" s="153" t="s">
        <v>380</v>
      </c>
    </row>
    <row r="15" spans="1:3" ht="38" thickBot="1" x14ac:dyDescent="0.3">
      <c r="A15" s="592"/>
      <c r="B15" s="592"/>
      <c r="C15" s="174" t="s">
        <v>560</v>
      </c>
    </row>
    <row r="16" spans="1:3" ht="13.5" thickBot="1" x14ac:dyDescent="0.3">
      <c r="A16" s="185">
        <v>1</v>
      </c>
      <c r="B16" s="190" t="s">
        <v>543</v>
      </c>
      <c r="C16" s="377">
        <v>3227166.2983300001</v>
      </c>
    </row>
    <row r="17" spans="1:3" ht="25.5" thickBot="1" x14ac:dyDescent="0.3">
      <c r="A17" s="185">
        <v>2</v>
      </c>
      <c r="B17" s="155" t="s">
        <v>561</v>
      </c>
      <c r="C17" s="269">
        <v>774213.36806999997</v>
      </c>
    </row>
    <row r="18" spans="1:3" ht="13" thickBot="1" x14ac:dyDescent="0.3">
      <c r="A18" s="185">
        <v>3</v>
      </c>
      <c r="B18" s="155" t="s">
        <v>562</v>
      </c>
      <c r="C18" s="269">
        <v>-306797.60665000003</v>
      </c>
    </row>
    <row r="19" spans="1:3" ht="13" thickBot="1" x14ac:dyDescent="0.3">
      <c r="A19" s="185">
        <v>4</v>
      </c>
      <c r="B19" s="155" t="s">
        <v>563</v>
      </c>
      <c r="C19" s="269">
        <v>-30739</v>
      </c>
    </row>
    <row r="20" spans="1:3" ht="13" thickBot="1" x14ac:dyDescent="0.3">
      <c r="A20" s="185">
        <v>5</v>
      </c>
      <c r="B20" s="155" t="s">
        <v>564</v>
      </c>
      <c r="C20" s="269">
        <v>-370556.3730299999</v>
      </c>
    </row>
    <row r="21" spans="1:3" ht="13.5" thickBot="1" x14ac:dyDescent="0.3">
      <c r="A21" s="185">
        <v>6</v>
      </c>
      <c r="B21" s="190" t="s">
        <v>551</v>
      </c>
      <c r="C21" s="377">
        <v>3293286.6867200001</v>
      </c>
    </row>
    <row r="22" spans="1:3" ht="13" x14ac:dyDescent="0.25">
      <c r="A22" s="196"/>
      <c r="B22" s="205"/>
      <c r="C22" s="150"/>
    </row>
    <row r="23" spans="1:3" ht="39" customHeight="1" x14ac:dyDescent="0.25">
      <c r="A23" s="624" t="s">
        <v>555</v>
      </c>
      <c r="B23" s="624"/>
      <c r="C23" s="624"/>
    </row>
    <row r="24" spans="1:3" ht="13" x14ac:dyDescent="0.25">
      <c r="A24" s="598" t="s">
        <v>565</v>
      </c>
      <c r="B24" s="598"/>
      <c r="C24" s="598"/>
    </row>
    <row r="25" spans="1:3" ht="13" x14ac:dyDescent="0.25">
      <c r="A25" s="598" t="s">
        <v>566</v>
      </c>
      <c r="B25" s="598"/>
      <c r="C25" s="598"/>
    </row>
    <row r="26" spans="1:3" ht="13" x14ac:dyDescent="0.25">
      <c r="A26" s="586" t="s">
        <v>857</v>
      </c>
      <c r="B26" s="586"/>
      <c r="C26" s="586"/>
    </row>
    <row r="27" spans="1:3" ht="27" customHeight="1" x14ac:dyDescent="0.25">
      <c r="A27" s="586" t="s">
        <v>898</v>
      </c>
      <c r="B27" s="586"/>
      <c r="C27" s="586"/>
    </row>
    <row r="28" spans="1:3" x14ac:dyDescent="0.25">
      <c r="A28" s="622"/>
      <c r="B28" s="622"/>
      <c r="C28" s="622"/>
    </row>
    <row r="29" spans="1:3" ht="13" x14ac:dyDescent="0.25">
      <c r="A29" s="598" t="s">
        <v>567</v>
      </c>
      <c r="B29" s="598"/>
      <c r="C29" s="598"/>
    </row>
    <row r="30" spans="1:3" ht="54.75" customHeight="1" x14ac:dyDescent="0.25">
      <c r="A30" s="638" t="s">
        <v>899</v>
      </c>
      <c r="B30" s="638"/>
      <c r="C30" s="638"/>
    </row>
    <row r="31" spans="1:3" ht="41.25" customHeight="1" x14ac:dyDescent="0.25">
      <c r="A31" s="638" t="s">
        <v>900</v>
      </c>
      <c r="B31" s="638"/>
      <c r="C31" s="638"/>
    </row>
    <row r="32" spans="1:3" ht="26.25" customHeight="1" x14ac:dyDescent="0.25">
      <c r="A32" s="638" t="s">
        <v>901</v>
      </c>
      <c r="B32" s="638"/>
      <c r="C32" s="638"/>
    </row>
    <row r="33" spans="1:3" ht="26.25" customHeight="1" x14ac:dyDescent="0.25">
      <c r="A33" s="638" t="s">
        <v>902</v>
      </c>
      <c r="B33" s="638"/>
      <c r="C33" s="638"/>
    </row>
    <row r="34" spans="1:3" ht="16.5" customHeight="1" x14ac:dyDescent="0.25">
      <c r="A34" s="638" t="s">
        <v>903</v>
      </c>
      <c r="B34" s="638"/>
      <c r="C34" s="638"/>
    </row>
    <row r="35" spans="1:3" x14ac:dyDescent="0.25">
      <c r="A35" s="3"/>
      <c r="B35" s="3"/>
    </row>
    <row r="36" spans="1:3" x14ac:dyDescent="0.25">
      <c r="A36" s="3"/>
      <c r="B36" s="3"/>
    </row>
    <row r="37" spans="1:3" x14ac:dyDescent="0.25">
      <c r="A37" s="3"/>
      <c r="B37" s="3"/>
    </row>
    <row r="38" spans="1:3" x14ac:dyDescent="0.25">
      <c r="A38" s="3"/>
      <c r="B38" s="3"/>
    </row>
    <row r="39" spans="1:3" x14ac:dyDescent="0.25">
      <c r="A39" s="3"/>
      <c r="B39" s="3"/>
    </row>
    <row r="40" spans="1:3" x14ac:dyDescent="0.25">
      <c r="A40" s="3"/>
      <c r="B40" s="3"/>
    </row>
    <row r="41" spans="1:3" x14ac:dyDescent="0.25">
      <c r="A41" s="3"/>
      <c r="B41" s="3"/>
    </row>
    <row r="42" spans="1:3" x14ac:dyDescent="0.25">
      <c r="A42" s="3"/>
      <c r="B42" s="3"/>
    </row>
    <row r="43" spans="1:3" x14ac:dyDescent="0.25">
      <c r="A43" s="3"/>
      <c r="B43" s="3"/>
    </row>
    <row r="44" spans="1:3" x14ac:dyDescent="0.25">
      <c r="A44" s="3"/>
      <c r="B44" s="3"/>
    </row>
    <row r="45" spans="1:3" x14ac:dyDescent="0.25">
      <c r="A45" s="3"/>
      <c r="B45" s="3"/>
    </row>
    <row r="46" spans="1:3" x14ac:dyDescent="0.25">
      <c r="A46" s="3"/>
      <c r="B46" s="3"/>
    </row>
    <row r="47" spans="1:3" x14ac:dyDescent="0.25">
      <c r="A47" s="3"/>
      <c r="B47" s="3"/>
    </row>
    <row r="48" spans="1:3" x14ac:dyDescent="0.25">
      <c r="A48" s="3"/>
      <c r="B48" s="3"/>
    </row>
    <row r="49" spans="1:2" x14ac:dyDescent="0.25">
      <c r="A49" s="3"/>
      <c r="B49" s="3"/>
    </row>
    <row r="50" spans="1:2" x14ac:dyDescent="0.25">
      <c r="A50" s="3"/>
      <c r="B50" s="3"/>
    </row>
    <row r="51" spans="1:2" x14ac:dyDescent="0.25">
      <c r="A51" s="3"/>
      <c r="B51" s="3"/>
    </row>
    <row r="52" spans="1:2" x14ac:dyDescent="0.25">
      <c r="A52" s="3"/>
      <c r="B52" s="3"/>
    </row>
    <row r="53" spans="1:2" x14ac:dyDescent="0.25">
      <c r="A53" s="3"/>
      <c r="B53" s="3"/>
    </row>
    <row r="54" spans="1:2" x14ac:dyDescent="0.25">
      <c r="A54" s="3"/>
      <c r="B54" s="3"/>
    </row>
    <row r="55" spans="1:2" x14ac:dyDescent="0.25">
      <c r="A55" s="3"/>
      <c r="B55" s="3"/>
    </row>
    <row r="56" spans="1:2" x14ac:dyDescent="0.25">
      <c r="A56" s="3"/>
      <c r="B56" s="3"/>
    </row>
    <row r="57" spans="1:2" x14ac:dyDescent="0.25">
      <c r="A57" s="3"/>
      <c r="B57" s="3"/>
    </row>
    <row r="58" spans="1:2" x14ac:dyDescent="0.25">
      <c r="A58" s="3"/>
      <c r="B58" s="3"/>
    </row>
    <row r="59" spans="1:2" x14ac:dyDescent="0.25">
      <c r="A59" s="3"/>
      <c r="B59" s="3"/>
    </row>
    <row r="60" spans="1:2" x14ac:dyDescent="0.25">
      <c r="A60" s="3"/>
      <c r="B60" s="3"/>
    </row>
    <row r="61" spans="1:2" x14ac:dyDescent="0.25">
      <c r="A61" s="3"/>
      <c r="B61" s="3"/>
    </row>
    <row r="62" spans="1:2" x14ac:dyDescent="0.25">
      <c r="A62" s="3"/>
      <c r="B62" s="3"/>
    </row>
    <row r="63" spans="1:2" x14ac:dyDescent="0.25">
      <c r="A63" s="3"/>
      <c r="B63" s="3"/>
    </row>
    <row r="64" spans="1:2" x14ac:dyDescent="0.25">
      <c r="A64" s="3"/>
      <c r="B64" s="3"/>
    </row>
    <row r="65" spans="1:2" x14ac:dyDescent="0.25">
      <c r="A65" s="3"/>
      <c r="B65" s="3"/>
    </row>
    <row r="66" spans="1:2" x14ac:dyDescent="0.25">
      <c r="A66" s="3"/>
      <c r="B66" s="3"/>
    </row>
    <row r="67" spans="1:2" x14ac:dyDescent="0.25">
      <c r="A67" s="3"/>
      <c r="B67" s="3"/>
    </row>
    <row r="68" spans="1:2" x14ac:dyDescent="0.25">
      <c r="A68" s="3"/>
      <c r="B68" s="3"/>
    </row>
    <row r="69" spans="1:2" x14ac:dyDescent="0.25">
      <c r="A69" s="3"/>
      <c r="B69" s="3"/>
    </row>
    <row r="70" spans="1:2" x14ac:dyDescent="0.25">
      <c r="A70" s="3"/>
      <c r="B70" s="3"/>
    </row>
    <row r="71" spans="1:2" x14ac:dyDescent="0.25">
      <c r="A71" s="3"/>
      <c r="B71" s="3"/>
    </row>
    <row r="72" spans="1:2" x14ac:dyDescent="0.25">
      <c r="A72" s="3"/>
      <c r="B72" s="3"/>
    </row>
    <row r="73" spans="1:2" x14ac:dyDescent="0.25">
      <c r="A73" s="3"/>
      <c r="B73" s="3"/>
    </row>
    <row r="74" spans="1:2" x14ac:dyDescent="0.25">
      <c r="A74" s="3"/>
      <c r="B74" s="3"/>
    </row>
    <row r="75" spans="1:2" x14ac:dyDescent="0.25">
      <c r="A75" s="3"/>
      <c r="B75" s="3"/>
    </row>
    <row r="76" spans="1:2" x14ac:dyDescent="0.25">
      <c r="A76" s="3"/>
      <c r="B76" s="3"/>
    </row>
    <row r="77" spans="1:2" x14ac:dyDescent="0.25">
      <c r="A77" s="3"/>
      <c r="B77" s="3"/>
    </row>
    <row r="78" spans="1:2" x14ac:dyDescent="0.25">
      <c r="A78" s="3"/>
      <c r="B78" s="3"/>
    </row>
    <row r="79" spans="1:2" x14ac:dyDescent="0.25">
      <c r="A79" s="3"/>
      <c r="B79" s="3"/>
    </row>
    <row r="80" spans="1:2" x14ac:dyDescent="0.25">
      <c r="A80" s="3"/>
      <c r="B80" s="3"/>
    </row>
    <row r="81" spans="1:2" x14ac:dyDescent="0.25">
      <c r="A81" s="3"/>
      <c r="B81" s="3"/>
    </row>
    <row r="82" spans="1:2" x14ac:dyDescent="0.25">
      <c r="A82" s="3"/>
      <c r="B82" s="3"/>
    </row>
    <row r="83" spans="1:2" x14ac:dyDescent="0.25">
      <c r="A83" s="3"/>
      <c r="B83" s="3"/>
    </row>
    <row r="84" spans="1:2" x14ac:dyDescent="0.25">
      <c r="A84" s="3"/>
      <c r="B84" s="3"/>
    </row>
    <row r="85" spans="1:2" x14ac:dyDescent="0.25">
      <c r="A85" s="3"/>
      <c r="B85" s="3"/>
    </row>
    <row r="86" spans="1:2" x14ac:dyDescent="0.25">
      <c r="A86" s="3"/>
      <c r="B86" s="3"/>
    </row>
    <row r="87" spans="1:2" x14ac:dyDescent="0.25">
      <c r="A87" s="3"/>
      <c r="B87" s="3"/>
    </row>
    <row r="88" spans="1:2" x14ac:dyDescent="0.25">
      <c r="A88" s="3"/>
      <c r="B88" s="3"/>
    </row>
    <row r="89" spans="1:2" x14ac:dyDescent="0.25">
      <c r="A89" s="3"/>
      <c r="B89" s="3"/>
    </row>
    <row r="90" spans="1:2" x14ac:dyDescent="0.25">
      <c r="A90" s="3"/>
      <c r="B90" s="3"/>
    </row>
    <row r="91" spans="1:2" x14ac:dyDescent="0.25">
      <c r="A91" s="3"/>
      <c r="B91" s="3"/>
    </row>
    <row r="92" spans="1:2" x14ac:dyDescent="0.25">
      <c r="A92" s="3"/>
      <c r="B92" s="3"/>
    </row>
    <row r="93" spans="1:2" x14ac:dyDescent="0.25">
      <c r="A93" s="3"/>
      <c r="B93" s="3"/>
    </row>
    <row r="94" spans="1:2" x14ac:dyDescent="0.25">
      <c r="A94" s="3"/>
      <c r="B94" s="3"/>
    </row>
    <row r="95" spans="1:2" x14ac:dyDescent="0.25">
      <c r="A95" s="3"/>
      <c r="B95" s="3"/>
    </row>
    <row r="96" spans="1:2" x14ac:dyDescent="0.25">
      <c r="A96" s="3"/>
      <c r="B96" s="3"/>
    </row>
    <row r="97" spans="1:2" x14ac:dyDescent="0.25">
      <c r="A97" s="3"/>
      <c r="B97" s="3"/>
    </row>
    <row r="98" spans="1:2" x14ac:dyDescent="0.25">
      <c r="A98" s="3"/>
      <c r="B98" s="3"/>
    </row>
    <row r="99" spans="1:2" x14ac:dyDescent="0.25">
      <c r="A99" s="3"/>
      <c r="B99" s="3"/>
    </row>
    <row r="100" spans="1:2" x14ac:dyDescent="0.25">
      <c r="A100" s="3"/>
      <c r="B100" s="3"/>
    </row>
    <row r="101" spans="1:2" x14ac:dyDescent="0.25">
      <c r="A101" s="3"/>
      <c r="B101" s="3"/>
    </row>
    <row r="102" spans="1:2" x14ac:dyDescent="0.25">
      <c r="A102" s="3"/>
      <c r="B102" s="3"/>
    </row>
    <row r="103" spans="1:2" x14ac:dyDescent="0.25">
      <c r="A103" s="3"/>
      <c r="B103" s="3"/>
    </row>
    <row r="104" spans="1:2" x14ac:dyDescent="0.25">
      <c r="A104" s="3"/>
      <c r="B104" s="3"/>
    </row>
    <row r="105" spans="1:2" x14ac:dyDescent="0.25">
      <c r="A105" s="3"/>
      <c r="B105" s="3"/>
    </row>
    <row r="106" spans="1:2" x14ac:dyDescent="0.25">
      <c r="A106" s="3"/>
      <c r="B106" s="3"/>
    </row>
    <row r="107" spans="1:2" x14ac:dyDescent="0.25">
      <c r="A107" s="3"/>
      <c r="B107" s="3"/>
    </row>
    <row r="108" spans="1:2" x14ac:dyDescent="0.25">
      <c r="A108" s="3"/>
      <c r="B108" s="3"/>
    </row>
    <row r="109" spans="1:2" x14ac:dyDescent="0.25">
      <c r="A109" s="3"/>
      <c r="B109" s="3"/>
    </row>
    <row r="110" spans="1:2" x14ac:dyDescent="0.25">
      <c r="A110" s="3"/>
      <c r="B110" s="3"/>
    </row>
    <row r="111" spans="1:2" x14ac:dyDescent="0.25">
      <c r="A111" s="3"/>
      <c r="B111" s="3"/>
    </row>
    <row r="112" spans="1:2" x14ac:dyDescent="0.25">
      <c r="A112" s="3"/>
      <c r="B112" s="3"/>
    </row>
    <row r="113" spans="1:2" x14ac:dyDescent="0.25">
      <c r="A113" s="3"/>
      <c r="B113" s="3"/>
    </row>
    <row r="114" spans="1:2" x14ac:dyDescent="0.25">
      <c r="A114" s="3"/>
      <c r="B114" s="3"/>
    </row>
    <row r="115" spans="1:2" x14ac:dyDescent="0.25">
      <c r="A115" s="3"/>
      <c r="B115" s="3"/>
    </row>
    <row r="116" spans="1:2" x14ac:dyDescent="0.25">
      <c r="A116" s="3"/>
      <c r="B116" s="3"/>
    </row>
    <row r="117" spans="1:2" x14ac:dyDescent="0.25">
      <c r="A117" s="3"/>
      <c r="B117" s="3"/>
    </row>
    <row r="118" spans="1:2" x14ac:dyDescent="0.25">
      <c r="A118" s="3"/>
      <c r="B118" s="3"/>
    </row>
    <row r="119" spans="1:2" x14ac:dyDescent="0.25">
      <c r="A119" s="3"/>
      <c r="B119" s="3"/>
    </row>
    <row r="120" spans="1:2" x14ac:dyDescent="0.25">
      <c r="A120" s="3"/>
      <c r="B120" s="3"/>
    </row>
    <row r="121" spans="1:2" x14ac:dyDescent="0.25">
      <c r="A121" s="3"/>
      <c r="B121" s="3"/>
    </row>
    <row r="122" spans="1:2" x14ac:dyDescent="0.25">
      <c r="A122" s="3"/>
      <c r="B122" s="3"/>
    </row>
    <row r="123" spans="1:2" x14ac:dyDescent="0.25">
      <c r="A123" s="3"/>
      <c r="B123" s="3"/>
    </row>
    <row r="124" spans="1:2" x14ac:dyDescent="0.25">
      <c r="A124" s="3"/>
      <c r="B124" s="3"/>
    </row>
    <row r="125" spans="1:2" x14ac:dyDescent="0.25">
      <c r="A125" s="3"/>
      <c r="B125" s="3"/>
    </row>
    <row r="126" spans="1:2" x14ac:dyDescent="0.25">
      <c r="A126" s="3"/>
      <c r="B126" s="3"/>
    </row>
    <row r="127" spans="1:2" x14ac:dyDescent="0.25">
      <c r="A127" s="3"/>
      <c r="B127" s="3"/>
    </row>
    <row r="128" spans="1:2" x14ac:dyDescent="0.25">
      <c r="A128" s="3"/>
      <c r="B128" s="3"/>
    </row>
    <row r="129" spans="1:2" x14ac:dyDescent="0.25">
      <c r="A129" s="3"/>
      <c r="B129" s="3"/>
    </row>
    <row r="130" spans="1:2" x14ac:dyDescent="0.25">
      <c r="A130" s="3"/>
      <c r="B130" s="3"/>
    </row>
    <row r="131" spans="1:2" x14ac:dyDescent="0.25">
      <c r="A131" s="3"/>
      <c r="B131" s="3"/>
    </row>
    <row r="132" spans="1:2" x14ac:dyDescent="0.25">
      <c r="A132" s="3"/>
      <c r="B132" s="3"/>
    </row>
    <row r="133" spans="1:2" x14ac:dyDescent="0.25">
      <c r="A133" s="3"/>
      <c r="B133" s="3"/>
    </row>
    <row r="134" spans="1:2" x14ac:dyDescent="0.25">
      <c r="A134" s="3"/>
      <c r="B134" s="3"/>
    </row>
    <row r="135" spans="1:2" x14ac:dyDescent="0.25">
      <c r="A135" s="3"/>
      <c r="B135" s="3"/>
    </row>
    <row r="136" spans="1:2" x14ac:dyDescent="0.25">
      <c r="A136" s="3"/>
      <c r="B136" s="3"/>
    </row>
    <row r="137" spans="1:2" x14ac:dyDescent="0.25">
      <c r="A137" s="3"/>
      <c r="B137" s="3"/>
    </row>
    <row r="138" spans="1:2" x14ac:dyDescent="0.25">
      <c r="A138" s="3"/>
      <c r="B138" s="3"/>
    </row>
    <row r="139" spans="1:2" x14ac:dyDescent="0.25">
      <c r="A139" s="3"/>
      <c r="B139" s="3"/>
    </row>
    <row r="140" spans="1:2" x14ac:dyDescent="0.25">
      <c r="A140" s="3"/>
      <c r="B140" s="3"/>
    </row>
    <row r="141" spans="1:2" x14ac:dyDescent="0.25">
      <c r="A141" s="3"/>
      <c r="B141" s="3"/>
    </row>
    <row r="142" spans="1:2" x14ac:dyDescent="0.25">
      <c r="A142" s="3"/>
      <c r="B142" s="3"/>
    </row>
    <row r="143" spans="1:2" x14ac:dyDescent="0.25">
      <c r="A143" s="3"/>
      <c r="B143" s="3"/>
    </row>
    <row r="144" spans="1:2" x14ac:dyDescent="0.25">
      <c r="A144" s="3"/>
      <c r="B144" s="3"/>
    </row>
    <row r="145" spans="1:2" x14ac:dyDescent="0.25">
      <c r="A145" s="3"/>
      <c r="B145" s="3"/>
    </row>
    <row r="146" spans="1:2" x14ac:dyDescent="0.25">
      <c r="A146" s="3"/>
      <c r="B146" s="3"/>
    </row>
    <row r="147" spans="1:2" x14ac:dyDescent="0.25">
      <c r="A147" s="3"/>
      <c r="B147" s="3"/>
    </row>
    <row r="148" spans="1:2" x14ac:dyDescent="0.25">
      <c r="A148" s="3"/>
      <c r="B148" s="3"/>
    </row>
    <row r="149" spans="1:2" x14ac:dyDescent="0.25">
      <c r="A149" s="3"/>
      <c r="B149" s="3"/>
    </row>
    <row r="150" spans="1:2" x14ac:dyDescent="0.25">
      <c r="A150" s="3"/>
      <c r="B150" s="3"/>
    </row>
    <row r="151" spans="1:2" x14ac:dyDescent="0.25">
      <c r="A151" s="3"/>
      <c r="B151" s="3"/>
    </row>
    <row r="152" spans="1:2" x14ac:dyDescent="0.25">
      <c r="A152" s="3"/>
      <c r="B152" s="3"/>
    </row>
    <row r="153" spans="1:2" x14ac:dyDescent="0.25">
      <c r="A153" s="3"/>
      <c r="B153" s="3"/>
    </row>
    <row r="154" spans="1:2" x14ac:dyDescent="0.25">
      <c r="A154" s="3"/>
      <c r="B154" s="3"/>
    </row>
    <row r="155" spans="1:2" x14ac:dyDescent="0.25">
      <c r="A155" s="3"/>
      <c r="B155" s="3"/>
    </row>
    <row r="156" spans="1:2" x14ac:dyDescent="0.25">
      <c r="A156" s="3"/>
      <c r="B156" s="3"/>
    </row>
    <row r="157" spans="1:2" x14ac:dyDescent="0.25">
      <c r="A157" s="3"/>
      <c r="B157" s="3"/>
    </row>
    <row r="158" spans="1:2" x14ac:dyDescent="0.25">
      <c r="A158" s="3"/>
      <c r="B158" s="3"/>
    </row>
    <row r="159" spans="1:2" x14ac:dyDescent="0.25">
      <c r="A159" s="3"/>
      <c r="B159" s="3"/>
    </row>
    <row r="160" spans="1:2" x14ac:dyDescent="0.25">
      <c r="A160" s="3"/>
      <c r="B160" s="3"/>
    </row>
    <row r="161" spans="1:2" x14ac:dyDescent="0.25">
      <c r="A161" s="3"/>
      <c r="B161" s="3"/>
    </row>
    <row r="162" spans="1:2" x14ac:dyDescent="0.25">
      <c r="A162" s="3"/>
      <c r="B162" s="3"/>
    </row>
    <row r="163" spans="1:2" x14ac:dyDescent="0.25">
      <c r="A163" s="3"/>
      <c r="B163" s="3"/>
    </row>
    <row r="164" spans="1:2" x14ac:dyDescent="0.25">
      <c r="A164" s="3"/>
      <c r="B164" s="3"/>
    </row>
    <row r="165" spans="1:2" x14ac:dyDescent="0.25">
      <c r="A165" s="3"/>
      <c r="B165" s="3"/>
    </row>
    <row r="166" spans="1:2" x14ac:dyDescent="0.25">
      <c r="A166" s="3"/>
      <c r="B166" s="3"/>
    </row>
    <row r="167" spans="1:2" x14ac:dyDescent="0.25">
      <c r="A167" s="3"/>
      <c r="B167" s="3"/>
    </row>
    <row r="168" spans="1:2" x14ac:dyDescent="0.25">
      <c r="A168" s="3"/>
      <c r="B168" s="3"/>
    </row>
    <row r="169" spans="1:2" x14ac:dyDescent="0.25">
      <c r="A169" s="3"/>
      <c r="B169" s="3"/>
    </row>
    <row r="170" spans="1:2" x14ac:dyDescent="0.25">
      <c r="A170" s="3"/>
      <c r="B170" s="3"/>
    </row>
    <row r="171" spans="1:2" x14ac:dyDescent="0.25">
      <c r="A171" s="3"/>
      <c r="B171" s="3"/>
    </row>
    <row r="172" spans="1:2" x14ac:dyDescent="0.25">
      <c r="A172" s="3"/>
      <c r="B172" s="3"/>
    </row>
    <row r="173" spans="1:2" x14ac:dyDescent="0.25">
      <c r="A173" s="3"/>
      <c r="B173" s="3"/>
    </row>
    <row r="174" spans="1:2" x14ac:dyDescent="0.25">
      <c r="A174" s="3"/>
      <c r="B174" s="3"/>
    </row>
    <row r="175" spans="1:2" x14ac:dyDescent="0.25">
      <c r="A175" s="3"/>
      <c r="B175" s="3"/>
    </row>
    <row r="176" spans="1:2" x14ac:dyDescent="0.25">
      <c r="A176" s="3"/>
      <c r="B176" s="3"/>
    </row>
    <row r="177" spans="1:2" x14ac:dyDescent="0.25">
      <c r="A177" s="3"/>
      <c r="B177" s="3"/>
    </row>
    <row r="178" spans="1:2" x14ac:dyDescent="0.25">
      <c r="A178" s="3"/>
      <c r="B178" s="3"/>
    </row>
    <row r="179" spans="1:2" x14ac:dyDescent="0.25">
      <c r="A179" s="3"/>
      <c r="B179" s="3"/>
    </row>
    <row r="180" spans="1:2" x14ac:dyDescent="0.25">
      <c r="A180" s="3"/>
      <c r="B180" s="3"/>
    </row>
    <row r="181" spans="1:2" x14ac:dyDescent="0.25">
      <c r="A181" s="3"/>
      <c r="B181" s="3"/>
    </row>
    <row r="182" spans="1:2" x14ac:dyDescent="0.25">
      <c r="A182" s="3"/>
      <c r="B182" s="3"/>
    </row>
    <row r="183" spans="1:2" x14ac:dyDescent="0.25">
      <c r="A183" s="3"/>
      <c r="B183" s="3"/>
    </row>
    <row r="184" spans="1:2" x14ac:dyDescent="0.25">
      <c r="A184" s="3"/>
      <c r="B184" s="3"/>
    </row>
    <row r="185" spans="1:2" x14ac:dyDescent="0.25">
      <c r="A185" s="3"/>
      <c r="B185" s="3"/>
    </row>
    <row r="186" spans="1:2" x14ac:dyDescent="0.25">
      <c r="A186" s="3"/>
      <c r="B186" s="3"/>
    </row>
    <row r="187" spans="1:2" x14ac:dyDescent="0.25">
      <c r="A187" s="3"/>
      <c r="B187" s="3"/>
    </row>
    <row r="188" spans="1:2" x14ac:dyDescent="0.25">
      <c r="A188" s="3"/>
      <c r="B188" s="3"/>
    </row>
    <row r="189" spans="1:2" x14ac:dyDescent="0.25">
      <c r="A189" s="3"/>
      <c r="B189" s="3"/>
    </row>
    <row r="190" spans="1:2" x14ac:dyDescent="0.25">
      <c r="A190" s="3"/>
      <c r="B190" s="3"/>
    </row>
    <row r="191" spans="1:2" x14ac:dyDescent="0.25">
      <c r="A191" s="3"/>
      <c r="B191" s="3"/>
    </row>
    <row r="192" spans="1:2" x14ac:dyDescent="0.25">
      <c r="A192" s="3"/>
      <c r="B192" s="3"/>
    </row>
    <row r="193" spans="1:2" x14ac:dyDescent="0.25">
      <c r="A193" s="3"/>
      <c r="B193" s="3"/>
    </row>
    <row r="194" spans="1:2" x14ac:dyDescent="0.25">
      <c r="A194" s="3"/>
      <c r="B194" s="3"/>
    </row>
    <row r="195" spans="1:2" x14ac:dyDescent="0.25">
      <c r="A195" s="3"/>
      <c r="B195" s="3"/>
    </row>
    <row r="196" spans="1:2" x14ac:dyDescent="0.25">
      <c r="A196" s="3"/>
      <c r="B196" s="3"/>
    </row>
    <row r="197" spans="1:2" x14ac:dyDescent="0.25">
      <c r="A197" s="3"/>
      <c r="B197" s="3"/>
    </row>
    <row r="198" spans="1:2" x14ac:dyDescent="0.25">
      <c r="A198" s="3"/>
      <c r="B198" s="3"/>
    </row>
    <row r="199" spans="1:2" x14ac:dyDescent="0.25">
      <c r="A199" s="3"/>
      <c r="B199" s="3"/>
    </row>
    <row r="200" spans="1:2" x14ac:dyDescent="0.25">
      <c r="A200" s="3"/>
      <c r="B200" s="3"/>
    </row>
    <row r="201" spans="1:2" x14ac:dyDescent="0.25">
      <c r="A201" s="3"/>
      <c r="B201" s="3"/>
    </row>
    <row r="202" spans="1:2" x14ac:dyDescent="0.25">
      <c r="A202" s="3"/>
      <c r="B202" s="3"/>
    </row>
    <row r="203" spans="1:2" x14ac:dyDescent="0.25">
      <c r="A203" s="3"/>
      <c r="B203" s="3"/>
    </row>
    <row r="204" spans="1:2" x14ac:dyDescent="0.25">
      <c r="A204" s="3"/>
      <c r="B204" s="3"/>
    </row>
    <row r="205" spans="1:2" x14ac:dyDescent="0.25">
      <c r="A205" s="3"/>
      <c r="B205" s="3"/>
    </row>
    <row r="206" spans="1:2" x14ac:dyDescent="0.25">
      <c r="A206" s="3"/>
      <c r="B206" s="3"/>
    </row>
    <row r="207" spans="1:2" x14ac:dyDescent="0.25">
      <c r="A207" s="3"/>
      <c r="B207" s="3"/>
    </row>
    <row r="208" spans="1:2" x14ac:dyDescent="0.25">
      <c r="A208" s="3"/>
      <c r="B208" s="3"/>
    </row>
    <row r="209" spans="1:2" x14ac:dyDescent="0.25">
      <c r="A209" s="3"/>
      <c r="B209" s="3"/>
    </row>
    <row r="210" spans="1:2" x14ac:dyDescent="0.25">
      <c r="A210" s="3"/>
      <c r="B210" s="3"/>
    </row>
    <row r="211" spans="1:2" x14ac:dyDescent="0.25">
      <c r="A211" s="3"/>
      <c r="B211" s="3"/>
    </row>
    <row r="212" spans="1:2" x14ac:dyDescent="0.25">
      <c r="A212" s="3"/>
      <c r="B212" s="3"/>
    </row>
    <row r="213" spans="1:2" x14ac:dyDescent="0.25">
      <c r="A213" s="3"/>
      <c r="B213" s="3"/>
    </row>
    <row r="214" spans="1:2" x14ac:dyDescent="0.25">
      <c r="A214" s="3"/>
      <c r="B214" s="3"/>
    </row>
    <row r="215" spans="1:2" x14ac:dyDescent="0.25">
      <c r="A215" s="3"/>
      <c r="B215" s="3"/>
    </row>
    <row r="216" spans="1:2" x14ac:dyDescent="0.25">
      <c r="A216" s="3"/>
      <c r="B216" s="3"/>
    </row>
    <row r="217" spans="1:2" x14ac:dyDescent="0.25">
      <c r="A217" s="3"/>
      <c r="B217" s="3"/>
    </row>
    <row r="218" spans="1:2" x14ac:dyDescent="0.25">
      <c r="A218" s="3"/>
      <c r="B218" s="3"/>
    </row>
    <row r="219" spans="1:2" x14ac:dyDescent="0.25">
      <c r="A219" s="3"/>
      <c r="B219" s="3"/>
    </row>
    <row r="220" spans="1:2" x14ac:dyDescent="0.25">
      <c r="A220" s="3"/>
      <c r="B220" s="3"/>
    </row>
    <row r="221" spans="1:2" x14ac:dyDescent="0.25">
      <c r="A221" s="3"/>
      <c r="B221" s="3"/>
    </row>
  </sheetData>
  <mergeCells count="25">
    <mergeCell ref="A34:C34"/>
    <mergeCell ref="A28:C28"/>
    <mergeCell ref="A29:C29"/>
    <mergeCell ref="A30:C30"/>
    <mergeCell ref="A31:C31"/>
    <mergeCell ref="A32:C32"/>
    <mergeCell ref="A33:C33"/>
    <mergeCell ref="A23:C23"/>
    <mergeCell ref="A24:C24"/>
    <mergeCell ref="A25:C25"/>
    <mergeCell ref="A26:C26"/>
    <mergeCell ref="A27:C27"/>
    <mergeCell ref="A12:C12"/>
    <mergeCell ref="A13:C13"/>
    <mergeCell ref="A14:A15"/>
    <mergeCell ref="B14:B15"/>
    <mergeCell ref="B1:C1"/>
    <mergeCell ref="A4:C4"/>
    <mergeCell ref="B5:C5"/>
    <mergeCell ref="A7:C7"/>
    <mergeCell ref="A8:C8"/>
    <mergeCell ref="A9:C9"/>
    <mergeCell ref="A10:C10"/>
    <mergeCell ref="A11:C11"/>
    <mergeCell ref="A3:C3"/>
  </mergeCells>
  <hyperlinks>
    <hyperlink ref="B1" r:id="rId1" xr:uid="{00000000-0004-0000-2300-000000000000}"/>
  </hyperlinks>
  <pageMargins left="0.25" right="0.25"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174"/>
  <sheetViews>
    <sheetView view="pageBreakPreview" topLeftCell="A4" zoomScaleNormal="100" zoomScaleSheetLayoutView="100" workbookViewId="0">
      <selection activeCell="A21" sqref="A21:G21"/>
    </sheetView>
  </sheetViews>
  <sheetFormatPr defaultColWidth="9.1796875" defaultRowHeight="12.5" x14ac:dyDescent="0.25"/>
  <cols>
    <col min="1" max="1" width="11" style="11" customWidth="1"/>
    <col min="2" max="2" width="18.7265625" style="11" customWidth="1"/>
    <col min="3" max="7" width="13.54296875" style="11" customWidth="1"/>
    <col min="8" max="16384" width="9.1796875" style="11"/>
  </cols>
  <sheetData>
    <row r="1" spans="1:7" ht="24.75" customHeight="1" x14ac:dyDescent="0.25">
      <c r="A1" s="99" t="s">
        <v>569</v>
      </c>
      <c r="B1" s="429" t="s">
        <v>379</v>
      </c>
      <c r="C1" s="429"/>
      <c r="D1" s="429"/>
      <c r="E1" s="429"/>
      <c r="F1" s="429"/>
      <c r="G1" s="430"/>
    </row>
    <row r="2" spans="1:7" ht="15" customHeight="1" x14ac:dyDescent="0.25">
      <c r="A2" s="50" t="s">
        <v>570</v>
      </c>
      <c r="B2" s="58"/>
      <c r="C2" s="58"/>
      <c r="D2" s="58"/>
      <c r="E2" s="58"/>
      <c r="F2" s="58"/>
      <c r="G2" s="145"/>
    </row>
    <row r="3" spans="1:7" ht="27" customHeight="1" x14ac:dyDescent="0.25">
      <c r="A3" s="583" t="s">
        <v>273</v>
      </c>
      <c r="B3" s="584"/>
      <c r="C3" s="584"/>
      <c r="D3" s="584"/>
      <c r="E3" s="584"/>
      <c r="F3" s="584"/>
      <c r="G3" s="585"/>
    </row>
    <row r="4" spans="1:7" ht="13.5" thickBot="1" x14ac:dyDescent="0.35">
      <c r="A4" s="581"/>
      <c r="B4" s="582"/>
      <c r="C4" s="252"/>
      <c r="D4" s="252"/>
      <c r="E4" s="252"/>
      <c r="F4" s="252"/>
      <c r="G4" s="236"/>
    </row>
    <row r="5" spans="1:7" ht="39.75" customHeight="1" thickBot="1" x14ac:dyDescent="0.3">
      <c r="A5" s="89" t="s">
        <v>370</v>
      </c>
      <c r="B5" s="431" t="s">
        <v>582</v>
      </c>
      <c r="C5" s="432"/>
      <c r="D5" s="432"/>
      <c r="E5" s="450"/>
      <c r="F5" s="450"/>
      <c r="G5" s="525"/>
    </row>
    <row r="6" spans="1:7" ht="15.75" customHeight="1" thickBot="1" x14ac:dyDescent="0.3">
      <c r="A6" s="56" t="s">
        <v>369</v>
      </c>
      <c r="B6" s="81"/>
      <c r="C6" s="105"/>
      <c r="D6" s="257">
        <f>Obsah!$D$4</f>
        <v>44012</v>
      </c>
      <c r="E6" s="105"/>
      <c r="F6" s="105"/>
      <c r="G6" s="206"/>
    </row>
    <row r="7" spans="1:7" ht="13.5" thickBot="1" x14ac:dyDescent="0.3">
      <c r="A7" s="639" t="s">
        <v>904</v>
      </c>
      <c r="B7" s="640"/>
      <c r="C7" s="640"/>
      <c r="D7" s="640"/>
      <c r="E7" s="640"/>
      <c r="F7" s="640"/>
      <c r="G7" s="641"/>
    </row>
    <row r="8" spans="1:7" ht="17.25" customHeight="1" thickBot="1" x14ac:dyDescent="0.3">
      <c r="A8" s="639" t="s">
        <v>905</v>
      </c>
      <c r="B8" s="640"/>
      <c r="C8" s="640"/>
      <c r="D8" s="640"/>
      <c r="E8" s="640"/>
      <c r="F8" s="640"/>
      <c r="G8" s="641"/>
    </row>
    <row r="9" spans="1:7" ht="66.75" customHeight="1" thickBot="1" x14ac:dyDescent="0.3">
      <c r="A9" s="639" t="s">
        <v>906</v>
      </c>
      <c r="B9" s="640"/>
      <c r="C9" s="640"/>
      <c r="D9" s="640"/>
      <c r="E9" s="640"/>
      <c r="F9" s="640"/>
      <c r="G9" s="641"/>
    </row>
    <row r="10" spans="1:7" ht="13.5" thickBot="1" x14ac:dyDescent="0.3">
      <c r="A10" s="639" t="s">
        <v>845</v>
      </c>
      <c r="B10" s="640"/>
      <c r="C10" s="640"/>
      <c r="D10" s="640"/>
      <c r="E10" s="640"/>
      <c r="F10" s="640"/>
      <c r="G10" s="641"/>
    </row>
    <row r="11" spans="1:7" ht="40.5" customHeight="1" thickBot="1" x14ac:dyDescent="0.3">
      <c r="A11" s="639" t="s">
        <v>907</v>
      </c>
      <c r="B11" s="640"/>
      <c r="C11" s="640"/>
      <c r="D11" s="640"/>
      <c r="E11" s="640"/>
      <c r="F11" s="640"/>
      <c r="G11" s="641"/>
    </row>
    <row r="12" spans="1:7" ht="25.5" customHeight="1" thickBot="1" x14ac:dyDescent="0.3">
      <c r="A12" s="639" t="s">
        <v>908</v>
      </c>
      <c r="B12" s="640"/>
      <c r="C12" s="640"/>
      <c r="D12" s="640"/>
      <c r="E12" s="640"/>
      <c r="F12" s="640"/>
      <c r="G12" s="641"/>
    </row>
    <row r="13" spans="1:7" ht="13" thickBot="1" x14ac:dyDescent="0.3">
      <c r="A13" s="191"/>
      <c r="B13" s="13"/>
      <c r="C13" s="13"/>
      <c r="D13" s="13"/>
      <c r="E13" s="14"/>
      <c r="F13" s="13"/>
      <c r="G13" s="52"/>
    </row>
    <row r="14" spans="1:7" ht="13" customHeight="1" thickBot="1" x14ac:dyDescent="0.3">
      <c r="A14" s="642" t="s">
        <v>580</v>
      </c>
      <c r="B14" s="642" t="s">
        <v>1031</v>
      </c>
      <c r="C14" s="353" t="s">
        <v>380</v>
      </c>
      <c r="D14" s="354" t="s">
        <v>381</v>
      </c>
      <c r="E14" s="355" t="s">
        <v>383</v>
      </c>
      <c r="F14" s="354" t="s">
        <v>384</v>
      </c>
      <c r="G14" s="355" t="s">
        <v>385</v>
      </c>
    </row>
    <row r="15" spans="1:7" ht="50.5" thickBot="1" x14ac:dyDescent="0.3">
      <c r="A15" s="643"/>
      <c r="B15" s="643"/>
      <c r="C15" s="356" t="s">
        <v>571</v>
      </c>
      <c r="D15" s="354" t="s">
        <v>572</v>
      </c>
      <c r="E15" s="357" t="s">
        <v>573</v>
      </c>
      <c r="F15" s="354" t="s">
        <v>574</v>
      </c>
      <c r="G15" s="355" t="s">
        <v>575</v>
      </c>
    </row>
    <row r="16" spans="1:7" ht="13" thickBot="1" x14ac:dyDescent="0.3">
      <c r="A16" s="358">
        <v>1</v>
      </c>
      <c r="B16" s="359" t="s">
        <v>576</v>
      </c>
      <c r="C16" s="310">
        <v>14136773.6056512</v>
      </c>
      <c r="D16" s="310">
        <v>308468417.50767297</v>
      </c>
      <c r="E16" s="310">
        <v>308468417.50767297</v>
      </c>
      <c r="F16" s="310">
        <v>0</v>
      </c>
      <c r="G16" s="310">
        <v>0</v>
      </c>
    </row>
    <row r="17" spans="1:7" ht="12.5" customHeight="1" thickBot="1" x14ac:dyDescent="0.3">
      <c r="A17" s="358">
        <v>2</v>
      </c>
      <c r="B17" s="359" t="s">
        <v>577</v>
      </c>
      <c r="C17" s="310">
        <v>0</v>
      </c>
      <c r="D17" s="310">
        <v>0</v>
      </c>
      <c r="E17" s="310">
        <v>0</v>
      </c>
      <c r="F17" s="310">
        <v>0</v>
      </c>
      <c r="G17" s="310">
        <v>0</v>
      </c>
    </row>
    <row r="18" spans="1:7" ht="13.5" thickBot="1" x14ac:dyDescent="0.3">
      <c r="A18" s="360">
        <v>3</v>
      </c>
      <c r="B18" s="361" t="s">
        <v>578</v>
      </c>
      <c r="C18" s="310">
        <v>14136773.6056512</v>
      </c>
      <c r="D18" s="310">
        <v>308468417.50767297</v>
      </c>
      <c r="E18" s="310">
        <v>308468417.50767297</v>
      </c>
      <c r="F18" s="310">
        <v>0</v>
      </c>
      <c r="G18" s="310">
        <v>0</v>
      </c>
    </row>
    <row r="19" spans="1:7" ht="15" customHeight="1" thickBot="1" x14ac:dyDescent="0.3">
      <c r="A19" s="355">
        <v>4</v>
      </c>
      <c r="B19" s="362" t="s">
        <v>579</v>
      </c>
      <c r="C19" s="305">
        <v>50231.395830000001</v>
      </c>
      <c r="D19" s="305">
        <v>2175081.4255900001</v>
      </c>
      <c r="E19" s="305">
        <v>2175081.4255900001</v>
      </c>
      <c r="F19" s="305">
        <v>0</v>
      </c>
      <c r="G19" s="305">
        <v>0</v>
      </c>
    </row>
    <row r="20" spans="1:7" x14ac:dyDescent="0.25">
      <c r="A20" s="207"/>
      <c r="B20" s="150"/>
      <c r="C20" s="196"/>
      <c r="D20" s="196"/>
      <c r="E20" s="196"/>
      <c r="F20" s="196"/>
      <c r="G20" s="196"/>
    </row>
    <row r="21" spans="1:7" ht="80.25" customHeight="1" x14ac:dyDescent="0.25">
      <c r="A21" s="624" t="s">
        <v>602</v>
      </c>
      <c r="B21" s="624"/>
      <c r="C21" s="624"/>
      <c r="D21" s="624"/>
      <c r="E21" s="624"/>
      <c r="F21" s="624"/>
      <c r="G21" s="624"/>
    </row>
    <row r="22" spans="1:7" ht="13" x14ac:dyDescent="0.25">
      <c r="A22" s="644" t="s">
        <v>405</v>
      </c>
      <c r="B22" s="644"/>
      <c r="C22" s="644"/>
      <c r="D22" s="644"/>
      <c r="E22" s="644"/>
      <c r="F22" s="644"/>
      <c r="G22" s="644"/>
    </row>
    <row r="23" spans="1:7" ht="13" x14ac:dyDescent="0.25">
      <c r="A23" s="598" t="s">
        <v>566</v>
      </c>
      <c r="B23" s="598"/>
      <c r="C23" s="598"/>
      <c r="D23" s="598"/>
      <c r="E23" s="598"/>
      <c r="F23" s="598"/>
      <c r="G23" s="598"/>
    </row>
    <row r="24" spans="1:7" ht="42.75" customHeight="1" x14ac:dyDescent="0.25">
      <c r="A24" s="638" t="s">
        <v>909</v>
      </c>
      <c r="B24" s="638"/>
      <c r="C24" s="638"/>
      <c r="D24" s="638"/>
      <c r="E24" s="638"/>
      <c r="F24" s="638"/>
      <c r="G24" s="638"/>
    </row>
    <row r="25" spans="1:7" ht="66.75" customHeight="1" x14ac:dyDescent="0.25">
      <c r="A25" s="638" t="s">
        <v>910</v>
      </c>
      <c r="B25" s="638"/>
      <c r="C25" s="638"/>
      <c r="D25" s="638"/>
      <c r="E25" s="638"/>
      <c r="F25" s="638"/>
      <c r="G25" s="638"/>
    </row>
    <row r="26" spans="1:7" ht="66.75" customHeight="1" x14ac:dyDescent="0.25">
      <c r="A26" s="638" t="s">
        <v>911</v>
      </c>
      <c r="B26" s="638"/>
      <c r="C26" s="638"/>
      <c r="D26" s="638"/>
      <c r="E26" s="638"/>
      <c r="F26" s="638"/>
      <c r="G26" s="638"/>
    </row>
    <row r="27" spans="1:7" ht="78.75" customHeight="1" x14ac:dyDescent="0.25">
      <c r="A27" s="638" t="s">
        <v>912</v>
      </c>
      <c r="B27" s="638"/>
      <c r="C27" s="638"/>
      <c r="D27" s="638"/>
      <c r="E27" s="638"/>
      <c r="F27" s="638"/>
      <c r="G27" s="638"/>
    </row>
    <row r="28" spans="1:7" ht="76.5" customHeight="1" x14ac:dyDescent="0.25">
      <c r="A28" s="638" t="s">
        <v>913</v>
      </c>
      <c r="B28" s="638"/>
      <c r="C28" s="638"/>
      <c r="D28" s="638"/>
      <c r="E28" s="638"/>
      <c r="F28" s="638"/>
      <c r="G28" s="638"/>
    </row>
    <row r="29" spans="1:7" x14ac:dyDescent="0.25">
      <c r="A29" s="3"/>
      <c r="B29" s="3"/>
    </row>
    <row r="30" spans="1:7" x14ac:dyDescent="0.25">
      <c r="A30" s="3"/>
      <c r="B30" s="3"/>
    </row>
    <row r="31" spans="1:7" x14ac:dyDescent="0.25">
      <c r="A31" s="3"/>
      <c r="B31" s="3"/>
    </row>
    <row r="32" spans="1:7" x14ac:dyDescent="0.25">
      <c r="A32" s="3"/>
      <c r="B32" s="3"/>
    </row>
    <row r="33" spans="1:2" x14ac:dyDescent="0.25">
      <c r="A33" s="3"/>
      <c r="B33" s="3"/>
    </row>
    <row r="34" spans="1:2" x14ac:dyDescent="0.25">
      <c r="A34" s="3"/>
      <c r="B34" s="3"/>
    </row>
    <row r="35" spans="1:2" x14ac:dyDescent="0.25">
      <c r="A35" s="3"/>
      <c r="B35" s="3"/>
    </row>
    <row r="36" spans="1:2" x14ac:dyDescent="0.25">
      <c r="A36" s="3"/>
      <c r="B36" s="3"/>
    </row>
    <row r="37" spans="1:2" x14ac:dyDescent="0.25">
      <c r="A37" s="3"/>
      <c r="B37" s="3"/>
    </row>
    <row r="38" spans="1:2" x14ac:dyDescent="0.25">
      <c r="A38" s="3"/>
      <c r="B38" s="3"/>
    </row>
    <row r="39" spans="1:2" x14ac:dyDescent="0.25">
      <c r="A39" s="3"/>
      <c r="B39" s="3"/>
    </row>
    <row r="40" spans="1:2" x14ac:dyDescent="0.25">
      <c r="A40" s="3"/>
      <c r="B40" s="3"/>
    </row>
    <row r="41" spans="1:2" x14ac:dyDescent="0.25">
      <c r="A41" s="3"/>
      <c r="B41" s="3"/>
    </row>
    <row r="42" spans="1:2" x14ac:dyDescent="0.25">
      <c r="A42" s="3"/>
      <c r="B42" s="3"/>
    </row>
    <row r="43" spans="1:2" x14ac:dyDescent="0.25">
      <c r="A43" s="3"/>
      <c r="B43" s="3"/>
    </row>
    <row r="44" spans="1:2" x14ac:dyDescent="0.25">
      <c r="A44" s="3"/>
      <c r="B44" s="3"/>
    </row>
    <row r="45" spans="1:2" x14ac:dyDescent="0.25">
      <c r="A45" s="3"/>
      <c r="B45" s="3"/>
    </row>
    <row r="46" spans="1:2" x14ac:dyDescent="0.25">
      <c r="A46" s="3"/>
      <c r="B46" s="3"/>
    </row>
    <row r="47" spans="1:2" x14ac:dyDescent="0.25">
      <c r="A47" s="3"/>
      <c r="B47" s="3"/>
    </row>
    <row r="48" spans="1:2" x14ac:dyDescent="0.25">
      <c r="A48" s="3"/>
      <c r="B48" s="3"/>
    </row>
    <row r="49" spans="1:2" x14ac:dyDescent="0.25">
      <c r="A49" s="3"/>
      <c r="B49" s="3"/>
    </row>
    <row r="50" spans="1:2" x14ac:dyDescent="0.25">
      <c r="A50" s="3"/>
      <c r="B50" s="3"/>
    </row>
    <row r="51" spans="1:2" x14ac:dyDescent="0.25">
      <c r="A51" s="3"/>
      <c r="B51" s="3"/>
    </row>
    <row r="52" spans="1:2" x14ac:dyDescent="0.25">
      <c r="A52" s="3"/>
      <c r="B52" s="3"/>
    </row>
    <row r="53" spans="1:2" x14ac:dyDescent="0.25">
      <c r="A53" s="3"/>
      <c r="B53" s="3"/>
    </row>
    <row r="54" spans="1:2" x14ac:dyDescent="0.25">
      <c r="A54" s="3"/>
      <c r="B54" s="3"/>
    </row>
    <row r="55" spans="1:2" x14ac:dyDescent="0.25">
      <c r="A55" s="3"/>
      <c r="B55" s="3"/>
    </row>
    <row r="56" spans="1:2" x14ac:dyDescent="0.25">
      <c r="A56" s="3"/>
      <c r="B56" s="3"/>
    </row>
    <row r="57" spans="1:2" x14ac:dyDescent="0.25">
      <c r="A57" s="3"/>
      <c r="B57" s="3"/>
    </row>
    <row r="58" spans="1:2" x14ac:dyDescent="0.25">
      <c r="A58" s="3"/>
      <c r="B58" s="3"/>
    </row>
    <row r="59" spans="1:2" x14ac:dyDescent="0.25">
      <c r="A59" s="3"/>
      <c r="B59" s="3"/>
    </row>
    <row r="60" spans="1:2" x14ac:dyDescent="0.25">
      <c r="A60" s="3"/>
      <c r="B60" s="3"/>
    </row>
    <row r="61" spans="1:2" x14ac:dyDescent="0.25">
      <c r="A61" s="3"/>
      <c r="B61" s="3"/>
    </row>
    <row r="62" spans="1:2" x14ac:dyDescent="0.25">
      <c r="A62" s="3"/>
      <c r="B62" s="3"/>
    </row>
    <row r="63" spans="1:2" x14ac:dyDescent="0.25">
      <c r="A63" s="3"/>
      <c r="B63" s="3"/>
    </row>
    <row r="64" spans="1:2" x14ac:dyDescent="0.25">
      <c r="A64" s="3"/>
      <c r="B64" s="3"/>
    </row>
    <row r="65" spans="1:2" x14ac:dyDescent="0.25">
      <c r="A65" s="3"/>
      <c r="B65" s="3"/>
    </row>
    <row r="66" spans="1:2" x14ac:dyDescent="0.25">
      <c r="A66" s="3"/>
      <c r="B66" s="3"/>
    </row>
    <row r="67" spans="1:2" x14ac:dyDescent="0.25">
      <c r="A67" s="3"/>
      <c r="B67" s="3"/>
    </row>
    <row r="68" spans="1:2" x14ac:dyDescent="0.25">
      <c r="A68" s="3"/>
      <c r="B68" s="3"/>
    </row>
    <row r="69" spans="1:2" x14ac:dyDescent="0.25">
      <c r="A69" s="3"/>
      <c r="B69" s="3"/>
    </row>
    <row r="70" spans="1:2" x14ac:dyDescent="0.25">
      <c r="A70" s="3"/>
      <c r="B70" s="3"/>
    </row>
    <row r="71" spans="1:2" x14ac:dyDescent="0.25">
      <c r="A71" s="3"/>
      <c r="B71" s="3"/>
    </row>
    <row r="72" spans="1:2" x14ac:dyDescent="0.25">
      <c r="A72" s="3"/>
      <c r="B72" s="3"/>
    </row>
    <row r="73" spans="1:2" x14ac:dyDescent="0.25">
      <c r="A73" s="3"/>
      <c r="B73" s="3"/>
    </row>
    <row r="74" spans="1:2" x14ac:dyDescent="0.25">
      <c r="A74" s="3"/>
      <c r="B74" s="3"/>
    </row>
    <row r="75" spans="1:2" x14ac:dyDescent="0.25">
      <c r="A75" s="3"/>
      <c r="B75" s="3"/>
    </row>
    <row r="76" spans="1:2" x14ac:dyDescent="0.25">
      <c r="A76" s="3"/>
      <c r="B76" s="3"/>
    </row>
    <row r="77" spans="1:2" x14ac:dyDescent="0.25">
      <c r="A77" s="3"/>
      <c r="B77" s="3"/>
    </row>
    <row r="78" spans="1:2" x14ac:dyDescent="0.25">
      <c r="A78" s="3"/>
      <c r="B78" s="3"/>
    </row>
    <row r="79" spans="1:2" x14ac:dyDescent="0.25">
      <c r="A79" s="3"/>
      <c r="B79" s="3"/>
    </row>
    <row r="80" spans="1:2" x14ac:dyDescent="0.25">
      <c r="A80" s="3"/>
      <c r="B80" s="3"/>
    </row>
    <row r="81" spans="1:2" x14ac:dyDescent="0.25">
      <c r="A81" s="3"/>
      <c r="B81" s="3"/>
    </row>
    <row r="82" spans="1:2" x14ac:dyDescent="0.25">
      <c r="A82" s="3"/>
      <c r="B82" s="3"/>
    </row>
    <row r="83" spans="1:2" x14ac:dyDescent="0.25">
      <c r="A83" s="3"/>
      <c r="B83" s="3"/>
    </row>
    <row r="84" spans="1:2" x14ac:dyDescent="0.25">
      <c r="A84" s="3"/>
      <c r="B84" s="3"/>
    </row>
    <row r="85" spans="1:2" x14ac:dyDescent="0.25">
      <c r="A85" s="3"/>
      <c r="B85" s="3"/>
    </row>
    <row r="86" spans="1:2" x14ac:dyDescent="0.25">
      <c r="A86" s="3"/>
      <c r="B86" s="3"/>
    </row>
    <row r="87" spans="1:2" x14ac:dyDescent="0.25">
      <c r="A87" s="3"/>
      <c r="B87" s="3"/>
    </row>
    <row r="88" spans="1:2" x14ac:dyDescent="0.25">
      <c r="A88" s="3"/>
      <c r="B88" s="3"/>
    </row>
    <row r="89" spans="1:2" x14ac:dyDescent="0.25">
      <c r="A89" s="3"/>
      <c r="B89" s="3"/>
    </row>
    <row r="90" spans="1:2" x14ac:dyDescent="0.25">
      <c r="A90" s="3"/>
      <c r="B90" s="3"/>
    </row>
    <row r="91" spans="1:2" x14ac:dyDescent="0.25">
      <c r="A91" s="3"/>
      <c r="B91" s="3"/>
    </row>
    <row r="92" spans="1:2" x14ac:dyDescent="0.25">
      <c r="A92" s="3"/>
      <c r="B92" s="3"/>
    </row>
    <row r="93" spans="1:2" x14ac:dyDescent="0.25">
      <c r="A93" s="3"/>
      <c r="B93" s="3"/>
    </row>
    <row r="94" spans="1:2" x14ac:dyDescent="0.25">
      <c r="A94" s="3"/>
      <c r="B94" s="3"/>
    </row>
    <row r="95" spans="1:2" x14ac:dyDescent="0.25">
      <c r="A95" s="3"/>
      <c r="B95" s="3"/>
    </row>
    <row r="96" spans="1:2" x14ac:dyDescent="0.25">
      <c r="A96" s="3"/>
      <c r="B96" s="3"/>
    </row>
    <row r="97" spans="1:2" x14ac:dyDescent="0.25">
      <c r="A97" s="3"/>
      <c r="B97" s="3"/>
    </row>
    <row r="98" spans="1:2" x14ac:dyDescent="0.25">
      <c r="A98" s="3"/>
      <c r="B98" s="3"/>
    </row>
    <row r="99" spans="1:2" x14ac:dyDescent="0.25">
      <c r="A99" s="3"/>
      <c r="B99" s="3"/>
    </row>
    <row r="100" spans="1:2" x14ac:dyDescent="0.25">
      <c r="A100" s="3"/>
      <c r="B100" s="3"/>
    </row>
    <row r="101" spans="1:2" x14ac:dyDescent="0.25">
      <c r="A101" s="3"/>
      <c r="B101" s="3"/>
    </row>
    <row r="102" spans="1:2" x14ac:dyDescent="0.25">
      <c r="A102" s="3"/>
      <c r="B102" s="3"/>
    </row>
    <row r="103" spans="1:2" x14ac:dyDescent="0.25">
      <c r="A103" s="3"/>
      <c r="B103" s="3"/>
    </row>
    <row r="104" spans="1:2" x14ac:dyDescent="0.25">
      <c r="A104" s="3"/>
      <c r="B104" s="3"/>
    </row>
    <row r="105" spans="1:2" x14ac:dyDescent="0.25">
      <c r="A105" s="3"/>
      <c r="B105" s="3"/>
    </row>
    <row r="106" spans="1:2" x14ac:dyDescent="0.25">
      <c r="A106" s="3"/>
      <c r="B106" s="3"/>
    </row>
    <row r="107" spans="1:2" x14ac:dyDescent="0.25">
      <c r="A107" s="3"/>
      <c r="B107" s="3"/>
    </row>
    <row r="108" spans="1:2" x14ac:dyDescent="0.25">
      <c r="A108" s="3"/>
      <c r="B108" s="3"/>
    </row>
    <row r="109" spans="1:2" x14ac:dyDescent="0.25">
      <c r="A109" s="3"/>
      <c r="B109" s="3"/>
    </row>
    <row r="110" spans="1:2" x14ac:dyDescent="0.25">
      <c r="A110" s="3"/>
      <c r="B110" s="3"/>
    </row>
    <row r="111" spans="1:2" x14ac:dyDescent="0.25">
      <c r="A111" s="3"/>
      <c r="B111" s="3"/>
    </row>
    <row r="112" spans="1:2" x14ac:dyDescent="0.25">
      <c r="A112" s="3"/>
      <c r="B112" s="3"/>
    </row>
    <row r="113" spans="1:2" x14ac:dyDescent="0.25">
      <c r="A113" s="3"/>
      <c r="B113" s="3"/>
    </row>
    <row r="114" spans="1:2" x14ac:dyDescent="0.25">
      <c r="A114" s="3"/>
      <c r="B114" s="3"/>
    </row>
    <row r="115" spans="1:2" x14ac:dyDescent="0.25">
      <c r="A115" s="3"/>
      <c r="B115" s="3"/>
    </row>
    <row r="116" spans="1:2" x14ac:dyDescent="0.25">
      <c r="A116" s="3"/>
      <c r="B116" s="3"/>
    </row>
    <row r="117" spans="1:2" x14ac:dyDescent="0.25">
      <c r="A117" s="3"/>
      <c r="B117" s="3"/>
    </row>
    <row r="118" spans="1:2" x14ac:dyDescent="0.25">
      <c r="A118" s="3"/>
      <c r="B118" s="3"/>
    </row>
    <row r="119" spans="1:2" x14ac:dyDescent="0.25">
      <c r="A119" s="3"/>
      <c r="B119" s="3"/>
    </row>
    <row r="120" spans="1:2" x14ac:dyDescent="0.25">
      <c r="A120" s="3"/>
      <c r="B120" s="3"/>
    </row>
    <row r="121" spans="1:2" x14ac:dyDescent="0.25">
      <c r="A121" s="3"/>
      <c r="B121" s="3"/>
    </row>
    <row r="122" spans="1:2" x14ac:dyDescent="0.25">
      <c r="A122" s="3"/>
      <c r="B122" s="3"/>
    </row>
    <row r="123" spans="1:2" x14ac:dyDescent="0.25">
      <c r="A123" s="3"/>
      <c r="B123" s="3"/>
    </row>
    <row r="124" spans="1:2" x14ac:dyDescent="0.25">
      <c r="A124" s="3"/>
      <c r="B124" s="3"/>
    </row>
    <row r="125" spans="1:2" x14ac:dyDescent="0.25">
      <c r="A125" s="3"/>
      <c r="B125" s="3"/>
    </row>
    <row r="126" spans="1:2" x14ac:dyDescent="0.25">
      <c r="A126" s="3"/>
      <c r="B126" s="3"/>
    </row>
    <row r="127" spans="1:2" x14ac:dyDescent="0.25">
      <c r="A127" s="3"/>
      <c r="B127" s="3"/>
    </row>
    <row r="128" spans="1:2" x14ac:dyDescent="0.25">
      <c r="A128" s="3"/>
      <c r="B128" s="3"/>
    </row>
    <row r="129" spans="1:2" x14ac:dyDescent="0.25">
      <c r="A129" s="3"/>
      <c r="B129" s="3"/>
    </row>
    <row r="130" spans="1:2" x14ac:dyDescent="0.25">
      <c r="A130" s="3"/>
      <c r="B130" s="3"/>
    </row>
    <row r="131" spans="1:2" x14ac:dyDescent="0.25">
      <c r="A131" s="3"/>
      <c r="B131" s="3"/>
    </row>
    <row r="132" spans="1:2" x14ac:dyDescent="0.25">
      <c r="A132" s="3"/>
      <c r="B132" s="3"/>
    </row>
    <row r="133" spans="1:2" x14ac:dyDescent="0.25">
      <c r="A133" s="3"/>
      <c r="B133" s="3"/>
    </row>
    <row r="134" spans="1:2" x14ac:dyDescent="0.25">
      <c r="A134" s="3"/>
      <c r="B134" s="3"/>
    </row>
    <row r="135" spans="1:2" x14ac:dyDescent="0.25">
      <c r="A135" s="3"/>
      <c r="B135" s="3"/>
    </row>
    <row r="136" spans="1:2" x14ac:dyDescent="0.25">
      <c r="A136" s="3"/>
      <c r="B136" s="3"/>
    </row>
    <row r="137" spans="1:2" x14ac:dyDescent="0.25">
      <c r="A137" s="3"/>
      <c r="B137" s="3"/>
    </row>
    <row r="138" spans="1:2" x14ac:dyDescent="0.25">
      <c r="A138" s="3"/>
      <c r="B138" s="3"/>
    </row>
    <row r="139" spans="1:2" x14ac:dyDescent="0.25">
      <c r="A139" s="3"/>
      <c r="B139" s="3"/>
    </row>
    <row r="140" spans="1:2" x14ac:dyDescent="0.25">
      <c r="A140" s="3"/>
      <c r="B140" s="3"/>
    </row>
    <row r="141" spans="1:2" x14ac:dyDescent="0.25">
      <c r="A141" s="3"/>
      <c r="B141" s="3"/>
    </row>
    <row r="142" spans="1:2" x14ac:dyDescent="0.25">
      <c r="A142" s="3"/>
      <c r="B142" s="3"/>
    </row>
    <row r="143" spans="1:2" x14ac:dyDescent="0.25">
      <c r="A143" s="3"/>
      <c r="B143" s="3"/>
    </row>
    <row r="144" spans="1:2" x14ac:dyDescent="0.25">
      <c r="A144" s="3"/>
      <c r="B144" s="3"/>
    </row>
    <row r="145" spans="1:2" x14ac:dyDescent="0.25">
      <c r="A145" s="3"/>
      <c r="B145" s="3"/>
    </row>
    <row r="146" spans="1:2" x14ac:dyDescent="0.25">
      <c r="A146" s="3"/>
      <c r="B146" s="3"/>
    </row>
    <row r="147" spans="1:2" x14ac:dyDescent="0.25">
      <c r="A147" s="3"/>
      <c r="B147" s="3"/>
    </row>
    <row r="148" spans="1:2" x14ac:dyDescent="0.25">
      <c r="A148" s="3"/>
      <c r="B148" s="3"/>
    </row>
    <row r="149" spans="1:2" x14ac:dyDescent="0.25">
      <c r="A149" s="3"/>
      <c r="B149" s="3"/>
    </row>
    <row r="150" spans="1:2" x14ac:dyDescent="0.25">
      <c r="A150" s="3"/>
      <c r="B150" s="3"/>
    </row>
    <row r="151" spans="1:2" x14ac:dyDescent="0.25">
      <c r="A151" s="3"/>
      <c r="B151" s="3"/>
    </row>
    <row r="152" spans="1:2" x14ac:dyDescent="0.25">
      <c r="A152" s="3"/>
      <c r="B152" s="3"/>
    </row>
    <row r="153" spans="1:2" x14ac:dyDescent="0.25">
      <c r="A153" s="3"/>
      <c r="B153" s="3"/>
    </row>
    <row r="154" spans="1:2" x14ac:dyDescent="0.25">
      <c r="A154" s="3"/>
      <c r="B154" s="3"/>
    </row>
    <row r="155" spans="1:2" x14ac:dyDescent="0.25">
      <c r="A155" s="3"/>
      <c r="B155" s="3"/>
    </row>
    <row r="156" spans="1:2" x14ac:dyDescent="0.25">
      <c r="A156" s="3"/>
      <c r="B156" s="3"/>
    </row>
    <row r="157" spans="1:2" x14ac:dyDescent="0.25">
      <c r="A157" s="3"/>
      <c r="B157" s="3"/>
    </row>
    <row r="158" spans="1:2" x14ac:dyDescent="0.25">
      <c r="A158" s="3"/>
      <c r="B158" s="3"/>
    </row>
    <row r="159" spans="1:2" x14ac:dyDescent="0.25">
      <c r="A159" s="3"/>
      <c r="B159" s="3"/>
    </row>
    <row r="160" spans="1:2" x14ac:dyDescent="0.25">
      <c r="A160" s="3"/>
      <c r="B160" s="3"/>
    </row>
    <row r="161" spans="1:2" x14ac:dyDescent="0.25">
      <c r="A161" s="3"/>
      <c r="B161" s="3"/>
    </row>
    <row r="162" spans="1:2" x14ac:dyDescent="0.25">
      <c r="A162" s="3"/>
      <c r="B162" s="3"/>
    </row>
    <row r="163" spans="1:2" x14ac:dyDescent="0.25">
      <c r="A163" s="3"/>
      <c r="B163" s="3"/>
    </row>
    <row r="164" spans="1:2" x14ac:dyDescent="0.25">
      <c r="A164" s="3"/>
      <c r="B164" s="3"/>
    </row>
    <row r="165" spans="1:2" x14ac:dyDescent="0.25">
      <c r="A165" s="3"/>
      <c r="B165" s="3"/>
    </row>
    <row r="166" spans="1:2" x14ac:dyDescent="0.25">
      <c r="A166" s="3"/>
      <c r="B166" s="3"/>
    </row>
    <row r="167" spans="1:2" x14ac:dyDescent="0.25">
      <c r="A167" s="3"/>
      <c r="B167" s="3"/>
    </row>
    <row r="168" spans="1:2" x14ac:dyDescent="0.25">
      <c r="A168" s="3"/>
      <c r="B168" s="3"/>
    </row>
    <row r="169" spans="1:2" x14ac:dyDescent="0.25">
      <c r="A169" s="3"/>
      <c r="B169" s="3"/>
    </row>
    <row r="170" spans="1:2" x14ac:dyDescent="0.25">
      <c r="A170" s="3"/>
      <c r="B170" s="3"/>
    </row>
    <row r="171" spans="1:2" x14ac:dyDescent="0.25">
      <c r="A171" s="3"/>
      <c r="B171" s="3"/>
    </row>
    <row r="172" spans="1:2" x14ac:dyDescent="0.25">
      <c r="A172" s="3"/>
      <c r="B172" s="3"/>
    </row>
    <row r="173" spans="1:2" x14ac:dyDescent="0.25">
      <c r="A173" s="3"/>
      <c r="B173" s="3"/>
    </row>
    <row r="174" spans="1:2" x14ac:dyDescent="0.25">
      <c r="A174" s="3"/>
      <c r="B174" s="3"/>
    </row>
  </sheetData>
  <mergeCells count="20">
    <mergeCell ref="B14:B15"/>
    <mergeCell ref="A21:G21"/>
    <mergeCell ref="A4:B4"/>
    <mergeCell ref="A28:G28"/>
    <mergeCell ref="A10:G10"/>
    <mergeCell ref="A24:G24"/>
    <mergeCell ref="A25:G25"/>
    <mergeCell ref="A26:G26"/>
    <mergeCell ref="A27:G27"/>
    <mergeCell ref="A22:G22"/>
    <mergeCell ref="A23:G23"/>
    <mergeCell ref="A11:G11"/>
    <mergeCell ref="A12:G12"/>
    <mergeCell ref="A14:A15"/>
    <mergeCell ref="B1:G1"/>
    <mergeCell ref="B5:G5"/>
    <mergeCell ref="A7:G7"/>
    <mergeCell ref="A8:G8"/>
    <mergeCell ref="A9:G9"/>
    <mergeCell ref="A3:G3"/>
  </mergeCells>
  <hyperlinks>
    <hyperlink ref="B1" r:id="rId1" xr:uid="{00000000-0004-0000-2500-000000000000}"/>
  </hyperlinks>
  <pageMargins left="0.25" right="0.25"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134"/>
  <sheetViews>
    <sheetView view="pageBreakPreview" topLeftCell="A4" zoomScaleNormal="100" zoomScaleSheetLayoutView="100" workbookViewId="0">
      <selection activeCell="A14" sqref="A14:H33"/>
    </sheetView>
  </sheetViews>
  <sheetFormatPr defaultColWidth="9.1796875" defaultRowHeight="12.5" x14ac:dyDescent="0.25"/>
  <cols>
    <col min="1" max="1" width="2.81640625" style="11" customWidth="1"/>
    <col min="2" max="2" width="21" style="11" customWidth="1"/>
    <col min="3" max="8" width="11.7265625" style="11" customWidth="1"/>
    <col min="9" max="16384" width="9.1796875" style="11"/>
  </cols>
  <sheetData>
    <row r="1" spans="1:8" ht="24.75" customHeight="1" x14ac:dyDescent="0.25">
      <c r="A1" s="416" t="s">
        <v>592</v>
      </c>
      <c r="B1" s="417"/>
      <c r="C1" s="429" t="s">
        <v>379</v>
      </c>
      <c r="D1" s="429"/>
      <c r="E1" s="429"/>
      <c r="F1" s="429"/>
      <c r="G1" s="429"/>
      <c r="H1" s="430"/>
    </row>
    <row r="2" spans="1:8" ht="15" customHeight="1" x14ac:dyDescent="0.25">
      <c r="A2" s="657" t="s">
        <v>683</v>
      </c>
      <c r="B2" s="658"/>
      <c r="C2" s="658"/>
      <c r="D2" s="658"/>
      <c r="E2" s="658"/>
      <c r="F2" s="658"/>
      <c r="G2" s="658"/>
      <c r="H2" s="659"/>
    </row>
    <row r="3" spans="1:8" ht="26.25" customHeight="1" x14ac:dyDescent="0.25">
      <c r="A3" s="583" t="s">
        <v>273</v>
      </c>
      <c r="B3" s="584"/>
      <c r="C3" s="584"/>
      <c r="D3" s="584"/>
      <c r="E3" s="584"/>
      <c r="F3" s="584"/>
      <c r="G3" s="584"/>
      <c r="H3" s="585"/>
    </row>
    <row r="4" spans="1:8" ht="13.5" thickBot="1" x14ac:dyDescent="0.35">
      <c r="A4" s="254"/>
      <c r="B4" s="255"/>
      <c r="C4" s="252"/>
      <c r="D4" s="252"/>
      <c r="E4" s="252"/>
      <c r="F4" s="235"/>
      <c r="G4" s="235"/>
      <c r="H4" s="236"/>
    </row>
    <row r="5" spans="1:8" ht="25.5" customHeight="1" thickBot="1" x14ac:dyDescent="0.3">
      <c r="A5" s="449" t="s">
        <v>370</v>
      </c>
      <c r="B5" s="485"/>
      <c r="C5" s="431" t="s">
        <v>787</v>
      </c>
      <c r="D5" s="432"/>
      <c r="E5" s="450"/>
      <c r="F5" s="450"/>
      <c r="G5" s="450"/>
      <c r="H5" s="525"/>
    </row>
    <row r="6" spans="1:8" ht="15" customHeight="1" thickBot="1" x14ac:dyDescent="0.3">
      <c r="A6" s="43" t="s">
        <v>369</v>
      </c>
      <c r="B6" s="61"/>
      <c r="C6" s="257">
        <f>Obsah!$D$4</f>
        <v>44012</v>
      </c>
      <c r="D6" s="107"/>
      <c r="E6" s="107"/>
      <c r="F6" s="107"/>
      <c r="G6" s="107"/>
      <c r="H6" s="149"/>
    </row>
    <row r="7" spans="1:8" ht="51.75" customHeight="1" thickBot="1" x14ac:dyDescent="0.3">
      <c r="A7" s="651" t="s">
        <v>914</v>
      </c>
      <c r="B7" s="652"/>
      <c r="C7" s="652"/>
      <c r="D7" s="652"/>
      <c r="E7" s="652"/>
      <c r="F7" s="652"/>
      <c r="G7" s="652"/>
      <c r="H7" s="653"/>
    </row>
    <row r="8" spans="1:8" ht="178.5" customHeight="1" thickBot="1" x14ac:dyDescent="0.3">
      <c r="A8" s="651" t="s">
        <v>915</v>
      </c>
      <c r="B8" s="652"/>
      <c r="C8" s="652"/>
      <c r="D8" s="652"/>
      <c r="E8" s="652"/>
      <c r="F8" s="652"/>
      <c r="G8" s="652"/>
      <c r="H8" s="653"/>
    </row>
    <row r="9" spans="1:8" ht="15.75" customHeight="1" thickBot="1" x14ac:dyDescent="0.3">
      <c r="A9" s="651" t="s">
        <v>916</v>
      </c>
      <c r="B9" s="652"/>
      <c r="C9" s="652"/>
      <c r="D9" s="652"/>
      <c r="E9" s="652"/>
      <c r="F9" s="652"/>
      <c r="G9" s="652"/>
      <c r="H9" s="653"/>
    </row>
    <row r="10" spans="1:8" ht="13.5" thickBot="1" x14ac:dyDescent="0.3">
      <c r="A10" s="651" t="s">
        <v>845</v>
      </c>
      <c r="B10" s="652"/>
      <c r="C10" s="652"/>
      <c r="D10" s="652"/>
      <c r="E10" s="652"/>
      <c r="F10" s="652"/>
      <c r="G10" s="652"/>
      <c r="H10" s="653"/>
    </row>
    <row r="11" spans="1:8" ht="13.5" thickBot="1" x14ac:dyDescent="0.3">
      <c r="A11" s="651" t="s">
        <v>925</v>
      </c>
      <c r="B11" s="652"/>
      <c r="C11" s="652"/>
      <c r="D11" s="652"/>
      <c r="E11" s="652"/>
      <c r="F11" s="652"/>
      <c r="G11" s="652"/>
      <c r="H11" s="653"/>
    </row>
    <row r="12" spans="1:8" ht="27" customHeight="1" thickBot="1" x14ac:dyDescent="0.3">
      <c r="A12" s="651" t="s">
        <v>917</v>
      </c>
      <c r="B12" s="652"/>
      <c r="C12" s="652"/>
      <c r="D12" s="652"/>
      <c r="E12" s="652"/>
      <c r="F12" s="652"/>
      <c r="G12" s="652"/>
      <c r="H12" s="653"/>
    </row>
    <row r="13" spans="1:8" ht="13" thickBot="1" x14ac:dyDescent="0.3">
      <c r="A13" s="108"/>
      <c r="B13" s="209"/>
      <c r="C13" s="209"/>
      <c r="D13" s="208"/>
      <c r="E13" s="208"/>
      <c r="F13" s="208"/>
      <c r="G13" s="119"/>
      <c r="H13" s="117"/>
    </row>
    <row r="14" spans="1:8" ht="13" customHeight="1" thickBot="1" x14ac:dyDescent="0.3">
      <c r="A14" s="647" t="s">
        <v>594</v>
      </c>
      <c r="B14" s="648"/>
      <c r="C14" s="363" t="s">
        <v>380</v>
      </c>
      <c r="D14" s="364" t="s">
        <v>381</v>
      </c>
      <c r="E14" s="365" t="s">
        <v>383</v>
      </c>
      <c r="F14" s="363" t="s">
        <v>384</v>
      </c>
      <c r="G14" s="366" t="s">
        <v>385</v>
      </c>
      <c r="H14" s="366" t="s">
        <v>391</v>
      </c>
    </row>
    <row r="15" spans="1:8" ht="36.75" customHeight="1" thickBot="1" x14ac:dyDescent="0.3">
      <c r="A15" s="649"/>
      <c r="B15" s="650"/>
      <c r="C15" s="654" t="s">
        <v>583</v>
      </c>
      <c r="D15" s="655"/>
      <c r="E15" s="654" t="s">
        <v>584</v>
      </c>
      <c r="F15" s="655"/>
      <c r="G15" s="654" t="s">
        <v>593</v>
      </c>
      <c r="H15" s="656"/>
    </row>
    <row r="16" spans="1:8" ht="57" customHeight="1" thickBot="1" x14ac:dyDescent="0.3">
      <c r="A16" s="367"/>
      <c r="B16" s="368" t="s">
        <v>585</v>
      </c>
      <c r="C16" s="365" t="s">
        <v>455</v>
      </c>
      <c r="D16" s="365" t="s">
        <v>456</v>
      </c>
      <c r="E16" s="365" t="s">
        <v>455</v>
      </c>
      <c r="F16" s="365" t="s">
        <v>924</v>
      </c>
      <c r="G16" s="363" t="s">
        <v>415</v>
      </c>
      <c r="H16" s="369" t="s">
        <v>586</v>
      </c>
    </row>
    <row r="17" spans="1:8" ht="25.5" thickBot="1" x14ac:dyDescent="0.3">
      <c r="A17" s="367">
        <v>1</v>
      </c>
      <c r="B17" s="368" t="s">
        <v>483</v>
      </c>
      <c r="C17" s="370">
        <v>0</v>
      </c>
      <c r="D17" s="370">
        <v>0</v>
      </c>
      <c r="E17" s="370">
        <v>0</v>
      </c>
      <c r="F17" s="370">
        <v>0</v>
      </c>
      <c r="G17" s="370">
        <v>0</v>
      </c>
      <c r="H17" s="371">
        <v>0</v>
      </c>
    </row>
    <row r="18" spans="1:8" ht="25.5" thickBot="1" x14ac:dyDescent="0.3">
      <c r="A18" s="367">
        <v>2</v>
      </c>
      <c r="B18" s="368" t="s">
        <v>492</v>
      </c>
      <c r="C18" s="370">
        <v>0</v>
      </c>
      <c r="D18" s="370">
        <v>0</v>
      </c>
      <c r="E18" s="370">
        <v>0</v>
      </c>
      <c r="F18" s="370">
        <v>0</v>
      </c>
      <c r="G18" s="370">
        <v>0</v>
      </c>
      <c r="H18" s="371">
        <v>0</v>
      </c>
    </row>
    <row r="19" spans="1:8" ht="27.75" customHeight="1" thickBot="1" x14ac:dyDescent="0.3">
      <c r="A19" s="367">
        <v>3</v>
      </c>
      <c r="B19" s="368" t="s">
        <v>493</v>
      </c>
      <c r="C19" s="370">
        <v>0</v>
      </c>
      <c r="D19" s="370">
        <v>0</v>
      </c>
      <c r="E19" s="370">
        <v>0</v>
      </c>
      <c r="F19" s="370">
        <v>0</v>
      </c>
      <c r="G19" s="370">
        <v>0</v>
      </c>
      <c r="H19" s="371">
        <v>0</v>
      </c>
    </row>
    <row r="20" spans="1:8" ht="25.5" thickBot="1" x14ac:dyDescent="0.3">
      <c r="A20" s="367">
        <v>4</v>
      </c>
      <c r="B20" s="368" t="s">
        <v>587</v>
      </c>
      <c r="C20" s="370">
        <v>0</v>
      </c>
      <c r="D20" s="370">
        <v>0</v>
      </c>
      <c r="E20" s="370">
        <v>0</v>
      </c>
      <c r="F20" s="370">
        <v>0</v>
      </c>
      <c r="G20" s="370">
        <v>0</v>
      </c>
      <c r="H20" s="371">
        <v>0</v>
      </c>
    </row>
    <row r="21" spans="1:8" ht="13" thickBot="1" x14ac:dyDescent="0.3">
      <c r="A21" s="367">
        <v>5</v>
      </c>
      <c r="B21" s="368" t="s">
        <v>495</v>
      </c>
      <c r="C21" s="370">
        <v>0</v>
      </c>
      <c r="D21" s="370">
        <v>0</v>
      </c>
      <c r="E21" s="370">
        <v>0</v>
      </c>
      <c r="F21" s="370">
        <v>0</v>
      </c>
      <c r="G21" s="370">
        <v>0</v>
      </c>
      <c r="H21" s="371">
        <v>0</v>
      </c>
    </row>
    <row r="22" spans="1:8" ht="13" thickBot="1" x14ac:dyDescent="0.3">
      <c r="A22" s="367">
        <v>6</v>
      </c>
      <c r="B22" s="368" t="s">
        <v>341</v>
      </c>
      <c r="C22" s="370">
        <v>0</v>
      </c>
      <c r="D22" s="370">
        <v>0</v>
      </c>
      <c r="E22" s="370">
        <v>0</v>
      </c>
      <c r="F22" s="370">
        <v>0</v>
      </c>
      <c r="G22" s="370">
        <v>0</v>
      </c>
      <c r="H22" s="371">
        <v>0</v>
      </c>
    </row>
    <row r="23" spans="1:8" ht="13" thickBot="1" x14ac:dyDescent="0.3">
      <c r="A23" s="367">
        <v>7</v>
      </c>
      <c r="B23" s="368" t="s">
        <v>346</v>
      </c>
      <c r="C23" s="370">
        <v>0</v>
      </c>
      <c r="D23" s="370">
        <v>0</v>
      </c>
      <c r="E23" s="370">
        <v>0</v>
      </c>
      <c r="F23" s="370">
        <v>0</v>
      </c>
      <c r="G23" s="370">
        <v>0</v>
      </c>
      <c r="H23" s="371">
        <v>0</v>
      </c>
    </row>
    <row r="24" spans="1:8" ht="13" thickBot="1" x14ac:dyDescent="0.3">
      <c r="A24" s="367">
        <v>8</v>
      </c>
      <c r="B24" s="368" t="s">
        <v>485</v>
      </c>
      <c r="C24" s="370">
        <v>0</v>
      </c>
      <c r="D24" s="370">
        <v>0</v>
      </c>
      <c r="E24" s="370">
        <v>0</v>
      </c>
      <c r="F24" s="370">
        <v>0</v>
      </c>
      <c r="G24" s="370">
        <v>0</v>
      </c>
      <c r="H24" s="371">
        <v>0</v>
      </c>
    </row>
    <row r="25" spans="1:8" ht="13" thickBot="1" x14ac:dyDescent="0.3">
      <c r="A25" s="367">
        <v>9</v>
      </c>
      <c r="B25" s="368" t="s">
        <v>343</v>
      </c>
      <c r="C25" s="370">
        <v>142419.2077100001</v>
      </c>
      <c r="D25" s="370">
        <v>0</v>
      </c>
      <c r="E25" s="370">
        <v>142419.2077100001</v>
      </c>
      <c r="F25" s="370">
        <v>0</v>
      </c>
      <c r="G25" s="370">
        <v>142419.2077100001</v>
      </c>
      <c r="H25" s="371">
        <v>1</v>
      </c>
    </row>
    <row r="26" spans="1:8" ht="13" thickBot="1" x14ac:dyDescent="0.3">
      <c r="A26" s="367">
        <v>10</v>
      </c>
      <c r="B26" s="368" t="s">
        <v>497</v>
      </c>
      <c r="C26" s="370">
        <v>0</v>
      </c>
      <c r="D26" s="370">
        <v>0</v>
      </c>
      <c r="E26" s="370">
        <v>0</v>
      </c>
      <c r="F26" s="370">
        <v>0</v>
      </c>
      <c r="G26" s="370">
        <v>0</v>
      </c>
      <c r="H26" s="371">
        <v>0</v>
      </c>
    </row>
    <row r="27" spans="1:8" ht="29.25" customHeight="1" thickBot="1" x14ac:dyDescent="0.3">
      <c r="A27" s="372">
        <v>11</v>
      </c>
      <c r="B27" s="373" t="s">
        <v>588</v>
      </c>
      <c r="C27" s="370">
        <v>0</v>
      </c>
      <c r="D27" s="370">
        <v>0</v>
      </c>
      <c r="E27" s="370">
        <v>0</v>
      </c>
      <c r="F27" s="370">
        <v>0</v>
      </c>
      <c r="G27" s="370">
        <v>0</v>
      </c>
      <c r="H27" s="371">
        <v>0</v>
      </c>
    </row>
    <row r="28" spans="1:8" ht="13" thickBot="1" x14ac:dyDescent="0.3">
      <c r="A28" s="372">
        <v>12</v>
      </c>
      <c r="B28" s="373" t="s">
        <v>589</v>
      </c>
      <c r="C28" s="370">
        <v>0</v>
      </c>
      <c r="D28" s="370">
        <v>0</v>
      </c>
      <c r="E28" s="370">
        <v>0</v>
      </c>
      <c r="F28" s="370">
        <v>0</v>
      </c>
      <c r="G28" s="370">
        <v>0</v>
      </c>
      <c r="H28" s="371">
        <v>0</v>
      </c>
    </row>
    <row r="29" spans="1:8" ht="38" thickBot="1" x14ac:dyDescent="0.3">
      <c r="A29" s="367">
        <v>13</v>
      </c>
      <c r="B29" s="368" t="s">
        <v>590</v>
      </c>
      <c r="C29" s="370">
        <v>0</v>
      </c>
      <c r="D29" s="370">
        <v>0</v>
      </c>
      <c r="E29" s="370">
        <v>0</v>
      </c>
      <c r="F29" s="370">
        <v>0</v>
      </c>
      <c r="G29" s="370">
        <v>0</v>
      </c>
      <c r="H29" s="371">
        <v>0</v>
      </c>
    </row>
    <row r="30" spans="1:8" ht="25.5" thickBot="1" x14ac:dyDescent="0.3">
      <c r="A30" s="367">
        <v>14</v>
      </c>
      <c r="B30" s="368" t="s">
        <v>500</v>
      </c>
      <c r="C30" s="370">
        <v>0</v>
      </c>
      <c r="D30" s="370">
        <v>0</v>
      </c>
      <c r="E30" s="370">
        <v>0</v>
      </c>
      <c r="F30" s="370">
        <v>0</v>
      </c>
      <c r="G30" s="370">
        <v>0</v>
      </c>
      <c r="H30" s="371">
        <v>0</v>
      </c>
    </row>
    <row r="31" spans="1:8" ht="13" thickBot="1" x14ac:dyDescent="0.3">
      <c r="A31" s="367">
        <v>15</v>
      </c>
      <c r="B31" s="368" t="s">
        <v>490</v>
      </c>
      <c r="C31" s="370">
        <v>0</v>
      </c>
      <c r="D31" s="370">
        <v>0</v>
      </c>
      <c r="E31" s="370">
        <v>0</v>
      </c>
      <c r="F31" s="370">
        <v>0</v>
      </c>
      <c r="G31" s="370">
        <v>0</v>
      </c>
      <c r="H31" s="371">
        <v>0</v>
      </c>
    </row>
    <row r="32" spans="1:8" ht="13" thickBot="1" x14ac:dyDescent="0.3">
      <c r="A32" s="367">
        <v>16</v>
      </c>
      <c r="B32" s="368" t="s">
        <v>591</v>
      </c>
      <c r="C32" s="370">
        <v>0</v>
      </c>
      <c r="D32" s="370">
        <v>0</v>
      </c>
      <c r="E32" s="370">
        <v>0</v>
      </c>
      <c r="F32" s="370">
        <v>0</v>
      </c>
      <c r="G32" s="370">
        <v>0</v>
      </c>
      <c r="H32" s="371">
        <v>0</v>
      </c>
    </row>
    <row r="33" spans="1:8" ht="13.5" thickBot="1" x14ac:dyDescent="0.3">
      <c r="A33" s="367">
        <v>17</v>
      </c>
      <c r="B33" s="374" t="s">
        <v>277</v>
      </c>
      <c r="C33" s="370">
        <v>142419.2077100001</v>
      </c>
      <c r="D33" s="370">
        <v>0</v>
      </c>
      <c r="E33" s="370">
        <v>142419.2077100001</v>
      </c>
      <c r="F33" s="370">
        <v>0</v>
      </c>
      <c r="G33" s="370">
        <v>142419.2077100001</v>
      </c>
      <c r="H33" s="371">
        <v>1</v>
      </c>
    </row>
    <row r="34" spans="1:8" ht="14.25" customHeight="1" x14ac:dyDescent="0.25">
      <c r="A34" s="3"/>
      <c r="B34" s="3"/>
    </row>
    <row r="35" spans="1:8" ht="103.5" customHeight="1" x14ac:dyDescent="0.25">
      <c r="A35" s="596" t="s">
        <v>595</v>
      </c>
      <c r="B35" s="596"/>
      <c r="C35" s="596"/>
      <c r="D35" s="596"/>
      <c r="E35" s="596"/>
      <c r="F35" s="596"/>
      <c r="G35" s="596"/>
      <c r="H35" s="596"/>
    </row>
    <row r="36" spans="1:8" ht="13" x14ac:dyDescent="0.25">
      <c r="A36" s="567" t="s">
        <v>405</v>
      </c>
      <c r="B36" s="567"/>
      <c r="C36" s="567"/>
      <c r="D36" s="567"/>
      <c r="E36" s="567"/>
      <c r="F36" s="567"/>
      <c r="G36" s="567"/>
      <c r="H36" s="567"/>
    </row>
    <row r="37" spans="1:8" ht="27" customHeight="1" x14ac:dyDescent="0.25">
      <c r="A37" s="645" t="s">
        <v>918</v>
      </c>
      <c r="B37" s="645"/>
      <c r="C37" s="645"/>
      <c r="D37" s="645"/>
      <c r="E37" s="645"/>
      <c r="F37" s="645"/>
      <c r="G37" s="645"/>
      <c r="H37" s="645"/>
    </row>
    <row r="38" spans="1:8" ht="130.5" customHeight="1" x14ac:dyDescent="0.25">
      <c r="A38" s="645" t="s">
        <v>919</v>
      </c>
      <c r="B38" s="645"/>
      <c r="C38" s="645"/>
      <c r="D38" s="645"/>
      <c r="E38" s="645"/>
      <c r="F38" s="645"/>
      <c r="G38" s="645"/>
      <c r="H38" s="645"/>
    </row>
    <row r="39" spans="1:8" ht="15.75" customHeight="1" x14ac:dyDescent="0.25">
      <c r="A39" s="567" t="s">
        <v>566</v>
      </c>
      <c r="B39" s="567"/>
      <c r="C39" s="567"/>
      <c r="D39" s="567"/>
      <c r="E39" s="567"/>
      <c r="F39" s="567"/>
      <c r="G39" s="567"/>
      <c r="H39" s="567"/>
    </row>
    <row r="40" spans="1:8" ht="92.25" customHeight="1" x14ac:dyDescent="0.25">
      <c r="A40" s="645" t="s">
        <v>920</v>
      </c>
      <c r="B40" s="645"/>
      <c r="C40" s="645"/>
      <c r="D40" s="645"/>
      <c r="E40" s="645"/>
      <c r="F40" s="645"/>
      <c r="G40" s="645"/>
      <c r="H40" s="645"/>
    </row>
    <row r="41" spans="1:8" ht="81" customHeight="1" x14ac:dyDescent="0.25">
      <c r="A41" s="645" t="s">
        <v>921</v>
      </c>
      <c r="B41" s="645"/>
      <c r="C41" s="645"/>
      <c r="D41" s="645"/>
      <c r="E41" s="645"/>
      <c r="F41" s="645"/>
      <c r="G41" s="645"/>
      <c r="H41" s="645"/>
    </row>
    <row r="42" spans="1:8" ht="76.5" customHeight="1" x14ac:dyDescent="0.25">
      <c r="A42" s="645" t="s">
        <v>922</v>
      </c>
      <c r="B42" s="645"/>
      <c r="C42" s="645"/>
      <c r="D42" s="645"/>
      <c r="E42" s="645"/>
      <c r="F42" s="645"/>
      <c r="G42" s="645"/>
      <c r="H42" s="645"/>
    </row>
    <row r="43" spans="1:8" ht="27" customHeight="1" x14ac:dyDescent="0.25">
      <c r="A43" s="645" t="s">
        <v>923</v>
      </c>
      <c r="B43" s="645"/>
      <c r="C43" s="645"/>
      <c r="D43" s="645"/>
      <c r="E43" s="645"/>
      <c r="F43" s="645"/>
      <c r="G43" s="645"/>
      <c r="H43" s="645"/>
    </row>
    <row r="44" spans="1:8" ht="14.25" customHeight="1" x14ac:dyDescent="0.25">
      <c r="A44" s="645" t="s">
        <v>596</v>
      </c>
      <c r="B44" s="645"/>
      <c r="C44" s="645"/>
      <c r="D44" s="645"/>
      <c r="E44" s="645"/>
      <c r="F44" s="645"/>
      <c r="G44" s="645"/>
      <c r="H44" s="645"/>
    </row>
    <row r="45" spans="1:8" ht="16.5" customHeight="1" x14ac:dyDescent="0.25">
      <c r="A45" s="646" t="s">
        <v>597</v>
      </c>
      <c r="B45" s="646"/>
      <c r="C45" s="646"/>
      <c r="D45" s="646"/>
      <c r="E45" s="646"/>
      <c r="F45" s="646"/>
      <c r="G45" s="646"/>
      <c r="H45" s="646"/>
    </row>
    <row r="46" spans="1:8" x14ac:dyDescent="0.25">
      <c r="A46" s="3"/>
      <c r="B46" s="3"/>
    </row>
    <row r="47" spans="1:8" ht="124.5" customHeight="1" x14ac:dyDescent="0.25"/>
    <row r="48" spans="1:8" x14ac:dyDescent="0.25">
      <c r="A48" s="3"/>
      <c r="B48" s="3"/>
    </row>
    <row r="49" spans="1:2" x14ac:dyDescent="0.25">
      <c r="A49" s="3"/>
      <c r="B49" s="3"/>
    </row>
    <row r="50" spans="1:2" x14ac:dyDescent="0.25">
      <c r="A50" s="3"/>
      <c r="B50" s="3"/>
    </row>
    <row r="51" spans="1:2" x14ac:dyDescent="0.25">
      <c r="A51" s="3"/>
      <c r="B51" s="3"/>
    </row>
    <row r="52" spans="1:2" x14ac:dyDescent="0.25">
      <c r="A52" s="3"/>
      <c r="B52" s="3"/>
    </row>
    <row r="53" spans="1:2" x14ac:dyDescent="0.25">
      <c r="A53" s="3"/>
      <c r="B53" s="3"/>
    </row>
    <row r="54" spans="1:2" x14ac:dyDescent="0.25">
      <c r="A54" s="3"/>
      <c r="B54" s="3"/>
    </row>
    <row r="55" spans="1:2" x14ac:dyDescent="0.25">
      <c r="A55" s="3"/>
      <c r="B55" s="3"/>
    </row>
    <row r="56" spans="1:2" x14ac:dyDescent="0.25">
      <c r="A56" s="3"/>
      <c r="B56" s="3"/>
    </row>
    <row r="57" spans="1:2" x14ac:dyDescent="0.25">
      <c r="A57" s="3"/>
      <c r="B57" s="3"/>
    </row>
    <row r="58" spans="1:2" x14ac:dyDescent="0.25">
      <c r="A58" s="3"/>
      <c r="B58" s="3"/>
    </row>
    <row r="59" spans="1:2" x14ac:dyDescent="0.25">
      <c r="A59" s="3"/>
      <c r="B59" s="3"/>
    </row>
    <row r="60" spans="1:2" x14ac:dyDescent="0.25">
      <c r="A60" s="3"/>
      <c r="B60" s="3"/>
    </row>
    <row r="61" spans="1:2" x14ac:dyDescent="0.25">
      <c r="A61" s="3"/>
      <c r="B61" s="3"/>
    </row>
    <row r="62" spans="1:2" x14ac:dyDescent="0.25">
      <c r="A62" s="3"/>
      <c r="B62" s="3"/>
    </row>
    <row r="63" spans="1:2" x14ac:dyDescent="0.25">
      <c r="A63" s="3"/>
      <c r="B63" s="3"/>
    </row>
    <row r="64" spans="1:2" x14ac:dyDescent="0.25">
      <c r="A64" s="3"/>
      <c r="B64" s="3"/>
    </row>
    <row r="65" spans="1:2" x14ac:dyDescent="0.25">
      <c r="A65" s="3"/>
      <c r="B65" s="3"/>
    </row>
    <row r="66" spans="1:2" x14ac:dyDescent="0.25">
      <c r="A66" s="3"/>
      <c r="B66" s="3"/>
    </row>
    <row r="67" spans="1:2" x14ac:dyDescent="0.25">
      <c r="A67" s="3"/>
      <c r="B67" s="3"/>
    </row>
    <row r="68" spans="1:2" x14ac:dyDescent="0.25">
      <c r="A68" s="3"/>
      <c r="B68" s="3"/>
    </row>
    <row r="69" spans="1:2" x14ac:dyDescent="0.25">
      <c r="A69" s="3"/>
      <c r="B69" s="3"/>
    </row>
    <row r="70" spans="1:2" x14ac:dyDescent="0.25">
      <c r="A70" s="3"/>
      <c r="B70" s="3"/>
    </row>
    <row r="71" spans="1:2" x14ac:dyDescent="0.25">
      <c r="A71" s="3"/>
      <c r="B71" s="3"/>
    </row>
    <row r="72" spans="1:2" x14ac:dyDescent="0.25">
      <c r="A72" s="3"/>
      <c r="B72" s="3"/>
    </row>
    <row r="73" spans="1:2" x14ac:dyDescent="0.25">
      <c r="A73" s="3"/>
      <c r="B73" s="3"/>
    </row>
    <row r="74" spans="1:2" x14ac:dyDescent="0.25">
      <c r="A74" s="3"/>
      <c r="B74" s="3"/>
    </row>
    <row r="75" spans="1:2" x14ac:dyDescent="0.25">
      <c r="A75" s="3"/>
      <c r="B75" s="3"/>
    </row>
    <row r="76" spans="1:2" x14ac:dyDescent="0.25">
      <c r="A76" s="3"/>
      <c r="B76" s="3"/>
    </row>
    <row r="77" spans="1:2" x14ac:dyDescent="0.25">
      <c r="A77" s="3"/>
      <c r="B77" s="3"/>
    </row>
    <row r="78" spans="1:2" x14ac:dyDescent="0.25">
      <c r="A78" s="3"/>
      <c r="B78" s="3"/>
    </row>
    <row r="79" spans="1:2" x14ac:dyDescent="0.25">
      <c r="A79" s="3"/>
      <c r="B79" s="3"/>
    </row>
    <row r="80" spans="1:2" x14ac:dyDescent="0.25">
      <c r="A80" s="3"/>
      <c r="B80" s="3"/>
    </row>
    <row r="81" spans="1:2" x14ac:dyDescent="0.25">
      <c r="A81" s="3"/>
      <c r="B81" s="3"/>
    </row>
    <row r="82" spans="1:2" x14ac:dyDescent="0.25">
      <c r="A82" s="3"/>
      <c r="B82" s="3"/>
    </row>
    <row r="83" spans="1:2" x14ac:dyDescent="0.25">
      <c r="A83" s="3"/>
      <c r="B83" s="3"/>
    </row>
    <row r="84" spans="1:2" x14ac:dyDescent="0.25">
      <c r="A84" s="3"/>
      <c r="B84" s="3"/>
    </row>
    <row r="85" spans="1:2" x14ac:dyDescent="0.25">
      <c r="A85" s="3"/>
      <c r="B85" s="3"/>
    </row>
    <row r="86" spans="1:2" x14ac:dyDescent="0.25">
      <c r="A86" s="3"/>
      <c r="B86" s="3"/>
    </row>
    <row r="87" spans="1:2" x14ac:dyDescent="0.25">
      <c r="A87" s="3"/>
      <c r="B87" s="3"/>
    </row>
    <row r="88" spans="1:2" x14ac:dyDescent="0.25">
      <c r="A88" s="3"/>
      <c r="B88" s="3"/>
    </row>
    <row r="89" spans="1:2" x14ac:dyDescent="0.25">
      <c r="A89" s="3"/>
      <c r="B89" s="3"/>
    </row>
    <row r="90" spans="1:2" x14ac:dyDescent="0.25">
      <c r="A90" s="3"/>
      <c r="B90" s="3"/>
    </row>
    <row r="91" spans="1:2" x14ac:dyDescent="0.25">
      <c r="A91" s="3"/>
      <c r="B91" s="3"/>
    </row>
    <row r="92" spans="1:2" x14ac:dyDescent="0.25">
      <c r="A92" s="3"/>
      <c r="B92" s="3"/>
    </row>
    <row r="93" spans="1:2" x14ac:dyDescent="0.25">
      <c r="A93" s="3"/>
      <c r="B93" s="3"/>
    </row>
    <row r="94" spans="1:2" x14ac:dyDescent="0.25">
      <c r="A94" s="3"/>
      <c r="B94" s="3"/>
    </row>
    <row r="95" spans="1:2" x14ac:dyDescent="0.25">
      <c r="A95" s="3"/>
      <c r="B95" s="3"/>
    </row>
    <row r="96" spans="1:2" x14ac:dyDescent="0.25">
      <c r="A96" s="3"/>
      <c r="B96" s="3"/>
    </row>
    <row r="97" spans="1:2" x14ac:dyDescent="0.25">
      <c r="A97" s="3"/>
      <c r="B97" s="3"/>
    </row>
    <row r="98" spans="1:2" x14ac:dyDescent="0.25">
      <c r="A98" s="3"/>
      <c r="B98" s="3"/>
    </row>
    <row r="99" spans="1:2" x14ac:dyDescent="0.25">
      <c r="A99" s="3"/>
      <c r="B99" s="3"/>
    </row>
    <row r="100" spans="1:2" x14ac:dyDescent="0.25">
      <c r="A100" s="3"/>
      <c r="B100" s="3"/>
    </row>
    <row r="101" spans="1:2" x14ac:dyDescent="0.25">
      <c r="A101" s="3"/>
      <c r="B101" s="3"/>
    </row>
    <row r="102" spans="1:2" x14ac:dyDescent="0.25">
      <c r="A102" s="3"/>
      <c r="B102" s="3"/>
    </row>
    <row r="103" spans="1:2" x14ac:dyDescent="0.25">
      <c r="A103" s="3"/>
      <c r="B103" s="3"/>
    </row>
    <row r="104" spans="1:2" x14ac:dyDescent="0.25">
      <c r="A104" s="3"/>
      <c r="B104" s="3"/>
    </row>
    <row r="105" spans="1:2" x14ac:dyDescent="0.25">
      <c r="A105" s="3"/>
      <c r="B105" s="3"/>
    </row>
    <row r="106" spans="1:2" x14ac:dyDescent="0.25">
      <c r="A106" s="3"/>
      <c r="B106" s="3"/>
    </row>
    <row r="107" spans="1:2" x14ac:dyDescent="0.25">
      <c r="A107" s="3"/>
      <c r="B107" s="3"/>
    </row>
    <row r="108" spans="1:2" x14ac:dyDescent="0.25">
      <c r="A108" s="3"/>
      <c r="B108" s="3"/>
    </row>
    <row r="109" spans="1:2" x14ac:dyDescent="0.25">
      <c r="A109" s="3"/>
      <c r="B109" s="3"/>
    </row>
    <row r="110" spans="1:2" x14ac:dyDescent="0.25">
      <c r="A110" s="3"/>
      <c r="B110" s="3"/>
    </row>
    <row r="111" spans="1:2" x14ac:dyDescent="0.25">
      <c r="A111" s="3"/>
      <c r="B111" s="3"/>
    </row>
    <row r="112" spans="1:2" x14ac:dyDescent="0.25">
      <c r="A112" s="3"/>
      <c r="B112" s="3"/>
    </row>
    <row r="113" spans="1:2" x14ac:dyDescent="0.25">
      <c r="A113" s="3"/>
      <c r="B113" s="3"/>
    </row>
    <row r="114" spans="1:2" x14ac:dyDescent="0.25">
      <c r="A114" s="3"/>
      <c r="B114" s="3"/>
    </row>
    <row r="115" spans="1:2" x14ac:dyDescent="0.25">
      <c r="A115" s="3"/>
      <c r="B115" s="3"/>
    </row>
    <row r="116" spans="1:2" x14ac:dyDescent="0.25">
      <c r="A116" s="3"/>
      <c r="B116" s="3"/>
    </row>
    <row r="117" spans="1:2" x14ac:dyDescent="0.25">
      <c r="A117" s="3"/>
      <c r="B117" s="3"/>
    </row>
    <row r="118" spans="1:2" x14ac:dyDescent="0.25">
      <c r="A118" s="3"/>
      <c r="B118" s="3"/>
    </row>
    <row r="119" spans="1:2" x14ac:dyDescent="0.25">
      <c r="A119" s="3"/>
      <c r="B119" s="3"/>
    </row>
    <row r="120" spans="1:2" x14ac:dyDescent="0.25">
      <c r="A120" s="3"/>
      <c r="B120" s="3"/>
    </row>
    <row r="121" spans="1:2" x14ac:dyDescent="0.25">
      <c r="A121" s="3"/>
      <c r="B121" s="3"/>
    </row>
    <row r="122" spans="1:2" x14ac:dyDescent="0.25">
      <c r="A122" s="3"/>
      <c r="B122" s="3"/>
    </row>
    <row r="123" spans="1:2" x14ac:dyDescent="0.25">
      <c r="A123" s="3"/>
      <c r="B123" s="3"/>
    </row>
    <row r="124" spans="1:2" x14ac:dyDescent="0.25">
      <c r="A124" s="3"/>
      <c r="B124" s="3"/>
    </row>
    <row r="125" spans="1:2" x14ac:dyDescent="0.25">
      <c r="A125" s="3"/>
      <c r="B125" s="3"/>
    </row>
    <row r="126" spans="1:2" x14ac:dyDescent="0.25">
      <c r="A126" s="3"/>
      <c r="B126" s="3"/>
    </row>
    <row r="127" spans="1:2" x14ac:dyDescent="0.25">
      <c r="A127" s="3"/>
      <c r="B127" s="3"/>
    </row>
    <row r="128" spans="1:2" x14ac:dyDescent="0.25">
      <c r="A128" s="3"/>
      <c r="B128" s="3"/>
    </row>
    <row r="129" spans="1:2" x14ac:dyDescent="0.25">
      <c r="A129" s="3"/>
      <c r="B129" s="3"/>
    </row>
    <row r="130" spans="1:2" x14ac:dyDescent="0.25">
      <c r="A130" s="3"/>
      <c r="B130" s="3"/>
    </row>
    <row r="131" spans="1:2" x14ac:dyDescent="0.25">
      <c r="A131" s="3"/>
      <c r="B131" s="3"/>
    </row>
    <row r="132" spans="1:2" x14ac:dyDescent="0.25">
      <c r="A132" s="3"/>
      <c r="B132" s="3"/>
    </row>
    <row r="133" spans="1:2" x14ac:dyDescent="0.25">
      <c r="A133" s="3"/>
      <c r="B133" s="3"/>
    </row>
    <row r="134" spans="1:2" x14ac:dyDescent="0.25">
      <c r="A134" s="3"/>
      <c r="B134" s="3"/>
    </row>
  </sheetData>
  <mergeCells count="27">
    <mergeCell ref="A1:B1"/>
    <mergeCell ref="C1:H1"/>
    <mergeCell ref="A5:B5"/>
    <mergeCell ref="A2:H2"/>
    <mergeCell ref="C5:H5"/>
    <mergeCell ref="A3:H3"/>
    <mergeCell ref="A7:H7"/>
    <mergeCell ref="C15:D15"/>
    <mergeCell ref="E15:F15"/>
    <mergeCell ref="G15:H15"/>
    <mergeCell ref="A8:H8"/>
    <mergeCell ref="A9:H9"/>
    <mergeCell ref="A10:H10"/>
    <mergeCell ref="A11:H11"/>
    <mergeCell ref="A12:H12"/>
    <mergeCell ref="A42:H42"/>
    <mergeCell ref="A43:H43"/>
    <mergeCell ref="A44:H44"/>
    <mergeCell ref="A45:H45"/>
    <mergeCell ref="A14:B15"/>
    <mergeCell ref="A36:H36"/>
    <mergeCell ref="A37:H37"/>
    <mergeCell ref="A38:H38"/>
    <mergeCell ref="A39:H39"/>
    <mergeCell ref="A40:H40"/>
    <mergeCell ref="A41:H41"/>
    <mergeCell ref="A35:H35"/>
  </mergeCells>
  <hyperlinks>
    <hyperlink ref="C1" r:id="rId1" xr:uid="{00000000-0004-0000-2700-000000000000}"/>
  </hyperlinks>
  <pageMargins left="0.25" right="0.25"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640"/>
  <sheetViews>
    <sheetView view="pageBreakPreview" topLeftCell="A13" zoomScaleNormal="100" zoomScaleSheetLayoutView="100" workbookViewId="0">
      <selection activeCell="C35" sqref="C35"/>
    </sheetView>
  </sheetViews>
  <sheetFormatPr defaultColWidth="9.1796875" defaultRowHeight="12.5" x14ac:dyDescent="0.25"/>
  <cols>
    <col min="1" max="1" width="13.81640625" style="11" customWidth="1"/>
    <col min="2" max="2" width="49.54296875" style="11" customWidth="1"/>
    <col min="3" max="3" width="17.1796875" style="13" customWidth="1"/>
    <col min="4" max="4" width="14.81640625" style="13" customWidth="1"/>
    <col min="5" max="16384" width="9.1796875" style="11"/>
  </cols>
  <sheetData>
    <row r="1" spans="1:8" ht="24.75" customHeight="1" x14ac:dyDescent="0.25">
      <c r="A1" s="99" t="s">
        <v>603</v>
      </c>
      <c r="B1" s="429" t="s">
        <v>379</v>
      </c>
      <c r="C1" s="429"/>
      <c r="D1" s="430"/>
    </row>
    <row r="2" spans="1:8" ht="13" x14ac:dyDescent="0.25">
      <c r="A2" s="670" t="s">
        <v>687</v>
      </c>
      <c r="B2" s="671"/>
      <c r="C2" s="671"/>
      <c r="D2" s="672"/>
    </row>
    <row r="3" spans="1:8" ht="27" customHeight="1" x14ac:dyDescent="0.25">
      <c r="A3" s="583" t="s">
        <v>273</v>
      </c>
      <c r="B3" s="584"/>
      <c r="C3" s="584"/>
      <c r="D3" s="585"/>
      <c r="E3" s="83"/>
      <c r="F3" s="83"/>
      <c r="G3" s="83"/>
      <c r="H3" s="83"/>
    </row>
    <row r="4" spans="1:8" ht="13.5" thickBot="1" x14ac:dyDescent="0.35">
      <c r="A4" s="581"/>
      <c r="B4" s="581"/>
      <c r="C4" s="582"/>
      <c r="D4" s="634"/>
    </row>
    <row r="5" spans="1:8" ht="39.75" customHeight="1" thickBot="1" x14ac:dyDescent="0.3">
      <c r="A5" s="64" t="s">
        <v>370</v>
      </c>
      <c r="B5" s="432" t="s">
        <v>623</v>
      </c>
      <c r="C5" s="432"/>
      <c r="D5" s="485"/>
    </row>
    <row r="6" spans="1:8" ht="15" customHeight="1" thickBot="1" x14ac:dyDescent="0.3">
      <c r="A6" s="43" t="s">
        <v>369</v>
      </c>
      <c r="B6" s="42"/>
      <c r="C6" s="257">
        <f>Obsah!$D$4</f>
        <v>44012</v>
      </c>
      <c r="D6" s="92"/>
    </row>
    <row r="7" spans="1:8" ht="64.5" customHeight="1" thickBot="1" x14ac:dyDescent="0.3">
      <c r="A7" s="548" t="s">
        <v>927</v>
      </c>
      <c r="B7" s="549"/>
      <c r="C7" s="549"/>
      <c r="D7" s="550"/>
    </row>
    <row r="8" spans="1:8" ht="29.25" customHeight="1" thickBot="1" x14ac:dyDescent="0.3">
      <c r="A8" s="548" t="s">
        <v>928</v>
      </c>
      <c r="B8" s="549"/>
      <c r="C8" s="549"/>
      <c r="D8" s="550"/>
    </row>
    <row r="9" spans="1:8" ht="13.5" thickBot="1" x14ac:dyDescent="0.3">
      <c r="A9" s="548" t="s">
        <v>929</v>
      </c>
      <c r="B9" s="549"/>
      <c r="C9" s="549"/>
      <c r="D9" s="550"/>
    </row>
    <row r="10" spans="1:8" ht="13.5" thickBot="1" x14ac:dyDescent="0.3">
      <c r="A10" s="548" t="s">
        <v>926</v>
      </c>
      <c r="B10" s="549"/>
      <c r="C10" s="549"/>
      <c r="D10" s="550"/>
    </row>
    <row r="11" spans="1:8" ht="62.25" customHeight="1" thickBot="1" x14ac:dyDescent="0.3">
      <c r="A11" s="548" t="s">
        <v>930</v>
      </c>
      <c r="B11" s="549"/>
      <c r="C11" s="549"/>
      <c r="D11" s="550"/>
    </row>
    <row r="12" spans="1:8" ht="29.25" customHeight="1" thickBot="1" x14ac:dyDescent="0.3">
      <c r="A12" s="635" t="s">
        <v>931</v>
      </c>
      <c r="B12" s="636"/>
      <c r="C12" s="636"/>
      <c r="D12" s="637"/>
    </row>
    <row r="13" spans="1:8" ht="13" thickBot="1" x14ac:dyDescent="0.3">
      <c r="A13" s="661"/>
      <c r="B13" s="662"/>
      <c r="C13" s="119"/>
      <c r="D13" s="117"/>
    </row>
    <row r="14" spans="1:8" ht="13" thickBot="1" x14ac:dyDescent="0.3">
      <c r="A14" s="666" t="s">
        <v>627</v>
      </c>
      <c r="B14" s="667"/>
      <c r="C14" s="117" t="s">
        <v>605</v>
      </c>
      <c r="D14" s="117" t="s">
        <v>606</v>
      </c>
    </row>
    <row r="15" spans="1:8" ht="38" thickBot="1" x14ac:dyDescent="0.3">
      <c r="A15" s="668"/>
      <c r="B15" s="669"/>
      <c r="C15" s="117" t="s">
        <v>607</v>
      </c>
      <c r="D15" s="117" t="s">
        <v>608</v>
      </c>
    </row>
    <row r="16" spans="1:8" ht="13.5" thickBot="1" x14ac:dyDescent="0.3">
      <c r="A16" s="202">
        <v>1</v>
      </c>
      <c r="B16" s="663" t="s">
        <v>609</v>
      </c>
      <c r="C16" s="664"/>
      <c r="D16" s="665"/>
    </row>
    <row r="17" spans="1:4" ht="13" thickBot="1" x14ac:dyDescent="0.3">
      <c r="A17" s="202">
        <v>2</v>
      </c>
      <c r="B17" s="116" t="s">
        <v>610</v>
      </c>
      <c r="C17" s="682">
        <v>57718.262999999999</v>
      </c>
      <c r="D17" s="682">
        <v>57718.262999999999</v>
      </c>
    </row>
    <row r="18" spans="1:4" ht="13" thickBot="1" x14ac:dyDescent="0.3">
      <c r="A18" s="202">
        <v>3</v>
      </c>
      <c r="B18" s="116" t="s">
        <v>341</v>
      </c>
      <c r="C18" s="682">
        <v>4519158.085</v>
      </c>
      <c r="D18" s="682">
        <v>4519158.085</v>
      </c>
    </row>
    <row r="19" spans="1:4" ht="13" thickBot="1" x14ac:dyDescent="0.3">
      <c r="A19" s="202">
        <v>4</v>
      </c>
      <c r="B19" s="116" t="s">
        <v>611</v>
      </c>
      <c r="C19" s="339" t="s">
        <v>1032</v>
      </c>
      <c r="D19" s="339" t="s">
        <v>1033</v>
      </c>
    </row>
    <row r="20" spans="1:4" ht="13" thickBot="1" x14ac:dyDescent="0.3">
      <c r="A20" s="202">
        <v>5</v>
      </c>
      <c r="B20" s="116" t="s">
        <v>612</v>
      </c>
      <c r="C20" s="339" t="s">
        <v>1032</v>
      </c>
      <c r="D20" s="339" t="s">
        <v>1033</v>
      </c>
    </row>
    <row r="21" spans="1:4" ht="13" thickBot="1" x14ac:dyDescent="0.3">
      <c r="A21" s="202">
        <v>6</v>
      </c>
      <c r="B21" s="116" t="s">
        <v>613</v>
      </c>
      <c r="C21" s="339" t="s">
        <v>1032</v>
      </c>
      <c r="D21" s="339" t="s">
        <v>1033</v>
      </c>
    </row>
    <row r="22" spans="1:4" ht="13.5" thickBot="1" x14ac:dyDescent="0.3">
      <c r="A22" s="202">
        <v>7</v>
      </c>
      <c r="B22" s="663" t="s">
        <v>614</v>
      </c>
      <c r="C22" s="664"/>
      <c r="D22" s="665"/>
    </row>
    <row r="23" spans="1:4" ht="13" thickBot="1" x14ac:dyDescent="0.3">
      <c r="A23" s="202">
        <v>8</v>
      </c>
      <c r="B23" s="116" t="s">
        <v>610</v>
      </c>
      <c r="C23" s="339" t="s">
        <v>1032</v>
      </c>
      <c r="D23" s="339" t="s">
        <v>1033</v>
      </c>
    </row>
    <row r="24" spans="1:4" ht="13" thickBot="1" x14ac:dyDescent="0.3">
      <c r="A24" s="202">
        <v>9</v>
      </c>
      <c r="B24" s="116" t="s">
        <v>341</v>
      </c>
      <c r="C24" s="339" t="s">
        <v>1032</v>
      </c>
      <c r="D24" s="339" t="s">
        <v>1033</v>
      </c>
    </row>
    <row r="25" spans="1:4" ht="13" thickBot="1" x14ac:dyDescent="0.3">
      <c r="A25" s="202">
        <v>10</v>
      </c>
      <c r="B25" s="116" t="s">
        <v>611</v>
      </c>
      <c r="C25" s="339" t="s">
        <v>1032</v>
      </c>
      <c r="D25" s="339" t="s">
        <v>1033</v>
      </c>
    </row>
    <row r="26" spans="1:4" ht="13" thickBot="1" x14ac:dyDescent="0.3">
      <c r="A26" s="202">
        <v>11</v>
      </c>
      <c r="B26" s="116" t="s">
        <v>612</v>
      </c>
      <c r="C26" s="339" t="s">
        <v>1032</v>
      </c>
      <c r="D26" s="339" t="s">
        <v>1033</v>
      </c>
    </row>
    <row r="27" spans="1:4" ht="13" thickBot="1" x14ac:dyDescent="0.3">
      <c r="A27" s="202">
        <v>12</v>
      </c>
      <c r="B27" s="116" t="s">
        <v>613</v>
      </c>
      <c r="C27" s="339" t="s">
        <v>1032</v>
      </c>
      <c r="D27" s="339" t="s">
        <v>1033</v>
      </c>
    </row>
    <row r="28" spans="1:4" ht="13" thickBot="1" x14ac:dyDescent="0.3">
      <c r="A28" s="202">
        <v>13</v>
      </c>
      <c r="B28" s="116" t="s">
        <v>615</v>
      </c>
      <c r="C28" s="339" t="s">
        <v>1032</v>
      </c>
      <c r="D28" s="339" t="s">
        <v>1033</v>
      </c>
    </row>
    <row r="29" spans="1:4" ht="24.75" customHeight="1" thickBot="1" x14ac:dyDescent="0.3">
      <c r="A29" s="202">
        <v>14</v>
      </c>
      <c r="B29" s="116" t="s">
        <v>616</v>
      </c>
      <c r="C29" s="683">
        <v>76746475.484999999</v>
      </c>
      <c r="D29" s="683">
        <v>76746475.484999999</v>
      </c>
    </row>
    <row r="30" spans="1:4" ht="13" thickBot="1" x14ac:dyDescent="0.3">
      <c r="A30" s="202">
        <v>15</v>
      </c>
      <c r="B30" s="116" t="s">
        <v>617</v>
      </c>
      <c r="C30" s="683">
        <v>0</v>
      </c>
      <c r="D30" s="683">
        <v>0</v>
      </c>
    </row>
    <row r="31" spans="1:4" ht="13" thickBot="1" x14ac:dyDescent="0.3">
      <c r="A31" s="202">
        <v>16</v>
      </c>
      <c r="B31" s="116" t="s">
        <v>618</v>
      </c>
      <c r="C31" s="683">
        <v>0</v>
      </c>
      <c r="D31" s="683">
        <v>0</v>
      </c>
    </row>
    <row r="32" spans="1:4" ht="13" thickBot="1" x14ac:dyDescent="0.3">
      <c r="A32" s="202">
        <v>17</v>
      </c>
      <c r="B32" s="116" t="s">
        <v>619</v>
      </c>
      <c r="C32" s="683">
        <v>94588.735000000001</v>
      </c>
      <c r="D32" s="683">
        <v>94588.735000000001</v>
      </c>
    </row>
    <row r="33" spans="1:4" ht="13" thickBot="1" x14ac:dyDescent="0.3">
      <c r="A33" s="202">
        <v>18</v>
      </c>
      <c r="B33" s="116" t="s">
        <v>620</v>
      </c>
      <c r="C33" s="683">
        <v>0</v>
      </c>
      <c r="D33" s="683">
        <v>0</v>
      </c>
    </row>
    <row r="34" spans="1:4" ht="13" thickBot="1" x14ac:dyDescent="0.3">
      <c r="A34" s="202">
        <v>19</v>
      </c>
      <c r="B34" s="116" t="s">
        <v>621</v>
      </c>
      <c r="C34" s="683">
        <v>8756945.4120000005</v>
      </c>
      <c r="D34" s="683">
        <v>8756945.4120000005</v>
      </c>
    </row>
    <row r="35" spans="1:4" ht="13" thickBot="1" x14ac:dyDescent="0.3">
      <c r="A35" s="202">
        <v>20</v>
      </c>
      <c r="B35" s="116" t="s">
        <v>622</v>
      </c>
      <c r="C35" s="339">
        <f>SUM(C17:C21,C23:C34)</f>
        <v>90174885.980000004</v>
      </c>
      <c r="D35" s="339">
        <f>SUM(D17:D21,D23:D34)</f>
        <v>90174885.980000004</v>
      </c>
    </row>
    <row r="36" spans="1:4" ht="13" thickBot="1" x14ac:dyDescent="0.3">
      <c r="A36" s="2"/>
      <c r="B36" s="2"/>
      <c r="C36" s="339"/>
      <c r="D36" s="375"/>
    </row>
    <row r="37" spans="1:4" ht="49.5" customHeight="1" x14ac:dyDescent="0.25">
      <c r="A37" s="660" t="s">
        <v>628</v>
      </c>
      <c r="B37" s="660"/>
      <c r="C37" s="660"/>
      <c r="D37" s="660"/>
    </row>
    <row r="38" spans="1:4" ht="13" x14ac:dyDescent="0.25">
      <c r="A38" s="212" t="s">
        <v>405</v>
      </c>
      <c r="B38" s="1"/>
      <c r="C38" s="1"/>
      <c r="D38" s="1"/>
    </row>
    <row r="39" spans="1:4" ht="38.25" customHeight="1" x14ac:dyDescent="0.25">
      <c r="A39" s="660" t="s">
        <v>932</v>
      </c>
      <c r="B39" s="660"/>
      <c r="C39" s="660"/>
      <c r="D39" s="660"/>
    </row>
    <row r="40" spans="1:4" ht="25.5" customHeight="1" x14ac:dyDescent="0.25">
      <c r="A40" s="660" t="s">
        <v>933</v>
      </c>
      <c r="B40" s="660"/>
      <c r="C40" s="660"/>
      <c r="D40" s="660"/>
    </row>
    <row r="41" spans="1:4" x14ac:dyDescent="0.25">
      <c r="A41" s="2"/>
      <c r="B41" s="2"/>
      <c r="C41" s="1"/>
      <c r="D41" s="1"/>
    </row>
    <row r="42" spans="1:4" x14ac:dyDescent="0.25">
      <c r="A42" s="2"/>
      <c r="B42" s="2"/>
      <c r="C42" s="1"/>
      <c r="D42" s="1"/>
    </row>
    <row r="43" spans="1:4" x14ac:dyDescent="0.25">
      <c r="A43" s="2"/>
      <c r="B43" s="2"/>
      <c r="C43" s="1"/>
      <c r="D43" s="1"/>
    </row>
    <row r="44" spans="1:4" x14ac:dyDescent="0.25">
      <c r="A44" s="2"/>
      <c r="B44" s="2"/>
      <c r="C44" s="1"/>
      <c r="D44" s="1"/>
    </row>
    <row r="45" spans="1:4" x14ac:dyDescent="0.25">
      <c r="A45" s="2"/>
      <c r="B45" s="2"/>
      <c r="C45" s="1"/>
      <c r="D45" s="1"/>
    </row>
    <row r="46" spans="1:4" x14ac:dyDescent="0.25">
      <c r="A46" s="2"/>
      <c r="B46" s="2"/>
      <c r="C46" s="1"/>
      <c r="D46" s="1"/>
    </row>
    <row r="47" spans="1:4" x14ac:dyDescent="0.25">
      <c r="A47" s="2"/>
      <c r="B47" s="2"/>
      <c r="C47" s="1"/>
      <c r="D47" s="1"/>
    </row>
    <row r="48" spans="1:4" x14ac:dyDescent="0.25">
      <c r="A48" s="2"/>
      <c r="B48" s="2"/>
      <c r="C48" s="1"/>
      <c r="D48" s="1"/>
    </row>
    <row r="49" spans="1:4" x14ac:dyDescent="0.25">
      <c r="A49" s="2"/>
      <c r="B49" s="2"/>
      <c r="C49" s="1"/>
      <c r="D49" s="1"/>
    </row>
    <row r="50" spans="1:4" x14ac:dyDescent="0.25">
      <c r="A50" s="2"/>
      <c r="B50" s="2"/>
      <c r="C50" s="1"/>
      <c r="D50" s="1"/>
    </row>
    <row r="51" spans="1:4" x14ac:dyDescent="0.25">
      <c r="A51" s="2"/>
      <c r="B51" s="2"/>
      <c r="C51" s="1"/>
      <c r="D51" s="1"/>
    </row>
    <row r="52" spans="1:4" x14ac:dyDescent="0.25">
      <c r="A52" s="2"/>
      <c r="B52" s="2"/>
      <c r="C52" s="1"/>
      <c r="D52" s="1"/>
    </row>
    <row r="53" spans="1:4" x14ac:dyDescent="0.25">
      <c r="A53" s="2"/>
      <c r="B53" s="2"/>
      <c r="C53" s="1"/>
      <c r="D53" s="1"/>
    </row>
    <row r="54" spans="1:4" x14ac:dyDescent="0.25">
      <c r="A54" s="2"/>
      <c r="B54" s="2"/>
      <c r="C54" s="1"/>
      <c r="D54" s="1"/>
    </row>
    <row r="55" spans="1:4" x14ac:dyDescent="0.25">
      <c r="A55" s="2"/>
      <c r="B55" s="2"/>
      <c r="C55" s="1"/>
      <c r="D55" s="1"/>
    </row>
    <row r="56" spans="1:4" x14ac:dyDescent="0.25">
      <c r="A56" s="2"/>
      <c r="B56" s="2"/>
      <c r="C56" s="1"/>
      <c r="D56" s="1"/>
    </row>
    <row r="57" spans="1:4" x14ac:dyDescent="0.25">
      <c r="A57" s="2"/>
      <c r="B57" s="2"/>
      <c r="C57" s="1"/>
      <c r="D57" s="1"/>
    </row>
    <row r="58" spans="1:4" x14ac:dyDescent="0.25">
      <c r="A58" s="2"/>
      <c r="B58" s="2"/>
      <c r="C58" s="1"/>
      <c r="D58" s="1"/>
    </row>
    <row r="59" spans="1:4" x14ac:dyDescent="0.25">
      <c r="A59" s="2"/>
      <c r="B59" s="2"/>
      <c r="C59" s="1"/>
      <c r="D59" s="1"/>
    </row>
    <row r="60" spans="1:4" x14ac:dyDescent="0.25">
      <c r="A60" s="2"/>
      <c r="B60" s="2"/>
      <c r="C60" s="1"/>
      <c r="D60" s="1"/>
    </row>
    <row r="61" spans="1:4" x14ac:dyDescent="0.25">
      <c r="A61" s="2"/>
      <c r="B61" s="2"/>
      <c r="C61" s="1"/>
      <c r="D61" s="1"/>
    </row>
    <row r="62" spans="1:4" x14ac:dyDescent="0.25">
      <c r="A62" s="2"/>
      <c r="B62" s="2"/>
      <c r="C62" s="1"/>
      <c r="D62" s="1"/>
    </row>
    <row r="63" spans="1:4" x14ac:dyDescent="0.25">
      <c r="A63" s="2"/>
      <c r="B63" s="2"/>
      <c r="C63" s="1"/>
      <c r="D63" s="1"/>
    </row>
    <row r="64" spans="1:4" x14ac:dyDescent="0.25">
      <c r="A64" s="2"/>
      <c r="B64" s="2"/>
      <c r="C64" s="1"/>
      <c r="D64" s="1"/>
    </row>
    <row r="65" spans="1:4" x14ac:dyDescent="0.25">
      <c r="A65" s="2"/>
      <c r="B65" s="2"/>
      <c r="C65" s="1"/>
      <c r="D65" s="1"/>
    </row>
    <row r="66" spans="1:4" x14ac:dyDescent="0.25">
      <c r="A66" s="2"/>
      <c r="B66" s="2"/>
      <c r="C66" s="1"/>
      <c r="D66" s="1"/>
    </row>
    <row r="67" spans="1:4" x14ac:dyDescent="0.25">
      <c r="A67" s="2"/>
      <c r="B67" s="2"/>
      <c r="C67" s="1"/>
      <c r="D67" s="1"/>
    </row>
    <row r="68" spans="1:4" x14ac:dyDescent="0.25">
      <c r="A68" s="2"/>
      <c r="B68" s="2"/>
      <c r="C68" s="1"/>
      <c r="D68" s="1"/>
    </row>
    <row r="69" spans="1:4" x14ac:dyDescent="0.25">
      <c r="A69" s="2"/>
      <c r="B69" s="2"/>
      <c r="C69" s="1"/>
      <c r="D69" s="1"/>
    </row>
    <row r="70" spans="1:4" x14ac:dyDescent="0.25">
      <c r="A70" s="2"/>
      <c r="B70" s="2"/>
      <c r="C70" s="1"/>
      <c r="D70" s="1"/>
    </row>
    <row r="71" spans="1:4" x14ac:dyDescent="0.25">
      <c r="A71" s="2"/>
      <c r="B71" s="2"/>
      <c r="C71" s="1"/>
      <c r="D71" s="1"/>
    </row>
    <row r="72" spans="1:4" x14ac:dyDescent="0.25">
      <c r="A72" s="2"/>
      <c r="B72" s="2"/>
      <c r="C72" s="1"/>
      <c r="D72" s="1"/>
    </row>
    <row r="73" spans="1:4" x14ac:dyDescent="0.25">
      <c r="A73" s="2"/>
      <c r="B73" s="2"/>
      <c r="C73" s="1"/>
      <c r="D73" s="1"/>
    </row>
    <row r="74" spans="1:4" x14ac:dyDescent="0.25">
      <c r="A74" s="2"/>
      <c r="B74" s="2"/>
      <c r="C74" s="1"/>
      <c r="D74" s="1"/>
    </row>
    <row r="75" spans="1:4" x14ac:dyDescent="0.25">
      <c r="A75" s="2"/>
      <c r="B75" s="2"/>
      <c r="C75" s="1"/>
      <c r="D75" s="1"/>
    </row>
    <row r="76" spans="1:4" x14ac:dyDescent="0.25">
      <c r="A76" s="2"/>
      <c r="B76" s="2"/>
      <c r="C76" s="1"/>
      <c r="D76" s="1"/>
    </row>
    <row r="77" spans="1:4" x14ac:dyDescent="0.25">
      <c r="A77" s="2"/>
      <c r="B77" s="2"/>
      <c r="C77" s="1"/>
      <c r="D77" s="1"/>
    </row>
    <row r="78" spans="1:4" x14ac:dyDescent="0.25">
      <c r="A78" s="2"/>
      <c r="B78" s="2"/>
      <c r="C78" s="1"/>
      <c r="D78" s="1"/>
    </row>
    <row r="79" spans="1:4" x14ac:dyDescent="0.25">
      <c r="A79" s="2"/>
      <c r="B79" s="2"/>
      <c r="C79" s="1"/>
      <c r="D79" s="1"/>
    </row>
    <row r="80" spans="1:4" x14ac:dyDescent="0.25">
      <c r="A80" s="2"/>
      <c r="B80" s="2"/>
      <c r="C80" s="1"/>
      <c r="D80" s="1"/>
    </row>
    <row r="81" spans="1:4" x14ac:dyDescent="0.25">
      <c r="A81" s="2"/>
      <c r="B81" s="2"/>
      <c r="C81" s="1"/>
      <c r="D81" s="1"/>
    </row>
    <row r="82" spans="1:4" x14ac:dyDescent="0.25">
      <c r="A82" s="2"/>
      <c r="B82" s="2"/>
      <c r="C82" s="1"/>
      <c r="D82" s="1"/>
    </row>
    <row r="83" spans="1:4" x14ac:dyDescent="0.25">
      <c r="A83" s="2"/>
      <c r="B83" s="2"/>
      <c r="C83" s="1"/>
      <c r="D83" s="1"/>
    </row>
    <row r="84" spans="1:4" x14ac:dyDescent="0.25">
      <c r="A84" s="2"/>
      <c r="B84" s="2"/>
      <c r="C84" s="1"/>
      <c r="D84" s="1"/>
    </row>
    <row r="85" spans="1:4" x14ac:dyDescent="0.25">
      <c r="A85" s="2"/>
      <c r="B85" s="2"/>
      <c r="C85" s="1"/>
      <c r="D85" s="1"/>
    </row>
    <row r="86" spans="1:4" x14ac:dyDescent="0.25">
      <c r="A86" s="2"/>
      <c r="B86" s="2"/>
      <c r="C86" s="1"/>
      <c r="D86" s="1"/>
    </row>
    <row r="87" spans="1:4" x14ac:dyDescent="0.25">
      <c r="A87" s="2"/>
      <c r="B87" s="2"/>
      <c r="C87" s="1"/>
      <c r="D87" s="1"/>
    </row>
    <row r="88" spans="1:4" x14ac:dyDescent="0.25">
      <c r="A88" s="2"/>
      <c r="B88" s="2"/>
      <c r="C88" s="1"/>
      <c r="D88" s="1"/>
    </row>
    <row r="89" spans="1:4" x14ac:dyDescent="0.25">
      <c r="A89" s="2"/>
      <c r="B89" s="2"/>
      <c r="C89" s="1"/>
      <c r="D89" s="1"/>
    </row>
    <row r="90" spans="1:4" x14ac:dyDescent="0.25">
      <c r="A90" s="2"/>
      <c r="B90" s="2"/>
      <c r="C90" s="1"/>
      <c r="D90" s="1"/>
    </row>
    <row r="91" spans="1:4" x14ac:dyDescent="0.25">
      <c r="A91" s="2"/>
      <c r="B91" s="2"/>
      <c r="C91" s="1"/>
      <c r="D91" s="1"/>
    </row>
    <row r="92" spans="1:4" x14ac:dyDescent="0.25">
      <c r="A92" s="2"/>
      <c r="B92" s="2"/>
      <c r="C92" s="1"/>
      <c r="D92" s="1"/>
    </row>
    <row r="93" spans="1:4" x14ac:dyDescent="0.25">
      <c r="A93" s="2"/>
      <c r="B93" s="2"/>
      <c r="C93" s="1"/>
      <c r="D93" s="1"/>
    </row>
    <row r="94" spans="1:4" x14ac:dyDescent="0.25">
      <c r="A94" s="2"/>
      <c r="B94" s="2"/>
      <c r="C94" s="1"/>
      <c r="D94" s="1"/>
    </row>
    <row r="95" spans="1:4" x14ac:dyDescent="0.25">
      <c r="A95" s="2"/>
      <c r="B95" s="2"/>
      <c r="C95" s="1"/>
      <c r="D95" s="1"/>
    </row>
    <row r="96" spans="1:4" x14ac:dyDescent="0.25">
      <c r="A96" s="2"/>
      <c r="B96" s="2"/>
      <c r="C96" s="1"/>
      <c r="D96" s="1"/>
    </row>
    <row r="97" spans="1:4" x14ac:dyDescent="0.25">
      <c r="A97" s="2"/>
      <c r="B97" s="2"/>
      <c r="C97" s="1"/>
      <c r="D97" s="1"/>
    </row>
    <row r="98" spans="1:4" x14ac:dyDescent="0.25">
      <c r="A98" s="2"/>
      <c r="B98" s="2"/>
      <c r="C98" s="1"/>
      <c r="D98" s="1"/>
    </row>
    <row r="99" spans="1:4" x14ac:dyDescent="0.25">
      <c r="A99" s="2"/>
      <c r="B99" s="2"/>
      <c r="C99" s="1"/>
      <c r="D99" s="1"/>
    </row>
    <row r="100" spans="1:4" x14ac:dyDescent="0.25">
      <c r="A100" s="2"/>
      <c r="B100" s="2"/>
      <c r="C100" s="1"/>
      <c r="D100" s="1"/>
    </row>
    <row r="101" spans="1:4" x14ac:dyDescent="0.25">
      <c r="A101" s="2"/>
      <c r="B101" s="2"/>
      <c r="C101" s="1"/>
      <c r="D101" s="1"/>
    </row>
    <row r="102" spans="1:4" x14ac:dyDescent="0.25">
      <c r="A102" s="2"/>
      <c r="B102" s="2"/>
      <c r="C102" s="1"/>
      <c r="D102" s="1"/>
    </row>
    <row r="103" spans="1:4" x14ac:dyDescent="0.25">
      <c r="A103" s="2"/>
      <c r="B103" s="2"/>
      <c r="C103" s="1"/>
      <c r="D103" s="1"/>
    </row>
    <row r="104" spans="1:4" x14ac:dyDescent="0.25">
      <c r="A104" s="2"/>
      <c r="B104" s="2"/>
      <c r="C104" s="1"/>
      <c r="D104" s="1"/>
    </row>
    <row r="105" spans="1:4" x14ac:dyDescent="0.25">
      <c r="A105" s="2"/>
      <c r="B105" s="2"/>
      <c r="C105" s="1"/>
      <c r="D105" s="1"/>
    </row>
    <row r="106" spans="1:4" x14ac:dyDescent="0.25">
      <c r="A106" s="2"/>
      <c r="B106" s="2"/>
      <c r="C106" s="1"/>
      <c r="D106" s="1"/>
    </row>
    <row r="107" spans="1:4" x14ac:dyDescent="0.25">
      <c r="A107" s="2"/>
      <c r="B107" s="2"/>
      <c r="C107" s="1"/>
      <c r="D107" s="1"/>
    </row>
    <row r="108" spans="1:4" x14ac:dyDescent="0.25">
      <c r="A108" s="2"/>
      <c r="B108" s="2"/>
      <c r="C108" s="1"/>
      <c r="D108" s="1"/>
    </row>
    <row r="109" spans="1:4" x14ac:dyDescent="0.25">
      <c r="A109" s="2"/>
      <c r="B109" s="2"/>
      <c r="C109" s="1"/>
      <c r="D109" s="1"/>
    </row>
    <row r="110" spans="1:4" x14ac:dyDescent="0.25">
      <c r="A110" s="2"/>
      <c r="B110" s="2"/>
      <c r="C110" s="1"/>
      <c r="D110" s="1"/>
    </row>
    <row r="111" spans="1:4" x14ac:dyDescent="0.25">
      <c r="A111" s="2"/>
      <c r="B111" s="2"/>
      <c r="C111" s="1"/>
      <c r="D111" s="1"/>
    </row>
    <row r="112" spans="1:4" x14ac:dyDescent="0.25">
      <c r="A112" s="2"/>
      <c r="B112" s="2"/>
      <c r="C112" s="1"/>
      <c r="D112" s="1"/>
    </row>
    <row r="113" spans="1:4" x14ac:dyDescent="0.25">
      <c r="A113" s="2"/>
      <c r="B113" s="2"/>
      <c r="C113" s="1"/>
      <c r="D113" s="1"/>
    </row>
    <row r="114" spans="1:4" x14ac:dyDescent="0.25">
      <c r="A114" s="2"/>
      <c r="B114" s="2"/>
      <c r="C114" s="1"/>
      <c r="D114" s="1"/>
    </row>
    <row r="115" spans="1:4" x14ac:dyDescent="0.25">
      <c r="A115" s="2"/>
      <c r="B115" s="2"/>
      <c r="C115" s="1"/>
      <c r="D115" s="1"/>
    </row>
    <row r="116" spans="1:4" x14ac:dyDescent="0.25">
      <c r="A116" s="2"/>
      <c r="B116" s="2"/>
      <c r="C116" s="1"/>
      <c r="D116" s="1"/>
    </row>
    <row r="117" spans="1:4" x14ac:dyDescent="0.25">
      <c r="A117" s="2"/>
      <c r="B117" s="2"/>
      <c r="C117" s="1"/>
      <c r="D117" s="1"/>
    </row>
    <row r="118" spans="1:4" x14ac:dyDescent="0.25">
      <c r="A118" s="2"/>
      <c r="B118" s="2"/>
      <c r="C118" s="1"/>
      <c r="D118" s="1"/>
    </row>
    <row r="119" spans="1:4" x14ac:dyDescent="0.25">
      <c r="A119" s="2"/>
      <c r="B119" s="2"/>
      <c r="C119" s="1"/>
      <c r="D119" s="1"/>
    </row>
    <row r="120" spans="1:4" x14ac:dyDescent="0.25">
      <c r="A120" s="2"/>
      <c r="B120" s="2"/>
      <c r="C120" s="1"/>
      <c r="D120" s="1"/>
    </row>
    <row r="121" spans="1:4" x14ac:dyDescent="0.25">
      <c r="A121" s="2"/>
      <c r="B121" s="2"/>
      <c r="C121" s="1"/>
      <c r="D121" s="1"/>
    </row>
    <row r="122" spans="1:4" x14ac:dyDescent="0.25">
      <c r="A122" s="2"/>
      <c r="B122" s="2"/>
      <c r="C122" s="1"/>
      <c r="D122" s="1"/>
    </row>
    <row r="123" spans="1:4" x14ac:dyDescent="0.25">
      <c r="A123" s="2"/>
      <c r="B123" s="2"/>
      <c r="C123" s="1"/>
      <c r="D123" s="1"/>
    </row>
    <row r="124" spans="1:4" x14ac:dyDescent="0.25">
      <c r="A124" s="2"/>
      <c r="B124" s="2"/>
      <c r="C124" s="1"/>
      <c r="D124" s="1"/>
    </row>
    <row r="125" spans="1:4" x14ac:dyDescent="0.25">
      <c r="A125" s="2"/>
      <c r="B125" s="2"/>
      <c r="C125" s="1"/>
      <c r="D125" s="1"/>
    </row>
    <row r="126" spans="1:4" x14ac:dyDescent="0.25">
      <c r="A126" s="2"/>
      <c r="B126" s="2"/>
      <c r="C126" s="1"/>
      <c r="D126" s="1"/>
    </row>
    <row r="127" spans="1:4" x14ac:dyDescent="0.25">
      <c r="A127" s="2"/>
      <c r="B127" s="2"/>
      <c r="C127" s="1"/>
      <c r="D127" s="1"/>
    </row>
    <row r="128" spans="1:4" x14ac:dyDescent="0.25">
      <c r="A128" s="2"/>
      <c r="B128" s="2"/>
      <c r="C128" s="1"/>
      <c r="D128" s="1"/>
    </row>
    <row r="129" spans="1:4" x14ac:dyDescent="0.25">
      <c r="A129" s="2"/>
      <c r="B129" s="2"/>
      <c r="C129" s="1"/>
      <c r="D129" s="1"/>
    </row>
    <row r="130" spans="1:4" x14ac:dyDescent="0.25">
      <c r="A130" s="2"/>
      <c r="B130" s="2"/>
      <c r="C130" s="1"/>
      <c r="D130" s="1"/>
    </row>
    <row r="131" spans="1:4" x14ac:dyDescent="0.25">
      <c r="A131" s="2"/>
      <c r="B131" s="2"/>
      <c r="C131" s="1"/>
      <c r="D131" s="1"/>
    </row>
    <row r="132" spans="1:4" x14ac:dyDescent="0.25">
      <c r="A132" s="2"/>
      <c r="B132" s="2"/>
      <c r="C132" s="1"/>
      <c r="D132" s="1"/>
    </row>
    <row r="133" spans="1:4" x14ac:dyDescent="0.25">
      <c r="A133" s="2"/>
      <c r="B133" s="2"/>
      <c r="C133" s="1"/>
      <c r="D133" s="1"/>
    </row>
    <row r="134" spans="1:4" x14ac:dyDescent="0.25">
      <c r="A134" s="2"/>
      <c r="B134" s="2"/>
      <c r="C134" s="1"/>
      <c r="D134" s="1"/>
    </row>
    <row r="135" spans="1:4" x14ac:dyDescent="0.25">
      <c r="A135" s="2"/>
      <c r="B135" s="2"/>
      <c r="C135" s="1"/>
      <c r="D135" s="1"/>
    </row>
    <row r="136" spans="1:4" x14ac:dyDescent="0.25">
      <c r="A136" s="2"/>
      <c r="B136" s="2"/>
      <c r="C136" s="1"/>
      <c r="D136" s="1"/>
    </row>
    <row r="137" spans="1:4" x14ac:dyDescent="0.25">
      <c r="A137" s="2"/>
      <c r="B137" s="2"/>
      <c r="C137" s="1"/>
      <c r="D137" s="1"/>
    </row>
    <row r="138" spans="1:4" x14ac:dyDescent="0.25">
      <c r="A138" s="2"/>
      <c r="B138" s="2"/>
      <c r="C138" s="1"/>
      <c r="D138" s="1"/>
    </row>
    <row r="139" spans="1:4" x14ac:dyDescent="0.25">
      <c r="A139" s="2"/>
      <c r="B139" s="2"/>
      <c r="C139" s="1"/>
      <c r="D139" s="1"/>
    </row>
    <row r="140" spans="1:4" x14ac:dyDescent="0.25">
      <c r="A140" s="2"/>
      <c r="B140" s="2"/>
      <c r="C140" s="1"/>
      <c r="D140" s="1"/>
    </row>
    <row r="141" spans="1:4" x14ac:dyDescent="0.25">
      <c r="A141" s="2"/>
      <c r="B141" s="2"/>
      <c r="C141" s="1"/>
      <c r="D141" s="1"/>
    </row>
    <row r="142" spans="1:4" x14ac:dyDescent="0.25">
      <c r="A142" s="2"/>
      <c r="B142" s="2"/>
      <c r="C142" s="1"/>
      <c r="D142" s="1"/>
    </row>
    <row r="143" spans="1:4" x14ac:dyDescent="0.25">
      <c r="A143" s="2"/>
      <c r="B143" s="2"/>
      <c r="C143" s="1"/>
      <c r="D143" s="1"/>
    </row>
    <row r="144" spans="1:4" x14ac:dyDescent="0.25">
      <c r="A144" s="2"/>
      <c r="B144" s="2"/>
      <c r="C144" s="1"/>
      <c r="D144" s="1"/>
    </row>
    <row r="145" spans="1:4" x14ac:dyDescent="0.25">
      <c r="A145" s="2"/>
      <c r="B145" s="2"/>
      <c r="C145" s="1"/>
      <c r="D145" s="1"/>
    </row>
    <row r="146" spans="1:4" x14ac:dyDescent="0.25">
      <c r="A146" s="2"/>
      <c r="B146" s="2"/>
      <c r="C146" s="1"/>
      <c r="D146" s="1"/>
    </row>
    <row r="147" spans="1:4" x14ac:dyDescent="0.25">
      <c r="A147" s="2"/>
      <c r="B147" s="2"/>
      <c r="C147" s="1"/>
      <c r="D147" s="1"/>
    </row>
    <row r="148" spans="1:4" x14ac:dyDescent="0.25">
      <c r="A148" s="2"/>
      <c r="B148" s="2"/>
      <c r="C148" s="1"/>
      <c r="D148" s="1"/>
    </row>
    <row r="149" spans="1:4" x14ac:dyDescent="0.25">
      <c r="A149" s="2"/>
      <c r="B149" s="2"/>
      <c r="C149" s="1"/>
      <c r="D149" s="1"/>
    </row>
    <row r="150" spans="1:4" x14ac:dyDescent="0.25">
      <c r="A150" s="2"/>
      <c r="B150" s="2"/>
      <c r="C150" s="1"/>
      <c r="D150" s="1"/>
    </row>
    <row r="151" spans="1:4" x14ac:dyDescent="0.25">
      <c r="A151" s="2"/>
      <c r="B151" s="2"/>
      <c r="C151" s="1"/>
      <c r="D151" s="1"/>
    </row>
    <row r="152" spans="1:4" x14ac:dyDescent="0.25">
      <c r="A152" s="2"/>
      <c r="B152" s="2"/>
      <c r="C152" s="1"/>
      <c r="D152" s="1"/>
    </row>
    <row r="153" spans="1:4" x14ac:dyDescent="0.25">
      <c r="A153" s="2"/>
      <c r="B153" s="2"/>
      <c r="C153" s="1"/>
      <c r="D153" s="1"/>
    </row>
    <row r="154" spans="1:4" x14ac:dyDescent="0.25">
      <c r="A154" s="2"/>
      <c r="B154" s="2"/>
      <c r="C154" s="1"/>
      <c r="D154" s="1"/>
    </row>
    <row r="155" spans="1:4" x14ac:dyDescent="0.25">
      <c r="A155" s="2"/>
      <c r="B155" s="2"/>
      <c r="C155" s="1"/>
      <c r="D155" s="1"/>
    </row>
    <row r="156" spans="1:4" x14ac:dyDescent="0.25">
      <c r="A156" s="2"/>
      <c r="B156" s="2"/>
      <c r="C156" s="1"/>
      <c r="D156" s="1"/>
    </row>
    <row r="157" spans="1:4" x14ac:dyDescent="0.25">
      <c r="A157" s="2"/>
      <c r="B157" s="2"/>
      <c r="C157" s="1"/>
      <c r="D157" s="1"/>
    </row>
    <row r="158" spans="1:4" x14ac:dyDescent="0.25">
      <c r="A158" s="2"/>
      <c r="B158" s="2"/>
      <c r="C158" s="1"/>
      <c r="D158" s="1"/>
    </row>
    <row r="159" spans="1:4" x14ac:dyDescent="0.25">
      <c r="A159" s="2"/>
      <c r="B159" s="2"/>
      <c r="C159" s="1"/>
      <c r="D159" s="1"/>
    </row>
    <row r="160" spans="1:4" x14ac:dyDescent="0.25">
      <c r="A160" s="2"/>
      <c r="B160" s="2"/>
      <c r="C160" s="1"/>
      <c r="D160" s="1"/>
    </row>
    <row r="161" spans="1:4" x14ac:dyDescent="0.25">
      <c r="A161" s="2"/>
      <c r="B161" s="2"/>
      <c r="C161" s="1"/>
      <c r="D161" s="1"/>
    </row>
    <row r="162" spans="1:4" x14ac:dyDescent="0.25">
      <c r="A162" s="2"/>
      <c r="B162" s="2"/>
      <c r="C162" s="1"/>
      <c r="D162" s="1"/>
    </row>
    <row r="163" spans="1:4" x14ac:dyDescent="0.25">
      <c r="A163" s="2"/>
      <c r="B163" s="2"/>
      <c r="C163" s="1"/>
      <c r="D163" s="1"/>
    </row>
    <row r="164" spans="1:4" x14ac:dyDescent="0.25">
      <c r="A164" s="2"/>
      <c r="B164" s="2"/>
      <c r="C164" s="1"/>
      <c r="D164" s="1"/>
    </row>
    <row r="165" spans="1:4" x14ac:dyDescent="0.25">
      <c r="A165" s="2"/>
      <c r="B165" s="2"/>
      <c r="C165" s="1"/>
      <c r="D165" s="1"/>
    </row>
    <row r="166" spans="1:4" x14ac:dyDescent="0.25">
      <c r="A166" s="2"/>
      <c r="B166" s="2"/>
      <c r="C166" s="1"/>
      <c r="D166" s="1"/>
    </row>
    <row r="167" spans="1:4" x14ac:dyDescent="0.25">
      <c r="A167" s="2"/>
      <c r="B167" s="2"/>
      <c r="C167" s="1"/>
      <c r="D167" s="1"/>
    </row>
    <row r="168" spans="1:4" x14ac:dyDescent="0.25">
      <c r="A168" s="2"/>
      <c r="B168" s="2"/>
      <c r="C168" s="1"/>
      <c r="D168" s="1"/>
    </row>
    <row r="169" spans="1:4" x14ac:dyDescent="0.25">
      <c r="A169" s="2"/>
      <c r="B169" s="2"/>
      <c r="C169" s="1"/>
      <c r="D169" s="1"/>
    </row>
    <row r="170" spans="1:4" x14ac:dyDescent="0.25">
      <c r="A170" s="2"/>
      <c r="B170" s="2"/>
      <c r="C170" s="1"/>
      <c r="D170" s="1"/>
    </row>
    <row r="171" spans="1:4" x14ac:dyDescent="0.25">
      <c r="A171" s="2"/>
      <c r="B171" s="2"/>
      <c r="C171" s="1"/>
      <c r="D171" s="1"/>
    </row>
    <row r="172" spans="1:4" x14ac:dyDescent="0.25">
      <c r="A172" s="2"/>
      <c r="B172" s="2"/>
      <c r="C172" s="1"/>
      <c r="D172" s="1"/>
    </row>
    <row r="173" spans="1:4" x14ac:dyDescent="0.25">
      <c r="A173" s="2"/>
      <c r="B173" s="2"/>
      <c r="C173" s="1"/>
      <c r="D173" s="1"/>
    </row>
    <row r="174" spans="1:4" x14ac:dyDescent="0.25">
      <c r="A174" s="2"/>
      <c r="B174" s="2"/>
      <c r="C174" s="1"/>
      <c r="D174" s="1"/>
    </row>
    <row r="175" spans="1:4" x14ac:dyDescent="0.25">
      <c r="A175" s="2"/>
      <c r="B175" s="2"/>
      <c r="C175" s="1"/>
      <c r="D175" s="1"/>
    </row>
    <row r="176" spans="1:4" x14ac:dyDescent="0.25">
      <c r="A176" s="2"/>
      <c r="B176" s="2"/>
      <c r="C176" s="1"/>
      <c r="D176" s="1"/>
    </row>
    <row r="177" spans="1:4" x14ac:dyDescent="0.25">
      <c r="A177" s="2"/>
      <c r="B177" s="2"/>
      <c r="C177" s="1"/>
      <c r="D177" s="1"/>
    </row>
    <row r="178" spans="1:4" x14ac:dyDescent="0.25">
      <c r="A178" s="2"/>
      <c r="B178" s="2"/>
      <c r="C178" s="1"/>
      <c r="D178" s="1"/>
    </row>
    <row r="179" spans="1:4" x14ac:dyDescent="0.25">
      <c r="A179" s="2"/>
      <c r="B179" s="2"/>
      <c r="C179" s="1"/>
      <c r="D179" s="1"/>
    </row>
    <row r="180" spans="1:4" x14ac:dyDescent="0.25">
      <c r="A180" s="2"/>
      <c r="B180" s="2"/>
      <c r="C180" s="1"/>
      <c r="D180" s="1"/>
    </row>
    <row r="181" spans="1:4" x14ac:dyDescent="0.25">
      <c r="A181" s="2"/>
      <c r="B181" s="2"/>
      <c r="C181" s="1"/>
      <c r="D181" s="1"/>
    </row>
    <row r="182" spans="1:4" x14ac:dyDescent="0.25">
      <c r="A182" s="2"/>
      <c r="B182" s="2"/>
      <c r="C182" s="1"/>
      <c r="D182" s="1"/>
    </row>
    <row r="183" spans="1:4" x14ac:dyDescent="0.25">
      <c r="A183" s="2"/>
      <c r="B183" s="2"/>
      <c r="C183" s="1"/>
      <c r="D183" s="1"/>
    </row>
    <row r="184" spans="1:4" x14ac:dyDescent="0.25">
      <c r="A184" s="2"/>
      <c r="B184" s="2"/>
      <c r="C184" s="1"/>
      <c r="D184" s="1"/>
    </row>
    <row r="185" spans="1:4" x14ac:dyDescent="0.25">
      <c r="A185" s="2"/>
      <c r="B185" s="2"/>
      <c r="C185" s="1"/>
      <c r="D185" s="1"/>
    </row>
    <row r="186" spans="1:4" x14ac:dyDescent="0.25">
      <c r="A186" s="2"/>
      <c r="B186" s="2"/>
      <c r="C186" s="1"/>
      <c r="D186" s="1"/>
    </row>
    <row r="187" spans="1:4" x14ac:dyDescent="0.25">
      <c r="A187" s="2"/>
      <c r="B187" s="2"/>
      <c r="C187" s="1"/>
      <c r="D187" s="1"/>
    </row>
    <row r="188" spans="1:4" x14ac:dyDescent="0.25">
      <c r="A188" s="2"/>
      <c r="B188" s="2"/>
      <c r="C188" s="1"/>
      <c r="D188" s="1"/>
    </row>
    <row r="189" spans="1:4" x14ac:dyDescent="0.25">
      <c r="A189" s="2"/>
      <c r="B189" s="2"/>
      <c r="C189" s="1"/>
      <c r="D189" s="1"/>
    </row>
    <row r="190" spans="1:4" x14ac:dyDescent="0.25">
      <c r="A190" s="2"/>
      <c r="B190" s="2"/>
      <c r="C190" s="1"/>
      <c r="D190" s="1"/>
    </row>
    <row r="191" spans="1:4" x14ac:dyDescent="0.25">
      <c r="A191" s="2"/>
      <c r="B191" s="2"/>
      <c r="C191" s="1"/>
      <c r="D191" s="1"/>
    </row>
    <row r="192" spans="1:4" x14ac:dyDescent="0.25">
      <c r="A192" s="2"/>
      <c r="B192" s="2"/>
      <c r="C192" s="1"/>
      <c r="D192" s="1"/>
    </row>
    <row r="193" spans="1:4" x14ac:dyDescent="0.25">
      <c r="A193" s="2"/>
      <c r="B193" s="2"/>
      <c r="C193" s="1"/>
      <c r="D193" s="1"/>
    </row>
    <row r="194" spans="1:4" x14ac:dyDescent="0.25">
      <c r="A194" s="2"/>
      <c r="B194" s="2"/>
      <c r="C194" s="1"/>
      <c r="D194" s="1"/>
    </row>
    <row r="195" spans="1:4" x14ac:dyDescent="0.25">
      <c r="A195" s="2"/>
      <c r="B195" s="2"/>
      <c r="C195" s="1"/>
      <c r="D195" s="1"/>
    </row>
    <row r="196" spans="1:4" x14ac:dyDescent="0.25">
      <c r="A196" s="2"/>
      <c r="B196" s="2"/>
      <c r="C196" s="1"/>
      <c r="D196" s="1"/>
    </row>
    <row r="197" spans="1:4" x14ac:dyDescent="0.25">
      <c r="A197" s="2"/>
      <c r="B197" s="2"/>
      <c r="C197" s="1"/>
      <c r="D197" s="1"/>
    </row>
    <row r="198" spans="1:4" x14ac:dyDescent="0.25">
      <c r="A198" s="2"/>
      <c r="B198" s="2"/>
      <c r="C198" s="1"/>
      <c r="D198" s="1"/>
    </row>
    <row r="199" spans="1:4" x14ac:dyDescent="0.25">
      <c r="A199" s="2"/>
      <c r="B199" s="2"/>
      <c r="C199" s="1"/>
      <c r="D199" s="1"/>
    </row>
    <row r="200" spans="1:4" x14ac:dyDescent="0.25">
      <c r="A200" s="2"/>
      <c r="B200" s="2"/>
      <c r="C200" s="1"/>
      <c r="D200" s="1"/>
    </row>
    <row r="201" spans="1:4" x14ac:dyDescent="0.25">
      <c r="A201" s="2"/>
      <c r="B201" s="2"/>
      <c r="C201" s="1"/>
      <c r="D201" s="1"/>
    </row>
    <row r="202" spans="1:4" x14ac:dyDescent="0.25">
      <c r="A202" s="2"/>
      <c r="B202" s="2"/>
      <c r="C202" s="1"/>
      <c r="D202" s="1"/>
    </row>
    <row r="203" spans="1:4" x14ac:dyDescent="0.25">
      <c r="A203" s="2"/>
      <c r="B203" s="2"/>
      <c r="C203" s="1"/>
      <c r="D203" s="1"/>
    </row>
    <row r="204" spans="1:4" x14ac:dyDescent="0.25">
      <c r="A204" s="2"/>
      <c r="B204" s="2"/>
      <c r="C204" s="1"/>
      <c r="D204" s="1"/>
    </row>
    <row r="205" spans="1:4" x14ac:dyDescent="0.25">
      <c r="A205" s="2"/>
      <c r="B205" s="2"/>
      <c r="C205" s="1"/>
      <c r="D205" s="1"/>
    </row>
    <row r="206" spans="1:4" x14ac:dyDescent="0.25">
      <c r="A206" s="2"/>
      <c r="B206" s="2"/>
      <c r="C206" s="1"/>
      <c r="D206" s="1"/>
    </row>
    <row r="207" spans="1:4" x14ac:dyDescent="0.25">
      <c r="A207" s="2"/>
      <c r="B207" s="2"/>
      <c r="C207" s="1"/>
      <c r="D207" s="1"/>
    </row>
    <row r="208" spans="1:4" x14ac:dyDescent="0.25">
      <c r="A208" s="2"/>
      <c r="B208" s="2"/>
      <c r="C208" s="1"/>
      <c r="D208" s="1"/>
    </row>
    <row r="209" spans="1:4" x14ac:dyDescent="0.25">
      <c r="A209" s="2"/>
      <c r="B209" s="2"/>
      <c r="C209" s="1"/>
      <c r="D209" s="1"/>
    </row>
    <row r="210" spans="1:4" x14ac:dyDescent="0.25">
      <c r="A210" s="2"/>
      <c r="B210" s="2"/>
      <c r="C210" s="1"/>
      <c r="D210" s="1"/>
    </row>
    <row r="211" spans="1:4" x14ac:dyDescent="0.25">
      <c r="A211" s="2"/>
      <c r="B211" s="2"/>
      <c r="C211" s="1"/>
      <c r="D211" s="1"/>
    </row>
    <row r="212" spans="1:4" x14ac:dyDescent="0.25">
      <c r="A212" s="2"/>
      <c r="B212" s="2"/>
      <c r="C212" s="1"/>
      <c r="D212" s="1"/>
    </row>
    <row r="213" spans="1:4" x14ac:dyDescent="0.25">
      <c r="A213" s="2"/>
      <c r="B213" s="2"/>
      <c r="C213" s="1"/>
      <c r="D213" s="1"/>
    </row>
    <row r="214" spans="1:4" x14ac:dyDescent="0.25">
      <c r="A214" s="2"/>
      <c r="B214" s="2"/>
      <c r="C214" s="1"/>
      <c r="D214" s="1"/>
    </row>
    <row r="215" spans="1:4" x14ac:dyDescent="0.25">
      <c r="A215" s="2"/>
      <c r="B215" s="2"/>
      <c r="C215" s="1"/>
      <c r="D215" s="1"/>
    </row>
    <row r="216" spans="1:4" x14ac:dyDescent="0.25">
      <c r="A216" s="2"/>
      <c r="B216" s="2"/>
      <c r="C216" s="1"/>
      <c r="D216" s="1"/>
    </row>
    <row r="217" spans="1:4" x14ac:dyDescent="0.25">
      <c r="A217" s="2"/>
      <c r="B217" s="2"/>
      <c r="C217" s="1"/>
      <c r="D217" s="1"/>
    </row>
    <row r="218" spans="1:4" x14ac:dyDescent="0.25">
      <c r="A218" s="2"/>
      <c r="B218" s="2"/>
      <c r="C218" s="1"/>
      <c r="D218" s="1"/>
    </row>
    <row r="219" spans="1:4" x14ac:dyDescent="0.25">
      <c r="A219" s="2"/>
      <c r="B219" s="2"/>
      <c r="C219" s="1"/>
      <c r="D219" s="1"/>
    </row>
    <row r="220" spans="1:4" x14ac:dyDescent="0.25">
      <c r="A220" s="2"/>
      <c r="B220" s="2"/>
      <c r="C220" s="1"/>
      <c r="D220" s="1"/>
    </row>
    <row r="221" spans="1:4" x14ac:dyDescent="0.25">
      <c r="A221" s="2"/>
      <c r="B221" s="2"/>
      <c r="C221" s="1"/>
      <c r="D221" s="1"/>
    </row>
    <row r="222" spans="1:4" x14ac:dyDescent="0.25">
      <c r="A222" s="2"/>
      <c r="B222" s="2"/>
      <c r="C222" s="1"/>
      <c r="D222" s="1"/>
    </row>
    <row r="223" spans="1:4" x14ac:dyDescent="0.25">
      <c r="A223" s="2"/>
      <c r="B223" s="2"/>
      <c r="C223" s="1"/>
      <c r="D223" s="1"/>
    </row>
    <row r="224" spans="1:4" x14ac:dyDescent="0.25">
      <c r="A224" s="2"/>
      <c r="B224" s="2"/>
      <c r="C224" s="1"/>
      <c r="D224" s="1"/>
    </row>
    <row r="225" spans="1:4" x14ac:dyDescent="0.25">
      <c r="A225" s="2"/>
      <c r="B225" s="2"/>
      <c r="C225" s="1"/>
      <c r="D225" s="1"/>
    </row>
    <row r="226" spans="1:4" x14ac:dyDescent="0.25">
      <c r="A226" s="2"/>
      <c r="B226" s="2"/>
      <c r="C226" s="1"/>
      <c r="D226" s="1"/>
    </row>
    <row r="227" spans="1:4" x14ac:dyDescent="0.25">
      <c r="A227" s="2"/>
      <c r="B227" s="2"/>
      <c r="C227" s="1"/>
      <c r="D227" s="1"/>
    </row>
    <row r="228" spans="1:4" x14ac:dyDescent="0.25">
      <c r="A228" s="2"/>
      <c r="B228" s="2"/>
      <c r="C228" s="1"/>
      <c r="D228" s="1"/>
    </row>
    <row r="229" spans="1:4" x14ac:dyDescent="0.25">
      <c r="A229" s="2"/>
      <c r="B229" s="2"/>
      <c r="C229" s="1"/>
      <c r="D229" s="1"/>
    </row>
    <row r="230" spans="1:4" x14ac:dyDescent="0.25">
      <c r="A230" s="2"/>
      <c r="B230" s="2"/>
      <c r="C230" s="1"/>
      <c r="D230" s="1"/>
    </row>
    <row r="231" spans="1:4" x14ac:dyDescent="0.25">
      <c r="A231" s="2"/>
      <c r="B231" s="2"/>
      <c r="C231" s="1"/>
      <c r="D231" s="1"/>
    </row>
    <row r="232" spans="1:4" x14ac:dyDescent="0.25">
      <c r="A232" s="2"/>
      <c r="B232" s="2"/>
      <c r="C232" s="1"/>
      <c r="D232" s="1"/>
    </row>
    <row r="233" spans="1:4" x14ac:dyDescent="0.25">
      <c r="A233" s="2"/>
      <c r="B233" s="2"/>
      <c r="C233" s="1"/>
      <c r="D233" s="1"/>
    </row>
    <row r="234" spans="1:4" x14ac:dyDescent="0.25">
      <c r="A234" s="2"/>
      <c r="B234" s="2"/>
      <c r="C234" s="1"/>
      <c r="D234" s="1"/>
    </row>
    <row r="235" spans="1:4" x14ac:dyDescent="0.25">
      <c r="A235" s="2"/>
      <c r="B235" s="2"/>
      <c r="C235" s="1"/>
      <c r="D235" s="1"/>
    </row>
    <row r="236" spans="1:4" x14ac:dyDescent="0.25">
      <c r="A236" s="2"/>
      <c r="B236" s="2"/>
      <c r="C236" s="1"/>
      <c r="D236" s="1"/>
    </row>
    <row r="237" spans="1:4" x14ac:dyDescent="0.25">
      <c r="A237" s="2"/>
      <c r="B237" s="2"/>
      <c r="C237" s="1"/>
      <c r="D237" s="1"/>
    </row>
    <row r="238" spans="1:4" x14ac:dyDescent="0.25">
      <c r="A238" s="2"/>
      <c r="B238" s="2"/>
      <c r="C238" s="1"/>
      <c r="D238" s="1"/>
    </row>
    <row r="239" spans="1:4" x14ac:dyDescent="0.25">
      <c r="A239" s="2"/>
      <c r="B239" s="2"/>
      <c r="C239" s="1"/>
      <c r="D239" s="1"/>
    </row>
    <row r="240" spans="1:4" x14ac:dyDescent="0.25">
      <c r="A240" s="3"/>
      <c r="B240" s="3"/>
      <c r="C240" s="5"/>
      <c r="D240" s="5"/>
    </row>
    <row r="241" spans="1:4" x14ac:dyDescent="0.25">
      <c r="A241" s="3"/>
      <c r="B241" s="3"/>
      <c r="C241" s="5"/>
      <c r="D241" s="5"/>
    </row>
    <row r="242" spans="1:4" x14ac:dyDescent="0.25">
      <c r="A242" s="3"/>
      <c r="B242" s="3"/>
      <c r="C242" s="5"/>
      <c r="D242" s="5"/>
    </row>
    <row r="243" spans="1:4" x14ac:dyDescent="0.25">
      <c r="A243" s="3"/>
      <c r="B243" s="3"/>
      <c r="C243" s="5"/>
      <c r="D243" s="5"/>
    </row>
    <row r="244" spans="1:4" x14ac:dyDescent="0.25">
      <c r="A244" s="3"/>
      <c r="B244" s="3"/>
      <c r="C244" s="5"/>
      <c r="D244" s="5"/>
    </row>
    <row r="245" spans="1:4" x14ac:dyDescent="0.25">
      <c r="A245" s="3"/>
      <c r="B245" s="3"/>
      <c r="C245" s="5"/>
      <c r="D245" s="5"/>
    </row>
    <row r="246" spans="1:4" x14ac:dyDescent="0.25">
      <c r="A246" s="3"/>
      <c r="B246" s="3"/>
      <c r="C246" s="5"/>
      <c r="D246" s="5"/>
    </row>
    <row r="247" spans="1:4" x14ac:dyDescent="0.25">
      <c r="A247" s="3"/>
      <c r="B247" s="3"/>
      <c r="C247" s="5"/>
      <c r="D247" s="5"/>
    </row>
    <row r="248" spans="1:4" x14ac:dyDescent="0.25">
      <c r="A248" s="3"/>
      <c r="B248" s="3"/>
      <c r="C248" s="5"/>
      <c r="D248" s="5"/>
    </row>
    <row r="249" spans="1:4" x14ac:dyDescent="0.25">
      <c r="A249" s="3"/>
      <c r="B249" s="3"/>
      <c r="C249" s="5"/>
      <c r="D249" s="5"/>
    </row>
    <row r="250" spans="1:4" x14ac:dyDescent="0.25">
      <c r="A250" s="3"/>
      <c r="B250" s="3"/>
      <c r="C250" s="5"/>
      <c r="D250" s="5"/>
    </row>
    <row r="251" spans="1:4" x14ac:dyDescent="0.25">
      <c r="A251" s="3"/>
      <c r="B251" s="3"/>
      <c r="C251" s="5"/>
      <c r="D251" s="5"/>
    </row>
    <row r="252" spans="1:4" x14ac:dyDescent="0.25">
      <c r="A252" s="3"/>
      <c r="B252" s="3"/>
      <c r="C252" s="5"/>
      <c r="D252" s="5"/>
    </row>
    <row r="253" spans="1:4" x14ac:dyDescent="0.25">
      <c r="A253" s="3"/>
      <c r="B253" s="3"/>
      <c r="C253" s="5"/>
      <c r="D253" s="5"/>
    </row>
    <row r="254" spans="1:4" x14ac:dyDescent="0.25">
      <c r="A254" s="3"/>
      <c r="B254" s="3"/>
      <c r="C254" s="5"/>
      <c r="D254" s="5"/>
    </row>
    <row r="255" spans="1:4" x14ac:dyDescent="0.25">
      <c r="A255" s="3"/>
      <c r="B255" s="3"/>
      <c r="C255" s="5"/>
      <c r="D255" s="5"/>
    </row>
    <row r="256" spans="1:4" x14ac:dyDescent="0.25">
      <c r="A256" s="3"/>
      <c r="B256" s="3"/>
      <c r="C256" s="5"/>
      <c r="D256" s="5"/>
    </row>
    <row r="257" spans="1:4" x14ac:dyDescent="0.25">
      <c r="A257" s="3"/>
      <c r="B257" s="3"/>
      <c r="C257" s="5"/>
      <c r="D257" s="5"/>
    </row>
    <row r="258" spans="1:4" x14ac:dyDescent="0.25">
      <c r="A258" s="3"/>
      <c r="B258" s="3"/>
      <c r="C258" s="5"/>
      <c r="D258" s="5"/>
    </row>
    <row r="259" spans="1:4" x14ac:dyDescent="0.25">
      <c r="A259" s="3"/>
      <c r="B259" s="3"/>
      <c r="C259" s="5"/>
      <c r="D259" s="5"/>
    </row>
    <row r="260" spans="1:4" x14ac:dyDescent="0.25">
      <c r="A260" s="3"/>
      <c r="B260" s="3"/>
      <c r="C260" s="5"/>
      <c r="D260" s="5"/>
    </row>
    <row r="261" spans="1:4" x14ac:dyDescent="0.25">
      <c r="A261" s="3"/>
      <c r="B261" s="3"/>
      <c r="C261" s="5"/>
      <c r="D261" s="5"/>
    </row>
    <row r="262" spans="1:4" x14ac:dyDescent="0.25">
      <c r="A262" s="3"/>
      <c r="B262" s="3"/>
      <c r="C262" s="5"/>
      <c r="D262" s="5"/>
    </row>
    <row r="263" spans="1:4" x14ac:dyDescent="0.25">
      <c r="A263" s="3"/>
      <c r="B263" s="3"/>
      <c r="C263" s="5"/>
      <c r="D263" s="5"/>
    </row>
    <row r="264" spans="1:4" x14ac:dyDescent="0.25">
      <c r="A264" s="3"/>
      <c r="B264" s="3"/>
      <c r="C264" s="5"/>
      <c r="D264" s="5"/>
    </row>
    <row r="265" spans="1:4" x14ac:dyDescent="0.25">
      <c r="A265" s="3"/>
      <c r="B265" s="3"/>
      <c r="C265" s="5"/>
      <c r="D265" s="5"/>
    </row>
    <row r="266" spans="1:4" x14ac:dyDescent="0.25">
      <c r="A266" s="3"/>
      <c r="B266" s="3"/>
      <c r="C266" s="5"/>
      <c r="D266" s="5"/>
    </row>
    <row r="267" spans="1:4" x14ac:dyDescent="0.25">
      <c r="A267" s="3"/>
      <c r="B267" s="3"/>
      <c r="C267" s="5"/>
      <c r="D267" s="5"/>
    </row>
    <row r="268" spans="1:4" x14ac:dyDescent="0.25">
      <c r="A268" s="3"/>
      <c r="B268" s="3"/>
      <c r="C268" s="5"/>
      <c r="D268" s="5"/>
    </row>
    <row r="269" spans="1:4" x14ac:dyDescent="0.25">
      <c r="A269" s="3"/>
      <c r="B269" s="3"/>
      <c r="C269" s="5"/>
      <c r="D269" s="5"/>
    </row>
    <row r="270" spans="1:4" x14ac:dyDescent="0.25">
      <c r="A270" s="3"/>
      <c r="B270" s="3"/>
      <c r="C270" s="5"/>
      <c r="D270" s="5"/>
    </row>
    <row r="271" spans="1:4" x14ac:dyDescent="0.25">
      <c r="A271" s="3"/>
      <c r="B271" s="3"/>
      <c r="C271" s="5"/>
      <c r="D271" s="5"/>
    </row>
    <row r="272" spans="1:4" x14ac:dyDescent="0.25">
      <c r="A272" s="3"/>
      <c r="B272" s="3"/>
      <c r="C272" s="5"/>
      <c r="D272" s="5"/>
    </row>
    <row r="273" spans="1:4" x14ac:dyDescent="0.25">
      <c r="A273" s="3"/>
      <c r="B273" s="3"/>
      <c r="C273" s="5"/>
      <c r="D273" s="5"/>
    </row>
    <row r="274" spans="1:4" x14ac:dyDescent="0.25">
      <c r="A274" s="3"/>
      <c r="B274" s="3"/>
      <c r="C274" s="5"/>
      <c r="D274" s="5"/>
    </row>
    <row r="275" spans="1:4" x14ac:dyDescent="0.25">
      <c r="A275" s="3"/>
      <c r="B275" s="3"/>
      <c r="C275" s="5"/>
      <c r="D275" s="5"/>
    </row>
    <row r="276" spans="1:4" x14ac:dyDescent="0.25">
      <c r="A276" s="3"/>
      <c r="B276" s="3"/>
      <c r="C276" s="5"/>
      <c r="D276" s="5"/>
    </row>
    <row r="277" spans="1:4" x14ac:dyDescent="0.25">
      <c r="A277" s="3"/>
      <c r="B277" s="3"/>
      <c r="C277" s="5"/>
      <c r="D277" s="5"/>
    </row>
    <row r="278" spans="1:4" x14ac:dyDescent="0.25">
      <c r="A278" s="3"/>
      <c r="B278" s="3"/>
      <c r="C278" s="5"/>
      <c r="D278" s="5"/>
    </row>
    <row r="279" spans="1:4" x14ac:dyDescent="0.25">
      <c r="A279" s="3"/>
      <c r="B279" s="3"/>
      <c r="C279" s="5"/>
      <c r="D279" s="5"/>
    </row>
    <row r="280" spans="1:4" x14ac:dyDescent="0.25">
      <c r="A280" s="3"/>
      <c r="B280" s="3"/>
      <c r="C280" s="5"/>
      <c r="D280" s="5"/>
    </row>
    <row r="281" spans="1:4" x14ac:dyDescent="0.25">
      <c r="A281" s="3"/>
      <c r="B281" s="3"/>
      <c r="C281" s="5"/>
      <c r="D281" s="5"/>
    </row>
    <row r="282" spans="1:4" x14ac:dyDescent="0.25">
      <c r="A282" s="3"/>
      <c r="B282" s="3"/>
      <c r="C282" s="5"/>
      <c r="D282" s="5"/>
    </row>
    <row r="283" spans="1:4" x14ac:dyDescent="0.25">
      <c r="A283" s="3"/>
      <c r="B283" s="3"/>
      <c r="C283" s="5"/>
      <c r="D283" s="5"/>
    </row>
    <row r="284" spans="1:4" x14ac:dyDescent="0.25">
      <c r="A284" s="3"/>
      <c r="B284" s="3"/>
      <c r="C284" s="5"/>
      <c r="D284" s="5"/>
    </row>
    <row r="285" spans="1:4" x14ac:dyDescent="0.25">
      <c r="A285" s="3"/>
      <c r="B285" s="3"/>
      <c r="C285" s="5"/>
      <c r="D285" s="5"/>
    </row>
    <row r="286" spans="1:4" x14ac:dyDescent="0.25">
      <c r="A286" s="3"/>
      <c r="B286" s="3"/>
      <c r="C286" s="5"/>
      <c r="D286" s="5"/>
    </row>
    <row r="287" spans="1:4" x14ac:dyDescent="0.25">
      <c r="A287" s="3"/>
      <c r="B287" s="3"/>
      <c r="C287" s="5"/>
      <c r="D287" s="5"/>
    </row>
    <row r="288" spans="1:4" x14ac:dyDescent="0.25">
      <c r="A288" s="3"/>
      <c r="B288" s="3"/>
      <c r="C288" s="5"/>
      <c r="D288" s="5"/>
    </row>
    <row r="289" spans="1:4" x14ac:dyDescent="0.25">
      <c r="A289" s="3"/>
      <c r="B289" s="3"/>
      <c r="C289" s="5"/>
      <c r="D289" s="5"/>
    </row>
    <row r="290" spans="1:4" x14ac:dyDescent="0.25">
      <c r="A290" s="3"/>
      <c r="B290" s="3"/>
      <c r="C290" s="5"/>
      <c r="D290" s="5"/>
    </row>
    <row r="291" spans="1:4" x14ac:dyDescent="0.25">
      <c r="A291" s="3"/>
      <c r="B291" s="3"/>
      <c r="C291" s="5"/>
      <c r="D291" s="5"/>
    </row>
    <row r="292" spans="1:4" x14ac:dyDescent="0.25">
      <c r="A292" s="3"/>
      <c r="B292" s="3"/>
      <c r="C292" s="5"/>
      <c r="D292" s="5"/>
    </row>
    <row r="293" spans="1:4" x14ac:dyDescent="0.25">
      <c r="A293" s="3"/>
      <c r="B293" s="3"/>
      <c r="C293" s="5"/>
      <c r="D293" s="5"/>
    </row>
    <row r="294" spans="1:4" x14ac:dyDescent="0.25">
      <c r="A294" s="3"/>
      <c r="B294" s="3"/>
      <c r="C294" s="5"/>
      <c r="D294" s="5"/>
    </row>
    <row r="295" spans="1:4" x14ac:dyDescent="0.25">
      <c r="A295" s="3"/>
      <c r="B295" s="3"/>
      <c r="C295" s="5"/>
      <c r="D295" s="5"/>
    </row>
    <row r="296" spans="1:4" x14ac:dyDescent="0.25">
      <c r="A296" s="3"/>
      <c r="B296" s="3"/>
      <c r="C296" s="5"/>
      <c r="D296" s="5"/>
    </row>
    <row r="297" spans="1:4" x14ac:dyDescent="0.25">
      <c r="A297" s="3"/>
      <c r="B297" s="3"/>
      <c r="C297" s="5"/>
      <c r="D297" s="5"/>
    </row>
    <row r="298" spans="1:4" x14ac:dyDescent="0.25">
      <c r="A298" s="3"/>
      <c r="B298" s="3"/>
      <c r="C298" s="5"/>
      <c r="D298" s="5"/>
    </row>
    <row r="299" spans="1:4" x14ac:dyDescent="0.25">
      <c r="A299" s="3"/>
      <c r="B299" s="3"/>
      <c r="C299" s="5"/>
      <c r="D299" s="5"/>
    </row>
    <row r="300" spans="1:4" x14ac:dyDescent="0.25">
      <c r="A300" s="3"/>
      <c r="B300" s="3"/>
      <c r="C300" s="5"/>
      <c r="D300" s="5"/>
    </row>
    <row r="301" spans="1:4" x14ac:dyDescent="0.25">
      <c r="A301" s="3"/>
      <c r="B301" s="3"/>
      <c r="C301" s="5"/>
      <c r="D301" s="5"/>
    </row>
    <row r="302" spans="1:4" x14ac:dyDescent="0.25">
      <c r="A302" s="3"/>
      <c r="B302" s="3"/>
      <c r="C302" s="5"/>
      <c r="D302" s="5"/>
    </row>
    <row r="303" spans="1:4" x14ac:dyDescent="0.25">
      <c r="A303" s="3"/>
      <c r="B303" s="3"/>
      <c r="C303" s="5"/>
      <c r="D303" s="5"/>
    </row>
    <row r="304" spans="1:4" x14ac:dyDescent="0.25">
      <c r="A304" s="3"/>
      <c r="B304" s="3"/>
      <c r="C304" s="5"/>
      <c r="D304" s="5"/>
    </row>
    <row r="305" spans="1:4" x14ac:dyDescent="0.25">
      <c r="A305" s="3"/>
      <c r="B305" s="3"/>
      <c r="C305" s="5"/>
      <c r="D305" s="5"/>
    </row>
    <row r="306" spans="1:4" x14ac:dyDescent="0.25">
      <c r="A306" s="3"/>
      <c r="B306" s="3"/>
      <c r="C306" s="5"/>
      <c r="D306" s="5"/>
    </row>
    <row r="307" spans="1:4" x14ac:dyDescent="0.25">
      <c r="A307" s="3"/>
      <c r="B307" s="3"/>
      <c r="C307" s="5"/>
      <c r="D307" s="5"/>
    </row>
    <row r="308" spans="1:4" x14ac:dyDescent="0.25">
      <c r="A308" s="3"/>
      <c r="B308" s="3"/>
      <c r="C308" s="5"/>
      <c r="D308" s="5"/>
    </row>
    <row r="309" spans="1:4" x14ac:dyDescent="0.25">
      <c r="A309" s="3"/>
      <c r="B309" s="3"/>
      <c r="C309" s="5"/>
      <c r="D309" s="5"/>
    </row>
    <row r="310" spans="1:4" x14ac:dyDescent="0.25">
      <c r="A310" s="3"/>
      <c r="B310" s="3"/>
      <c r="C310" s="5"/>
      <c r="D310" s="5"/>
    </row>
    <row r="311" spans="1:4" x14ac:dyDescent="0.25">
      <c r="A311" s="3"/>
      <c r="B311" s="3"/>
      <c r="C311" s="5"/>
      <c r="D311" s="5"/>
    </row>
    <row r="312" spans="1:4" x14ac:dyDescent="0.25">
      <c r="A312" s="3"/>
      <c r="B312" s="3"/>
      <c r="C312" s="5"/>
      <c r="D312" s="5"/>
    </row>
    <row r="313" spans="1:4" x14ac:dyDescent="0.25">
      <c r="A313" s="3"/>
      <c r="B313" s="3"/>
      <c r="C313" s="5"/>
      <c r="D313" s="5"/>
    </row>
    <row r="314" spans="1:4" x14ac:dyDescent="0.25">
      <c r="A314" s="3"/>
      <c r="B314" s="3"/>
      <c r="C314" s="5"/>
      <c r="D314" s="5"/>
    </row>
    <row r="315" spans="1:4" x14ac:dyDescent="0.25">
      <c r="A315" s="3"/>
      <c r="B315" s="3"/>
      <c r="C315" s="5"/>
      <c r="D315" s="5"/>
    </row>
    <row r="316" spans="1:4" x14ac:dyDescent="0.25">
      <c r="A316" s="3"/>
      <c r="B316" s="3"/>
      <c r="C316" s="5"/>
      <c r="D316" s="5"/>
    </row>
    <row r="317" spans="1:4" x14ac:dyDescent="0.25">
      <c r="A317" s="3"/>
      <c r="B317" s="3"/>
      <c r="C317" s="5"/>
      <c r="D317" s="5"/>
    </row>
    <row r="318" spans="1:4" x14ac:dyDescent="0.25">
      <c r="A318" s="3"/>
      <c r="B318" s="3"/>
      <c r="C318" s="5"/>
      <c r="D318" s="5"/>
    </row>
    <row r="319" spans="1:4" x14ac:dyDescent="0.25">
      <c r="A319" s="3"/>
      <c r="B319" s="3"/>
      <c r="C319" s="5"/>
      <c r="D319" s="5"/>
    </row>
    <row r="320" spans="1:4" x14ac:dyDescent="0.25">
      <c r="A320" s="3"/>
      <c r="B320" s="3"/>
      <c r="C320" s="5"/>
      <c r="D320" s="5"/>
    </row>
    <row r="321" spans="1:4" x14ac:dyDescent="0.25">
      <c r="A321" s="3"/>
      <c r="B321" s="3"/>
      <c r="C321" s="5"/>
      <c r="D321" s="5"/>
    </row>
    <row r="322" spans="1:4" x14ac:dyDescent="0.25">
      <c r="A322" s="3"/>
      <c r="B322" s="3"/>
      <c r="C322" s="5"/>
      <c r="D322" s="5"/>
    </row>
    <row r="323" spans="1:4" x14ac:dyDescent="0.25">
      <c r="A323" s="3"/>
      <c r="B323" s="3"/>
      <c r="C323" s="5"/>
      <c r="D323" s="5"/>
    </row>
    <row r="324" spans="1:4" x14ac:dyDescent="0.25">
      <c r="A324" s="3"/>
      <c r="B324" s="3"/>
      <c r="C324" s="5"/>
      <c r="D324" s="5"/>
    </row>
    <row r="325" spans="1:4" x14ac:dyDescent="0.25">
      <c r="A325" s="3"/>
      <c r="B325" s="3"/>
      <c r="C325" s="5"/>
      <c r="D325" s="5"/>
    </row>
    <row r="326" spans="1:4" x14ac:dyDescent="0.25">
      <c r="A326" s="3"/>
      <c r="B326" s="3"/>
      <c r="C326" s="5"/>
      <c r="D326" s="5"/>
    </row>
    <row r="327" spans="1:4" x14ac:dyDescent="0.25">
      <c r="A327" s="3"/>
      <c r="B327" s="3"/>
      <c r="C327" s="5"/>
      <c r="D327" s="5"/>
    </row>
    <row r="328" spans="1:4" x14ac:dyDescent="0.25">
      <c r="A328" s="3"/>
      <c r="B328" s="3"/>
      <c r="C328" s="5"/>
      <c r="D328" s="5"/>
    </row>
    <row r="329" spans="1:4" x14ac:dyDescent="0.25">
      <c r="A329" s="3"/>
      <c r="B329" s="3"/>
      <c r="C329" s="5"/>
      <c r="D329" s="5"/>
    </row>
    <row r="330" spans="1:4" x14ac:dyDescent="0.25">
      <c r="A330" s="3"/>
      <c r="B330" s="3"/>
      <c r="C330" s="5"/>
      <c r="D330" s="5"/>
    </row>
    <row r="331" spans="1:4" x14ac:dyDescent="0.25">
      <c r="A331" s="3"/>
      <c r="B331" s="3"/>
      <c r="C331" s="5"/>
      <c r="D331" s="5"/>
    </row>
    <row r="332" spans="1:4" x14ac:dyDescent="0.25">
      <c r="A332" s="3"/>
      <c r="B332" s="3"/>
      <c r="C332" s="5"/>
      <c r="D332" s="5"/>
    </row>
    <row r="333" spans="1:4" x14ac:dyDescent="0.25">
      <c r="A333" s="3"/>
      <c r="B333" s="3"/>
      <c r="C333" s="5"/>
      <c r="D333" s="5"/>
    </row>
    <row r="334" spans="1:4" x14ac:dyDescent="0.25">
      <c r="A334" s="3"/>
      <c r="B334" s="3"/>
      <c r="C334" s="5"/>
      <c r="D334" s="5"/>
    </row>
    <row r="335" spans="1:4" x14ac:dyDescent="0.25">
      <c r="A335" s="3"/>
      <c r="B335" s="3"/>
      <c r="C335" s="5"/>
      <c r="D335" s="5"/>
    </row>
    <row r="336" spans="1:4" x14ac:dyDescent="0.25">
      <c r="A336" s="3"/>
      <c r="B336" s="3"/>
      <c r="C336" s="5"/>
      <c r="D336" s="5"/>
    </row>
    <row r="337" spans="1:4" x14ac:dyDescent="0.25">
      <c r="A337" s="3"/>
      <c r="B337" s="3"/>
      <c r="C337" s="5"/>
      <c r="D337" s="5"/>
    </row>
    <row r="338" spans="1:4" x14ac:dyDescent="0.25">
      <c r="A338" s="3"/>
      <c r="B338" s="3"/>
      <c r="C338" s="5"/>
      <c r="D338" s="5"/>
    </row>
    <row r="339" spans="1:4" x14ac:dyDescent="0.25">
      <c r="A339" s="3"/>
      <c r="B339" s="3"/>
      <c r="C339" s="5"/>
      <c r="D339" s="5"/>
    </row>
    <row r="340" spans="1:4" x14ac:dyDescent="0.25">
      <c r="A340" s="3"/>
      <c r="B340" s="3"/>
      <c r="C340" s="5"/>
      <c r="D340" s="5"/>
    </row>
    <row r="341" spans="1:4" x14ac:dyDescent="0.25">
      <c r="A341" s="3"/>
      <c r="B341" s="3"/>
      <c r="C341" s="5"/>
      <c r="D341" s="5"/>
    </row>
    <row r="342" spans="1:4" x14ac:dyDescent="0.25">
      <c r="A342" s="3"/>
      <c r="B342" s="3"/>
      <c r="C342" s="5"/>
      <c r="D342" s="5"/>
    </row>
    <row r="343" spans="1:4" x14ac:dyDescent="0.25">
      <c r="A343" s="3"/>
      <c r="B343" s="3"/>
      <c r="C343" s="5"/>
      <c r="D343" s="5"/>
    </row>
    <row r="344" spans="1:4" x14ac:dyDescent="0.25">
      <c r="A344" s="3"/>
      <c r="B344" s="3"/>
      <c r="C344" s="5"/>
      <c r="D344" s="5"/>
    </row>
    <row r="345" spans="1:4" x14ac:dyDescent="0.25">
      <c r="A345" s="3"/>
      <c r="B345" s="3"/>
      <c r="C345" s="5"/>
      <c r="D345" s="5"/>
    </row>
    <row r="346" spans="1:4" x14ac:dyDescent="0.25">
      <c r="A346" s="3"/>
      <c r="B346" s="3"/>
      <c r="C346" s="5"/>
      <c r="D346" s="5"/>
    </row>
    <row r="347" spans="1:4" x14ac:dyDescent="0.25">
      <c r="A347" s="3"/>
      <c r="B347" s="3"/>
      <c r="C347" s="5"/>
      <c r="D347" s="5"/>
    </row>
    <row r="348" spans="1:4" x14ac:dyDescent="0.25">
      <c r="A348" s="3"/>
      <c r="B348" s="3"/>
      <c r="C348" s="5"/>
      <c r="D348" s="5"/>
    </row>
    <row r="349" spans="1:4" x14ac:dyDescent="0.25">
      <c r="A349" s="3"/>
      <c r="B349" s="3"/>
      <c r="C349" s="5"/>
      <c r="D349" s="5"/>
    </row>
    <row r="350" spans="1:4" x14ac:dyDescent="0.25">
      <c r="A350" s="3"/>
      <c r="B350" s="3"/>
      <c r="C350" s="5"/>
      <c r="D350" s="5"/>
    </row>
    <row r="351" spans="1:4" x14ac:dyDescent="0.25">
      <c r="A351" s="3"/>
      <c r="B351" s="3"/>
      <c r="C351" s="5"/>
      <c r="D351" s="5"/>
    </row>
    <row r="352" spans="1:4" x14ac:dyDescent="0.25">
      <c r="A352" s="3"/>
      <c r="B352" s="3"/>
      <c r="C352" s="5"/>
      <c r="D352" s="5"/>
    </row>
    <row r="353" spans="1:4" x14ac:dyDescent="0.25">
      <c r="A353" s="3"/>
      <c r="B353" s="3"/>
      <c r="C353" s="5"/>
      <c r="D353" s="5"/>
    </row>
    <row r="354" spans="1:4" x14ac:dyDescent="0.25">
      <c r="A354" s="3"/>
      <c r="B354" s="3"/>
      <c r="C354" s="5"/>
      <c r="D354" s="5"/>
    </row>
    <row r="355" spans="1:4" x14ac:dyDescent="0.25">
      <c r="A355" s="3"/>
      <c r="B355" s="3"/>
      <c r="C355" s="5"/>
      <c r="D355" s="5"/>
    </row>
    <row r="356" spans="1:4" x14ac:dyDescent="0.25">
      <c r="A356" s="3"/>
      <c r="B356" s="3"/>
      <c r="C356" s="5"/>
      <c r="D356" s="5"/>
    </row>
    <row r="357" spans="1:4" x14ac:dyDescent="0.25">
      <c r="A357" s="3"/>
      <c r="B357" s="3"/>
      <c r="C357" s="5"/>
      <c r="D357" s="5"/>
    </row>
    <row r="358" spans="1:4" x14ac:dyDescent="0.25">
      <c r="A358" s="3"/>
      <c r="B358" s="3"/>
      <c r="C358" s="5"/>
      <c r="D358" s="5"/>
    </row>
    <row r="359" spans="1:4" x14ac:dyDescent="0.25">
      <c r="A359" s="3"/>
      <c r="B359" s="3"/>
      <c r="C359" s="5"/>
      <c r="D359" s="5"/>
    </row>
    <row r="360" spans="1:4" x14ac:dyDescent="0.25">
      <c r="A360" s="3"/>
      <c r="B360" s="3"/>
      <c r="C360" s="5"/>
      <c r="D360" s="5"/>
    </row>
    <row r="361" spans="1:4" x14ac:dyDescent="0.25">
      <c r="A361" s="3"/>
      <c r="B361" s="3"/>
      <c r="C361" s="5"/>
      <c r="D361" s="5"/>
    </row>
    <row r="362" spans="1:4" x14ac:dyDescent="0.25">
      <c r="A362" s="3"/>
      <c r="B362" s="3"/>
      <c r="C362" s="5"/>
      <c r="D362" s="5"/>
    </row>
    <row r="363" spans="1:4" x14ac:dyDescent="0.25">
      <c r="A363" s="3"/>
      <c r="B363" s="3"/>
      <c r="C363" s="5"/>
      <c r="D363" s="5"/>
    </row>
    <row r="364" spans="1:4" x14ac:dyDescent="0.25">
      <c r="A364" s="3"/>
      <c r="B364" s="3"/>
      <c r="C364" s="5"/>
      <c r="D364" s="5"/>
    </row>
    <row r="365" spans="1:4" x14ac:dyDescent="0.25">
      <c r="A365" s="3"/>
      <c r="B365" s="3"/>
      <c r="C365" s="5"/>
      <c r="D365" s="5"/>
    </row>
    <row r="366" spans="1:4" x14ac:dyDescent="0.25">
      <c r="A366" s="3"/>
      <c r="B366" s="3"/>
      <c r="C366" s="5"/>
      <c r="D366" s="5"/>
    </row>
    <row r="367" spans="1:4" x14ac:dyDescent="0.25">
      <c r="A367" s="3"/>
      <c r="B367" s="3"/>
      <c r="C367" s="5"/>
      <c r="D367" s="5"/>
    </row>
    <row r="368" spans="1:4" x14ac:dyDescent="0.25">
      <c r="A368" s="3"/>
      <c r="B368" s="3"/>
      <c r="C368" s="5"/>
      <c r="D368" s="5"/>
    </row>
    <row r="369" spans="1:4" x14ac:dyDescent="0.25">
      <c r="A369" s="3"/>
      <c r="B369" s="3"/>
      <c r="C369" s="5"/>
      <c r="D369" s="5"/>
    </row>
    <row r="370" spans="1:4" x14ac:dyDescent="0.25">
      <c r="A370" s="3"/>
      <c r="B370" s="3"/>
      <c r="C370" s="5"/>
      <c r="D370" s="5"/>
    </row>
    <row r="371" spans="1:4" x14ac:dyDescent="0.25">
      <c r="A371" s="3"/>
      <c r="B371" s="3"/>
      <c r="C371" s="5"/>
      <c r="D371" s="5"/>
    </row>
    <row r="372" spans="1:4" x14ac:dyDescent="0.25">
      <c r="A372" s="3"/>
      <c r="B372" s="3"/>
      <c r="C372" s="5"/>
      <c r="D372" s="5"/>
    </row>
    <row r="373" spans="1:4" x14ac:dyDescent="0.25">
      <c r="A373" s="3"/>
      <c r="B373" s="3"/>
      <c r="C373" s="5"/>
      <c r="D373" s="5"/>
    </row>
    <row r="374" spans="1:4" x14ac:dyDescent="0.25">
      <c r="A374" s="3"/>
      <c r="B374" s="3"/>
      <c r="C374" s="5"/>
      <c r="D374" s="5"/>
    </row>
    <row r="375" spans="1:4" x14ac:dyDescent="0.25">
      <c r="A375" s="3"/>
      <c r="B375" s="3"/>
      <c r="C375" s="5"/>
      <c r="D375" s="5"/>
    </row>
    <row r="376" spans="1:4" x14ac:dyDescent="0.25">
      <c r="A376" s="3"/>
      <c r="B376" s="3"/>
      <c r="C376" s="5"/>
      <c r="D376" s="5"/>
    </row>
    <row r="377" spans="1:4" x14ac:dyDescent="0.25">
      <c r="A377" s="3"/>
      <c r="B377" s="3"/>
      <c r="C377" s="5"/>
      <c r="D377" s="5"/>
    </row>
    <row r="378" spans="1:4" x14ac:dyDescent="0.25">
      <c r="A378" s="3"/>
      <c r="B378" s="3"/>
      <c r="C378" s="5"/>
      <c r="D378" s="5"/>
    </row>
    <row r="379" spans="1:4" x14ac:dyDescent="0.25">
      <c r="A379" s="3"/>
      <c r="B379" s="3"/>
      <c r="C379" s="5"/>
      <c r="D379" s="5"/>
    </row>
    <row r="380" spans="1:4" x14ac:dyDescent="0.25">
      <c r="A380" s="3"/>
      <c r="B380" s="3"/>
      <c r="C380" s="5"/>
      <c r="D380" s="5"/>
    </row>
    <row r="381" spans="1:4" x14ac:dyDescent="0.25">
      <c r="A381" s="3"/>
      <c r="B381" s="3"/>
      <c r="C381" s="5"/>
      <c r="D381" s="5"/>
    </row>
    <row r="382" spans="1:4" x14ac:dyDescent="0.25">
      <c r="A382" s="3"/>
      <c r="B382" s="3"/>
      <c r="C382" s="5"/>
      <c r="D382" s="5"/>
    </row>
    <row r="383" spans="1:4" x14ac:dyDescent="0.25">
      <c r="A383" s="3"/>
      <c r="B383" s="3"/>
      <c r="C383" s="5"/>
      <c r="D383" s="5"/>
    </row>
    <row r="384" spans="1:4" x14ac:dyDescent="0.25">
      <c r="A384" s="3"/>
      <c r="B384" s="3"/>
      <c r="C384" s="5"/>
      <c r="D384" s="5"/>
    </row>
    <row r="385" spans="1:4" x14ac:dyDescent="0.25">
      <c r="A385" s="3"/>
      <c r="B385" s="3"/>
      <c r="C385" s="5"/>
      <c r="D385" s="5"/>
    </row>
    <row r="386" spans="1:4" x14ac:dyDescent="0.25">
      <c r="A386" s="3"/>
      <c r="B386" s="3"/>
      <c r="C386" s="5"/>
      <c r="D386" s="5"/>
    </row>
    <row r="387" spans="1:4" x14ac:dyDescent="0.25">
      <c r="A387" s="3"/>
      <c r="B387" s="3"/>
      <c r="C387" s="5"/>
      <c r="D387" s="5"/>
    </row>
    <row r="388" spans="1:4" x14ac:dyDescent="0.25">
      <c r="A388" s="3"/>
      <c r="B388" s="3"/>
      <c r="C388" s="5"/>
      <c r="D388" s="5"/>
    </row>
    <row r="389" spans="1:4" x14ac:dyDescent="0.25">
      <c r="A389" s="3"/>
      <c r="B389" s="3"/>
      <c r="C389" s="5"/>
      <c r="D389" s="5"/>
    </row>
    <row r="390" spans="1:4" x14ac:dyDescent="0.25">
      <c r="A390" s="3"/>
      <c r="B390" s="3"/>
      <c r="C390" s="5"/>
      <c r="D390" s="5"/>
    </row>
    <row r="391" spans="1:4" x14ac:dyDescent="0.25">
      <c r="A391" s="3"/>
      <c r="B391" s="3"/>
      <c r="C391" s="5"/>
      <c r="D391" s="5"/>
    </row>
    <row r="392" spans="1:4" x14ac:dyDescent="0.25">
      <c r="A392" s="3"/>
      <c r="B392" s="3"/>
      <c r="C392" s="5"/>
      <c r="D392" s="5"/>
    </row>
    <row r="393" spans="1:4" x14ac:dyDescent="0.25">
      <c r="A393" s="3"/>
      <c r="B393" s="3"/>
      <c r="C393" s="5"/>
      <c r="D393" s="5"/>
    </row>
    <row r="394" spans="1:4" x14ac:dyDescent="0.25">
      <c r="A394" s="3"/>
      <c r="B394" s="3"/>
      <c r="C394" s="5"/>
      <c r="D394" s="5"/>
    </row>
    <row r="395" spans="1:4" x14ac:dyDescent="0.25">
      <c r="A395" s="3"/>
      <c r="B395" s="3"/>
      <c r="C395" s="5"/>
      <c r="D395" s="5"/>
    </row>
    <row r="396" spans="1:4" x14ac:dyDescent="0.25">
      <c r="A396" s="3"/>
      <c r="B396" s="3"/>
      <c r="C396" s="5"/>
      <c r="D396" s="5"/>
    </row>
    <row r="397" spans="1:4" x14ac:dyDescent="0.25">
      <c r="A397" s="3"/>
      <c r="B397" s="3"/>
      <c r="C397" s="5"/>
      <c r="D397" s="5"/>
    </row>
    <row r="398" spans="1:4" x14ac:dyDescent="0.25">
      <c r="A398" s="3"/>
      <c r="B398" s="3"/>
      <c r="C398" s="5"/>
      <c r="D398" s="5"/>
    </row>
    <row r="399" spans="1:4" x14ac:dyDescent="0.25">
      <c r="A399" s="3"/>
      <c r="B399" s="3"/>
      <c r="C399" s="5"/>
      <c r="D399" s="5"/>
    </row>
    <row r="400" spans="1:4" x14ac:dyDescent="0.25">
      <c r="A400" s="3"/>
      <c r="B400" s="3"/>
      <c r="C400" s="5"/>
      <c r="D400" s="5"/>
    </row>
    <row r="401" spans="1:4" x14ac:dyDescent="0.25">
      <c r="A401" s="3"/>
      <c r="B401" s="3"/>
      <c r="C401" s="5"/>
      <c r="D401" s="5"/>
    </row>
    <row r="402" spans="1:4" x14ac:dyDescent="0.25">
      <c r="A402" s="3"/>
      <c r="B402" s="3"/>
      <c r="C402" s="5"/>
      <c r="D402" s="5"/>
    </row>
    <row r="403" spans="1:4" x14ac:dyDescent="0.25">
      <c r="A403" s="3"/>
      <c r="B403" s="3"/>
      <c r="C403" s="5"/>
      <c r="D403" s="5"/>
    </row>
    <row r="404" spans="1:4" x14ac:dyDescent="0.25">
      <c r="A404" s="3"/>
      <c r="B404" s="3"/>
      <c r="C404" s="5"/>
      <c r="D404" s="5"/>
    </row>
    <row r="405" spans="1:4" x14ac:dyDescent="0.25">
      <c r="A405" s="3"/>
      <c r="B405" s="3"/>
      <c r="C405" s="5"/>
      <c r="D405" s="5"/>
    </row>
    <row r="406" spans="1:4" x14ac:dyDescent="0.25">
      <c r="A406" s="3"/>
      <c r="B406" s="3"/>
      <c r="C406" s="5"/>
      <c r="D406" s="5"/>
    </row>
    <row r="407" spans="1:4" x14ac:dyDescent="0.25">
      <c r="A407" s="3"/>
      <c r="B407" s="3"/>
      <c r="C407" s="5"/>
      <c r="D407" s="5"/>
    </row>
    <row r="408" spans="1:4" x14ac:dyDescent="0.25">
      <c r="A408" s="3"/>
      <c r="B408" s="3"/>
      <c r="C408" s="5"/>
      <c r="D408" s="5"/>
    </row>
    <row r="409" spans="1:4" x14ac:dyDescent="0.25">
      <c r="A409" s="3"/>
      <c r="B409" s="3"/>
      <c r="C409" s="5"/>
      <c r="D409" s="5"/>
    </row>
    <row r="410" spans="1:4" x14ac:dyDescent="0.25">
      <c r="A410" s="3"/>
      <c r="B410" s="3"/>
      <c r="C410" s="5"/>
      <c r="D410" s="5"/>
    </row>
    <row r="411" spans="1:4" x14ac:dyDescent="0.25">
      <c r="A411" s="3"/>
      <c r="B411" s="3"/>
      <c r="C411" s="5"/>
      <c r="D411" s="5"/>
    </row>
    <row r="412" spans="1:4" x14ac:dyDescent="0.25">
      <c r="A412" s="3"/>
      <c r="B412" s="3"/>
      <c r="C412" s="5"/>
      <c r="D412" s="5"/>
    </row>
    <row r="413" spans="1:4" x14ac:dyDescent="0.25">
      <c r="A413" s="3"/>
      <c r="B413" s="3"/>
      <c r="C413" s="5"/>
      <c r="D413" s="5"/>
    </row>
    <row r="414" spans="1:4" x14ac:dyDescent="0.25">
      <c r="A414" s="3"/>
      <c r="B414" s="3"/>
      <c r="C414" s="5"/>
      <c r="D414" s="5"/>
    </row>
    <row r="415" spans="1:4" x14ac:dyDescent="0.25">
      <c r="A415" s="3"/>
      <c r="B415" s="3"/>
      <c r="C415" s="5"/>
      <c r="D415" s="5"/>
    </row>
    <row r="416" spans="1:4" x14ac:dyDescent="0.25">
      <c r="A416" s="3"/>
      <c r="B416" s="3"/>
      <c r="C416" s="5"/>
      <c r="D416" s="5"/>
    </row>
    <row r="417" spans="1:4" x14ac:dyDescent="0.25">
      <c r="A417" s="3"/>
      <c r="B417" s="3"/>
      <c r="C417" s="5"/>
      <c r="D417" s="5"/>
    </row>
    <row r="418" spans="1:4" x14ac:dyDescent="0.25">
      <c r="A418" s="3"/>
      <c r="B418" s="3"/>
      <c r="C418" s="5"/>
      <c r="D418" s="5"/>
    </row>
    <row r="419" spans="1:4" x14ac:dyDescent="0.25">
      <c r="A419" s="3"/>
      <c r="B419" s="3"/>
      <c r="C419" s="5"/>
      <c r="D419" s="5"/>
    </row>
    <row r="420" spans="1:4" x14ac:dyDescent="0.25">
      <c r="A420" s="3"/>
      <c r="B420" s="3"/>
      <c r="C420" s="5"/>
      <c r="D420" s="5"/>
    </row>
    <row r="421" spans="1:4" x14ac:dyDescent="0.25">
      <c r="A421" s="3"/>
      <c r="B421" s="3"/>
      <c r="C421" s="5"/>
      <c r="D421" s="5"/>
    </row>
    <row r="422" spans="1:4" x14ac:dyDescent="0.25">
      <c r="A422" s="3"/>
      <c r="B422" s="3"/>
      <c r="C422" s="5"/>
      <c r="D422" s="5"/>
    </row>
    <row r="423" spans="1:4" x14ac:dyDescent="0.25">
      <c r="A423" s="3"/>
      <c r="B423" s="3"/>
      <c r="C423" s="5"/>
      <c r="D423" s="5"/>
    </row>
    <row r="424" spans="1:4" x14ac:dyDescent="0.25">
      <c r="A424" s="3"/>
      <c r="B424" s="3"/>
      <c r="C424" s="5"/>
      <c r="D424" s="5"/>
    </row>
    <row r="425" spans="1:4" x14ac:dyDescent="0.25">
      <c r="A425" s="3"/>
      <c r="B425" s="3"/>
      <c r="C425" s="5"/>
      <c r="D425" s="5"/>
    </row>
    <row r="426" spans="1:4" x14ac:dyDescent="0.25">
      <c r="A426" s="3"/>
      <c r="B426" s="3"/>
      <c r="C426" s="5"/>
      <c r="D426" s="5"/>
    </row>
    <row r="427" spans="1:4" x14ac:dyDescent="0.25">
      <c r="A427" s="3"/>
      <c r="B427" s="3"/>
      <c r="C427" s="5"/>
      <c r="D427" s="5"/>
    </row>
    <row r="428" spans="1:4" x14ac:dyDescent="0.25">
      <c r="A428" s="3"/>
      <c r="B428" s="3"/>
      <c r="C428" s="5"/>
      <c r="D428" s="5"/>
    </row>
    <row r="429" spans="1:4" x14ac:dyDescent="0.25">
      <c r="A429" s="3"/>
      <c r="B429" s="3"/>
      <c r="C429" s="5"/>
      <c r="D429" s="5"/>
    </row>
    <row r="430" spans="1:4" x14ac:dyDescent="0.25">
      <c r="A430" s="3"/>
      <c r="B430" s="3"/>
      <c r="C430" s="5"/>
      <c r="D430" s="5"/>
    </row>
    <row r="431" spans="1:4" x14ac:dyDescent="0.25">
      <c r="A431" s="3"/>
      <c r="B431" s="3"/>
      <c r="C431" s="5"/>
      <c r="D431" s="5"/>
    </row>
    <row r="432" spans="1:4" x14ac:dyDescent="0.25">
      <c r="A432" s="3"/>
      <c r="B432" s="3"/>
      <c r="C432" s="5"/>
      <c r="D432" s="5"/>
    </row>
    <row r="433" spans="1:4" x14ac:dyDescent="0.25">
      <c r="A433" s="3"/>
      <c r="B433" s="3"/>
      <c r="C433" s="5"/>
      <c r="D433" s="5"/>
    </row>
    <row r="434" spans="1:4" x14ac:dyDescent="0.25">
      <c r="A434" s="3"/>
      <c r="B434" s="3"/>
      <c r="C434" s="5"/>
      <c r="D434" s="5"/>
    </row>
    <row r="435" spans="1:4" x14ac:dyDescent="0.25">
      <c r="A435" s="3"/>
      <c r="B435" s="3"/>
      <c r="C435" s="5"/>
      <c r="D435" s="5"/>
    </row>
    <row r="436" spans="1:4" x14ac:dyDescent="0.25">
      <c r="A436" s="3"/>
      <c r="B436" s="3"/>
      <c r="C436" s="5"/>
      <c r="D436" s="5"/>
    </row>
    <row r="437" spans="1:4" x14ac:dyDescent="0.25">
      <c r="A437" s="3"/>
      <c r="B437" s="3"/>
      <c r="C437" s="5"/>
      <c r="D437" s="5"/>
    </row>
    <row r="438" spans="1:4" x14ac:dyDescent="0.25">
      <c r="A438" s="3"/>
      <c r="B438" s="3"/>
      <c r="C438" s="5"/>
      <c r="D438" s="5"/>
    </row>
    <row r="439" spans="1:4" x14ac:dyDescent="0.25">
      <c r="A439" s="3"/>
      <c r="B439" s="3"/>
      <c r="C439" s="5"/>
      <c r="D439" s="5"/>
    </row>
    <row r="440" spans="1:4" x14ac:dyDescent="0.25">
      <c r="A440" s="3"/>
      <c r="B440" s="3"/>
      <c r="C440" s="5"/>
      <c r="D440" s="5"/>
    </row>
    <row r="441" spans="1:4" x14ac:dyDescent="0.25">
      <c r="A441" s="3"/>
      <c r="B441" s="3"/>
      <c r="C441" s="5"/>
      <c r="D441" s="5"/>
    </row>
    <row r="442" spans="1:4" x14ac:dyDescent="0.25">
      <c r="A442" s="3"/>
      <c r="B442" s="3"/>
      <c r="C442" s="5"/>
      <c r="D442" s="5"/>
    </row>
    <row r="443" spans="1:4" x14ac:dyDescent="0.25">
      <c r="A443" s="3"/>
      <c r="B443" s="3"/>
      <c r="C443" s="5"/>
      <c r="D443" s="5"/>
    </row>
    <row r="444" spans="1:4" x14ac:dyDescent="0.25">
      <c r="A444" s="3"/>
      <c r="B444" s="3"/>
      <c r="C444" s="5"/>
      <c r="D444" s="5"/>
    </row>
    <row r="445" spans="1:4" x14ac:dyDescent="0.25">
      <c r="A445" s="3"/>
      <c r="B445" s="3"/>
      <c r="C445" s="5"/>
      <c r="D445" s="5"/>
    </row>
    <row r="446" spans="1:4" x14ac:dyDescent="0.25">
      <c r="A446" s="3"/>
      <c r="B446" s="3"/>
      <c r="C446" s="5"/>
      <c r="D446" s="5"/>
    </row>
    <row r="447" spans="1:4" x14ac:dyDescent="0.25">
      <c r="A447" s="3"/>
      <c r="B447" s="3"/>
      <c r="C447" s="5"/>
      <c r="D447" s="5"/>
    </row>
    <row r="448" spans="1:4" x14ac:dyDescent="0.25">
      <c r="A448" s="3"/>
      <c r="B448" s="3"/>
      <c r="C448" s="5"/>
      <c r="D448" s="5"/>
    </row>
    <row r="449" spans="1:4" x14ac:dyDescent="0.25">
      <c r="A449" s="3"/>
      <c r="B449" s="3"/>
      <c r="C449" s="5"/>
      <c r="D449" s="5"/>
    </row>
    <row r="450" spans="1:4" x14ac:dyDescent="0.25">
      <c r="A450" s="3"/>
      <c r="B450" s="3"/>
      <c r="C450" s="5"/>
      <c r="D450" s="5"/>
    </row>
    <row r="451" spans="1:4" x14ac:dyDescent="0.25">
      <c r="A451" s="3"/>
      <c r="B451" s="3"/>
      <c r="C451" s="5"/>
      <c r="D451" s="5"/>
    </row>
    <row r="452" spans="1:4" x14ac:dyDescent="0.25">
      <c r="A452" s="3"/>
      <c r="B452" s="3"/>
      <c r="C452" s="5"/>
      <c r="D452" s="5"/>
    </row>
    <row r="453" spans="1:4" x14ac:dyDescent="0.25">
      <c r="A453" s="3"/>
      <c r="B453" s="3"/>
      <c r="C453" s="5"/>
      <c r="D453" s="5"/>
    </row>
    <row r="454" spans="1:4" x14ac:dyDescent="0.25">
      <c r="A454" s="3"/>
      <c r="B454" s="3"/>
      <c r="C454" s="5"/>
      <c r="D454" s="5"/>
    </row>
    <row r="455" spans="1:4" x14ac:dyDescent="0.25">
      <c r="A455" s="3"/>
      <c r="B455" s="3"/>
      <c r="C455" s="5"/>
      <c r="D455" s="5"/>
    </row>
    <row r="456" spans="1:4" x14ac:dyDescent="0.25">
      <c r="A456" s="3"/>
      <c r="B456" s="3"/>
      <c r="C456" s="5"/>
      <c r="D456" s="5"/>
    </row>
    <row r="457" spans="1:4" x14ac:dyDescent="0.25">
      <c r="A457" s="3"/>
      <c r="B457" s="3"/>
      <c r="C457" s="5"/>
      <c r="D457" s="5"/>
    </row>
    <row r="458" spans="1:4" x14ac:dyDescent="0.25">
      <c r="A458" s="3"/>
      <c r="B458" s="3"/>
      <c r="C458" s="5"/>
      <c r="D458" s="5"/>
    </row>
    <row r="459" spans="1:4" x14ac:dyDescent="0.25">
      <c r="A459" s="3"/>
      <c r="B459" s="3"/>
      <c r="C459" s="5"/>
      <c r="D459" s="5"/>
    </row>
    <row r="460" spans="1:4" x14ac:dyDescent="0.25">
      <c r="A460" s="3"/>
      <c r="B460" s="3"/>
      <c r="C460" s="5"/>
      <c r="D460" s="5"/>
    </row>
    <row r="461" spans="1:4" x14ac:dyDescent="0.25">
      <c r="A461" s="3"/>
      <c r="B461" s="3"/>
      <c r="C461" s="5"/>
      <c r="D461" s="5"/>
    </row>
    <row r="462" spans="1:4" x14ac:dyDescent="0.25">
      <c r="A462" s="3"/>
      <c r="B462" s="3"/>
      <c r="C462" s="5"/>
      <c r="D462" s="5"/>
    </row>
    <row r="463" spans="1:4" x14ac:dyDescent="0.25">
      <c r="A463" s="3"/>
      <c r="B463" s="3"/>
      <c r="C463" s="5"/>
      <c r="D463" s="5"/>
    </row>
    <row r="464" spans="1:4" x14ac:dyDescent="0.25">
      <c r="A464" s="3"/>
      <c r="B464" s="3"/>
      <c r="C464" s="5"/>
      <c r="D464" s="5"/>
    </row>
    <row r="465" spans="1:4" x14ac:dyDescent="0.25">
      <c r="A465" s="3"/>
      <c r="B465" s="3"/>
      <c r="C465" s="5"/>
      <c r="D465" s="5"/>
    </row>
    <row r="466" spans="1:4" x14ac:dyDescent="0.25">
      <c r="A466" s="3"/>
      <c r="B466" s="3"/>
      <c r="C466" s="5"/>
      <c r="D466" s="5"/>
    </row>
    <row r="467" spans="1:4" x14ac:dyDescent="0.25">
      <c r="A467" s="3"/>
      <c r="B467" s="3"/>
      <c r="C467" s="5"/>
      <c r="D467" s="5"/>
    </row>
    <row r="468" spans="1:4" x14ac:dyDescent="0.25">
      <c r="A468" s="3"/>
      <c r="B468" s="3"/>
      <c r="C468" s="5"/>
      <c r="D468" s="5"/>
    </row>
    <row r="469" spans="1:4" x14ac:dyDescent="0.25">
      <c r="A469" s="3"/>
      <c r="B469" s="3"/>
      <c r="C469" s="5"/>
      <c r="D469" s="5"/>
    </row>
    <row r="470" spans="1:4" x14ac:dyDescent="0.25">
      <c r="A470" s="3"/>
      <c r="B470" s="3"/>
      <c r="C470" s="5"/>
      <c r="D470" s="5"/>
    </row>
    <row r="471" spans="1:4" x14ac:dyDescent="0.25">
      <c r="A471" s="3"/>
      <c r="B471" s="3"/>
      <c r="C471" s="5"/>
      <c r="D471" s="5"/>
    </row>
    <row r="472" spans="1:4" x14ac:dyDescent="0.25">
      <c r="A472" s="3"/>
      <c r="B472" s="3"/>
      <c r="C472" s="5"/>
      <c r="D472" s="5"/>
    </row>
    <row r="473" spans="1:4" x14ac:dyDescent="0.25">
      <c r="A473" s="3"/>
      <c r="B473" s="3"/>
      <c r="C473" s="5"/>
      <c r="D473" s="5"/>
    </row>
    <row r="474" spans="1:4" x14ac:dyDescent="0.25">
      <c r="A474" s="3"/>
      <c r="B474" s="3"/>
      <c r="C474" s="5"/>
      <c r="D474" s="5"/>
    </row>
    <row r="475" spans="1:4" x14ac:dyDescent="0.25">
      <c r="A475" s="3"/>
      <c r="B475" s="3"/>
      <c r="C475" s="5"/>
      <c r="D475" s="5"/>
    </row>
    <row r="476" spans="1:4" x14ac:dyDescent="0.25">
      <c r="A476" s="3"/>
      <c r="B476" s="3"/>
      <c r="C476" s="5"/>
      <c r="D476" s="5"/>
    </row>
    <row r="477" spans="1:4" x14ac:dyDescent="0.25">
      <c r="A477" s="3"/>
      <c r="B477" s="3"/>
      <c r="C477" s="5"/>
      <c r="D477" s="5"/>
    </row>
    <row r="478" spans="1:4" x14ac:dyDescent="0.25">
      <c r="A478" s="3"/>
      <c r="B478" s="3"/>
      <c r="C478" s="5"/>
      <c r="D478" s="5"/>
    </row>
    <row r="479" spans="1:4" x14ac:dyDescent="0.25">
      <c r="A479" s="3"/>
      <c r="B479" s="3"/>
      <c r="C479" s="5"/>
      <c r="D479" s="5"/>
    </row>
    <row r="480" spans="1:4" x14ac:dyDescent="0.25">
      <c r="A480" s="3"/>
      <c r="B480" s="3"/>
      <c r="C480" s="5"/>
      <c r="D480" s="5"/>
    </row>
    <row r="481" spans="1:4" x14ac:dyDescent="0.25">
      <c r="A481" s="3"/>
      <c r="B481" s="3"/>
      <c r="C481" s="5"/>
      <c r="D481" s="5"/>
    </row>
    <row r="482" spans="1:4" x14ac:dyDescent="0.25">
      <c r="A482" s="3"/>
      <c r="B482" s="3"/>
      <c r="C482" s="5"/>
      <c r="D482" s="5"/>
    </row>
    <row r="483" spans="1:4" x14ac:dyDescent="0.25">
      <c r="A483" s="3"/>
      <c r="B483" s="3"/>
      <c r="C483" s="5"/>
      <c r="D483" s="5"/>
    </row>
    <row r="484" spans="1:4" x14ac:dyDescent="0.25">
      <c r="A484" s="3"/>
      <c r="B484" s="3"/>
      <c r="C484" s="5"/>
      <c r="D484" s="5"/>
    </row>
    <row r="485" spans="1:4" x14ac:dyDescent="0.25">
      <c r="A485" s="3"/>
      <c r="B485" s="3"/>
      <c r="C485" s="5"/>
      <c r="D485" s="5"/>
    </row>
    <row r="486" spans="1:4" x14ac:dyDescent="0.25">
      <c r="A486" s="3"/>
      <c r="B486" s="3"/>
      <c r="C486" s="5"/>
      <c r="D486" s="5"/>
    </row>
    <row r="487" spans="1:4" x14ac:dyDescent="0.25">
      <c r="A487" s="3"/>
      <c r="B487" s="3"/>
      <c r="C487" s="5"/>
      <c r="D487" s="5"/>
    </row>
    <row r="488" spans="1:4" x14ac:dyDescent="0.25">
      <c r="A488" s="3"/>
      <c r="B488" s="3"/>
      <c r="C488" s="5"/>
      <c r="D488" s="5"/>
    </row>
    <row r="489" spans="1:4" x14ac:dyDescent="0.25">
      <c r="A489" s="3"/>
      <c r="B489" s="3"/>
      <c r="C489" s="5"/>
      <c r="D489" s="5"/>
    </row>
    <row r="490" spans="1:4" x14ac:dyDescent="0.25">
      <c r="A490" s="3"/>
      <c r="B490" s="3"/>
      <c r="C490" s="5"/>
      <c r="D490" s="5"/>
    </row>
    <row r="491" spans="1:4" x14ac:dyDescent="0.25">
      <c r="A491" s="3"/>
      <c r="B491" s="3"/>
      <c r="C491" s="5"/>
      <c r="D491" s="5"/>
    </row>
    <row r="492" spans="1:4" x14ac:dyDescent="0.25">
      <c r="A492" s="3"/>
      <c r="B492" s="3"/>
      <c r="C492" s="5"/>
      <c r="D492" s="5"/>
    </row>
    <row r="493" spans="1:4" x14ac:dyDescent="0.25">
      <c r="A493" s="3"/>
      <c r="B493" s="3"/>
      <c r="C493" s="5"/>
      <c r="D493" s="5"/>
    </row>
    <row r="494" spans="1:4" x14ac:dyDescent="0.25">
      <c r="A494" s="3"/>
      <c r="B494" s="3"/>
      <c r="C494" s="5"/>
      <c r="D494" s="5"/>
    </row>
    <row r="495" spans="1:4" x14ac:dyDescent="0.25">
      <c r="A495" s="3"/>
      <c r="B495" s="3"/>
      <c r="C495" s="5"/>
      <c r="D495" s="5"/>
    </row>
    <row r="496" spans="1:4" x14ac:dyDescent="0.25">
      <c r="A496" s="3"/>
      <c r="B496" s="3"/>
      <c r="C496" s="5"/>
      <c r="D496" s="5"/>
    </row>
    <row r="497" spans="1:4" x14ac:dyDescent="0.25">
      <c r="A497" s="3"/>
      <c r="B497" s="3"/>
      <c r="C497" s="5"/>
      <c r="D497" s="5"/>
    </row>
    <row r="498" spans="1:4" x14ac:dyDescent="0.25">
      <c r="A498" s="3"/>
      <c r="B498" s="3"/>
      <c r="C498" s="5"/>
      <c r="D498" s="5"/>
    </row>
    <row r="499" spans="1:4" x14ac:dyDescent="0.25">
      <c r="A499" s="3"/>
      <c r="B499" s="3"/>
      <c r="C499" s="5"/>
      <c r="D499" s="5"/>
    </row>
    <row r="500" spans="1:4" x14ac:dyDescent="0.25">
      <c r="A500" s="3"/>
      <c r="B500" s="3"/>
      <c r="C500" s="5"/>
      <c r="D500" s="5"/>
    </row>
    <row r="501" spans="1:4" x14ac:dyDescent="0.25">
      <c r="A501" s="3"/>
      <c r="B501" s="3"/>
      <c r="C501" s="5"/>
      <c r="D501" s="5"/>
    </row>
    <row r="502" spans="1:4" x14ac:dyDescent="0.25">
      <c r="A502" s="3"/>
      <c r="B502" s="3"/>
      <c r="C502" s="5"/>
      <c r="D502" s="5"/>
    </row>
    <row r="503" spans="1:4" x14ac:dyDescent="0.25">
      <c r="A503" s="3"/>
      <c r="B503" s="3"/>
      <c r="C503" s="5"/>
      <c r="D503" s="5"/>
    </row>
    <row r="504" spans="1:4" x14ac:dyDescent="0.25">
      <c r="A504" s="3"/>
      <c r="B504" s="3"/>
      <c r="C504" s="5"/>
      <c r="D504" s="5"/>
    </row>
    <row r="505" spans="1:4" x14ac:dyDescent="0.25">
      <c r="A505" s="3"/>
      <c r="B505" s="3"/>
      <c r="C505" s="5"/>
      <c r="D505" s="5"/>
    </row>
    <row r="506" spans="1:4" x14ac:dyDescent="0.25">
      <c r="A506" s="3"/>
      <c r="B506" s="3"/>
      <c r="C506" s="5"/>
      <c r="D506" s="5"/>
    </row>
    <row r="507" spans="1:4" x14ac:dyDescent="0.25">
      <c r="A507" s="3"/>
      <c r="B507" s="3"/>
      <c r="C507" s="5"/>
      <c r="D507" s="5"/>
    </row>
    <row r="508" spans="1:4" x14ac:dyDescent="0.25">
      <c r="A508" s="3"/>
      <c r="B508" s="3"/>
      <c r="C508" s="5"/>
      <c r="D508" s="5"/>
    </row>
    <row r="509" spans="1:4" x14ac:dyDescent="0.25">
      <c r="A509" s="3"/>
      <c r="B509" s="3"/>
      <c r="C509" s="5"/>
      <c r="D509" s="5"/>
    </row>
    <row r="510" spans="1:4" x14ac:dyDescent="0.25">
      <c r="A510" s="3"/>
      <c r="B510" s="3"/>
      <c r="C510" s="5"/>
      <c r="D510" s="5"/>
    </row>
    <row r="511" spans="1:4" x14ac:dyDescent="0.25">
      <c r="A511" s="3"/>
      <c r="B511" s="3"/>
      <c r="C511" s="5"/>
      <c r="D511" s="5"/>
    </row>
    <row r="512" spans="1:4" x14ac:dyDescent="0.25">
      <c r="A512" s="3"/>
      <c r="B512" s="3"/>
      <c r="C512" s="5"/>
      <c r="D512" s="5"/>
    </row>
    <row r="513" spans="1:4" x14ac:dyDescent="0.25">
      <c r="A513" s="3"/>
      <c r="B513" s="3"/>
      <c r="C513" s="5"/>
      <c r="D513" s="5"/>
    </row>
    <row r="514" spans="1:4" x14ac:dyDescent="0.25">
      <c r="A514" s="3"/>
      <c r="B514" s="3"/>
      <c r="C514" s="5"/>
      <c r="D514" s="5"/>
    </row>
    <row r="515" spans="1:4" x14ac:dyDescent="0.25">
      <c r="A515" s="3"/>
      <c r="B515" s="3"/>
      <c r="C515" s="5"/>
      <c r="D515" s="5"/>
    </row>
    <row r="516" spans="1:4" x14ac:dyDescent="0.25">
      <c r="A516" s="3"/>
      <c r="B516" s="3"/>
      <c r="C516" s="5"/>
      <c r="D516" s="5"/>
    </row>
    <row r="517" spans="1:4" x14ac:dyDescent="0.25">
      <c r="A517" s="3"/>
      <c r="B517" s="3"/>
      <c r="C517" s="5"/>
      <c r="D517" s="5"/>
    </row>
    <row r="518" spans="1:4" x14ac:dyDescent="0.25">
      <c r="A518" s="3"/>
      <c r="B518" s="3"/>
      <c r="C518" s="5"/>
      <c r="D518" s="5"/>
    </row>
    <row r="519" spans="1:4" x14ac:dyDescent="0.25">
      <c r="A519" s="3"/>
      <c r="B519" s="3"/>
      <c r="C519" s="5"/>
      <c r="D519" s="5"/>
    </row>
    <row r="520" spans="1:4" x14ac:dyDescent="0.25">
      <c r="A520" s="3"/>
      <c r="B520" s="3"/>
      <c r="C520" s="5"/>
      <c r="D520" s="5"/>
    </row>
    <row r="521" spans="1:4" x14ac:dyDescent="0.25">
      <c r="A521" s="3"/>
      <c r="B521" s="3"/>
      <c r="C521" s="5"/>
      <c r="D521" s="5"/>
    </row>
    <row r="522" spans="1:4" x14ac:dyDescent="0.25">
      <c r="A522" s="3"/>
      <c r="B522" s="3"/>
      <c r="C522" s="5"/>
      <c r="D522" s="5"/>
    </row>
    <row r="523" spans="1:4" x14ac:dyDescent="0.25">
      <c r="A523" s="3"/>
      <c r="B523" s="3"/>
      <c r="C523" s="5"/>
      <c r="D523" s="5"/>
    </row>
    <row r="524" spans="1:4" x14ac:dyDescent="0.25">
      <c r="A524" s="3"/>
      <c r="B524" s="3"/>
      <c r="C524" s="5"/>
      <c r="D524" s="5"/>
    </row>
    <row r="525" spans="1:4" x14ac:dyDescent="0.25">
      <c r="A525" s="3"/>
      <c r="B525" s="3"/>
      <c r="C525" s="5"/>
      <c r="D525" s="5"/>
    </row>
    <row r="526" spans="1:4" x14ac:dyDescent="0.25">
      <c r="A526" s="3"/>
      <c r="B526" s="3"/>
      <c r="C526" s="5"/>
      <c r="D526" s="5"/>
    </row>
    <row r="527" spans="1:4" x14ac:dyDescent="0.25">
      <c r="A527" s="3"/>
      <c r="B527" s="3"/>
      <c r="C527" s="5"/>
      <c r="D527" s="5"/>
    </row>
    <row r="528" spans="1:4" x14ac:dyDescent="0.25">
      <c r="A528" s="3"/>
      <c r="B528" s="3"/>
      <c r="C528" s="5"/>
      <c r="D528" s="5"/>
    </row>
    <row r="529" spans="1:4" x14ac:dyDescent="0.25">
      <c r="A529" s="3"/>
      <c r="B529" s="3"/>
      <c r="C529" s="5"/>
      <c r="D529" s="5"/>
    </row>
    <row r="530" spans="1:4" x14ac:dyDescent="0.25">
      <c r="A530" s="3"/>
      <c r="B530" s="3"/>
      <c r="C530" s="5"/>
      <c r="D530" s="5"/>
    </row>
    <row r="531" spans="1:4" x14ac:dyDescent="0.25">
      <c r="A531" s="3"/>
      <c r="B531" s="3"/>
      <c r="C531" s="5"/>
      <c r="D531" s="5"/>
    </row>
    <row r="532" spans="1:4" x14ac:dyDescent="0.25">
      <c r="A532" s="3"/>
      <c r="B532" s="3"/>
      <c r="C532" s="5"/>
      <c r="D532" s="5"/>
    </row>
    <row r="533" spans="1:4" x14ac:dyDescent="0.25">
      <c r="A533" s="3"/>
      <c r="B533" s="3"/>
      <c r="C533" s="5"/>
      <c r="D533" s="5"/>
    </row>
    <row r="534" spans="1:4" x14ac:dyDescent="0.25">
      <c r="A534" s="3"/>
      <c r="B534" s="3"/>
      <c r="C534" s="5"/>
      <c r="D534" s="5"/>
    </row>
    <row r="535" spans="1:4" x14ac:dyDescent="0.25">
      <c r="A535" s="3"/>
      <c r="B535" s="3"/>
      <c r="C535" s="5"/>
      <c r="D535" s="5"/>
    </row>
    <row r="536" spans="1:4" x14ac:dyDescent="0.25">
      <c r="A536" s="3"/>
      <c r="B536" s="3"/>
      <c r="C536" s="5"/>
      <c r="D536" s="5"/>
    </row>
    <row r="537" spans="1:4" x14ac:dyDescent="0.25">
      <c r="A537" s="3"/>
      <c r="B537" s="3"/>
      <c r="C537" s="5"/>
      <c r="D537" s="5"/>
    </row>
    <row r="538" spans="1:4" x14ac:dyDescent="0.25">
      <c r="A538" s="3"/>
      <c r="B538" s="3"/>
      <c r="C538" s="5"/>
      <c r="D538" s="5"/>
    </row>
    <row r="539" spans="1:4" x14ac:dyDescent="0.25">
      <c r="A539" s="3"/>
      <c r="B539" s="3"/>
      <c r="C539" s="5"/>
      <c r="D539" s="5"/>
    </row>
    <row r="540" spans="1:4" x14ac:dyDescent="0.25">
      <c r="A540" s="3"/>
      <c r="B540" s="3"/>
      <c r="C540" s="5"/>
      <c r="D540" s="5"/>
    </row>
    <row r="541" spans="1:4" x14ac:dyDescent="0.25">
      <c r="A541" s="3"/>
      <c r="B541" s="3"/>
      <c r="C541" s="5"/>
      <c r="D541" s="5"/>
    </row>
    <row r="542" spans="1:4" x14ac:dyDescent="0.25">
      <c r="A542" s="3"/>
      <c r="B542" s="3"/>
      <c r="C542" s="5"/>
      <c r="D542" s="5"/>
    </row>
    <row r="543" spans="1:4" x14ac:dyDescent="0.25">
      <c r="A543" s="3"/>
      <c r="B543" s="3"/>
      <c r="C543" s="5"/>
      <c r="D543" s="5"/>
    </row>
    <row r="544" spans="1:4" x14ac:dyDescent="0.25">
      <c r="A544" s="3"/>
      <c r="B544" s="3"/>
      <c r="C544" s="5"/>
      <c r="D544" s="5"/>
    </row>
    <row r="545" spans="1:4" x14ac:dyDescent="0.25">
      <c r="A545" s="3"/>
      <c r="B545" s="3"/>
      <c r="C545" s="5"/>
      <c r="D545" s="5"/>
    </row>
    <row r="546" spans="1:4" x14ac:dyDescent="0.25">
      <c r="A546" s="3"/>
      <c r="B546" s="3"/>
      <c r="C546" s="5"/>
      <c r="D546" s="5"/>
    </row>
    <row r="547" spans="1:4" x14ac:dyDescent="0.25">
      <c r="A547" s="3"/>
      <c r="B547" s="3"/>
      <c r="C547" s="5"/>
      <c r="D547" s="5"/>
    </row>
    <row r="548" spans="1:4" x14ac:dyDescent="0.25">
      <c r="A548" s="3"/>
      <c r="B548" s="3"/>
      <c r="C548" s="5"/>
      <c r="D548" s="5"/>
    </row>
    <row r="549" spans="1:4" x14ac:dyDescent="0.25">
      <c r="A549" s="3"/>
      <c r="B549" s="3"/>
      <c r="C549" s="5"/>
      <c r="D549" s="5"/>
    </row>
    <row r="550" spans="1:4" x14ac:dyDescent="0.25">
      <c r="A550" s="3"/>
      <c r="B550" s="3"/>
      <c r="C550" s="5"/>
      <c r="D550" s="5"/>
    </row>
    <row r="551" spans="1:4" x14ac:dyDescent="0.25">
      <c r="A551" s="3"/>
      <c r="B551" s="3"/>
      <c r="C551" s="5"/>
      <c r="D551" s="5"/>
    </row>
    <row r="552" spans="1:4" x14ac:dyDescent="0.25">
      <c r="A552" s="3"/>
      <c r="B552" s="3"/>
      <c r="C552" s="5"/>
      <c r="D552" s="5"/>
    </row>
    <row r="553" spans="1:4" x14ac:dyDescent="0.25">
      <c r="A553" s="3"/>
      <c r="B553" s="3"/>
      <c r="C553" s="5"/>
      <c r="D553" s="5"/>
    </row>
    <row r="554" spans="1:4" x14ac:dyDescent="0.25">
      <c r="A554" s="3"/>
      <c r="B554" s="3"/>
      <c r="C554" s="5"/>
      <c r="D554" s="5"/>
    </row>
    <row r="555" spans="1:4" x14ac:dyDescent="0.25">
      <c r="A555" s="3"/>
      <c r="B555" s="3"/>
      <c r="C555" s="5"/>
      <c r="D555" s="5"/>
    </row>
    <row r="556" spans="1:4" x14ac:dyDescent="0.25">
      <c r="A556" s="3"/>
      <c r="B556" s="3"/>
      <c r="C556" s="5"/>
      <c r="D556" s="5"/>
    </row>
    <row r="557" spans="1:4" x14ac:dyDescent="0.25">
      <c r="A557" s="3"/>
      <c r="B557" s="3"/>
      <c r="C557" s="5"/>
      <c r="D557" s="5"/>
    </row>
    <row r="558" spans="1:4" x14ac:dyDescent="0.25">
      <c r="A558" s="3"/>
      <c r="B558" s="3"/>
      <c r="C558" s="5"/>
      <c r="D558" s="5"/>
    </row>
    <row r="559" spans="1:4" x14ac:dyDescent="0.25">
      <c r="A559" s="3"/>
      <c r="B559" s="3"/>
      <c r="C559" s="5"/>
      <c r="D559" s="5"/>
    </row>
    <row r="560" spans="1:4" x14ac:dyDescent="0.25">
      <c r="A560" s="3"/>
      <c r="B560" s="3"/>
      <c r="C560" s="5"/>
      <c r="D560" s="5"/>
    </row>
    <row r="561" spans="1:4" x14ac:dyDescent="0.25">
      <c r="A561" s="3"/>
      <c r="B561" s="3"/>
      <c r="C561" s="5"/>
      <c r="D561" s="5"/>
    </row>
    <row r="562" spans="1:4" x14ac:dyDescent="0.25">
      <c r="A562" s="3"/>
      <c r="B562" s="3"/>
      <c r="C562" s="5"/>
      <c r="D562" s="5"/>
    </row>
    <row r="563" spans="1:4" x14ac:dyDescent="0.25">
      <c r="A563" s="3"/>
      <c r="B563" s="3"/>
      <c r="C563" s="5"/>
      <c r="D563" s="5"/>
    </row>
    <row r="564" spans="1:4" x14ac:dyDescent="0.25">
      <c r="A564" s="3"/>
      <c r="B564" s="3"/>
      <c r="C564" s="5"/>
      <c r="D564" s="5"/>
    </row>
    <row r="565" spans="1:4" x14ac:dyDescent="0.25">
      <c r="A565" s="3"/>
      <c r="B565" s="3"/>
      <c r="C565" s="5"/>
      <c r="D565" s="5"/>
    </row>
    <row r="566" spans="1:4" x14ac:dyDescent="0.25">
      <c r="A566" s="3"/>
      <c r="B566" s="3"/>
      <c r="C566" s="5"/>
      <c r="D566" s="5"/>
    </row>
    <row r="567" spans="1:4" x14ac:dyDescent="0.25">
      <c r="A567" s="3"/>
      <c r="B567" s="3"/>
      <c r="C567" s="5"/>
      <c r="D567" s="5"/>
    </row>
    <row r="568" spans="1:4" x14ac:dyDescent="0.25">
      <c r="A568" s="3"/>
      <c r="B568" s="3"/>
      <c r="C568" s="5"/>
      <c r="D568" s="5"/>
    </row>
    <row r="569" spans="1:4" x14ac:dyDescent="0.25">
      <c r="A569" s="3"/>
      <c r="B569" s="3"/>
      <c r="C569" s="5"/>
      <c r="D569" s="5"/>
    </row>
    <row r="570" spans="1:4" x14ac:dyDescent="0.25">
      <c r="A570" s="3"/>
      <c r="B570" s="3"/>
      <c r="C570" s="5"/>
      <c r="D570" s="5"/>
    </row>
    <row r="571" spans="1:4" x14ac:dyDescent="0.25">
      <c r="A571" s="3"/>
      <c r="B571" s="3"/>
      <c r="C571" s="5"/>
      <c r="D571" s="5"/>
    </row>
    <row r="572" spans="1:4" x14ac:dyDescent="0.25">
      <c r="A572" s="3"/>
      <c r="B572" s="3"/>
      <c r="C572" s="5"/>
      <c r="D572" s="5"/>
    </row>
    <row r="573" spans="1:4" x14ac:dyDescent="0.25">
      <c r="A573" s="3"/>
      <c r="B573" s="3"/>
      <c r="C573" s="5"/>
      <c r="D573" s="5"/>
    </row>
    <row r="574" spans="1:4" x14ac:dyDescent="0.25">
      <c r="A574" s="3"/>
      <c r="B574" s="3"/>
      <c r="C574" s="5"/>
      <c r="D574" s="5"/>
    </row>
    <row r="575" spans="1:4" x14ac:dyDescent="0.25">
      <c r="A575" s="3"/>
      <c r="B575" s="3"/>
      <c r="C575" s="5"/>
      <c r="D575" s="5"/>
    </row>
    <row r="576" spans="1:4" x14ac:dyDescent="0.25">
      <c r="A576" s="3"/>
      <c r="B576" s="3"/>
      <c r="C576" s="5"/>
      <c r="D576" s="5"/>
    </row>
    <row r="577" spans="1:4" x14ac:dyDescent="0.25">
      <c r="A577" s="3"/>
      <c r="B577" s="3"/>
      <c r="C577" s="5"/>
      <c r="D577" s="5"/>
    </row>
    <row r="578" spans="1:4" x14ac:dyDescent="0.25">
      <c r="A578" s="3"/>
      <c r="B578" s="3"/>
      <c r="C578" s="5"/>
      <c r="D578" s="5"/>
    </row>
    <row r="579" spans="1:4" x14ac:dyDescent="0.25">
      <c r="A579" s="3"/>
      <c r="B579" s="3"/>
      <c r="C579" s="5"/>
      <c r="D579" s="5"/>
    </row>
    <row r="580" spans="1:4" x14ac:dyDescent="0.25">
      <c r="A580" s="3"/>
      <c r="B580" s="3"/>
      <c r="C580" s="5"/>
      <c r="D580" s="5"/>
    </row>
    <row r="581" spans="1:4" x14ac:dyDescent="0.25">
      <c r="A581" s="3"/>
      <c r="B581" s="3"/>
      <c r="C581" s="5"/>
      <c r="D581" s="5"/>
    </row>
    <row r="582" spans="1:4" x14ac:dyDescent="0.25">
      <c r="A582" s="3"/>
      <c r="B582" s="3"/>
      <c r="C582" s="5"/>
      <c r="D582" s="5"/>
    </row>
    <row r="583" spans="1:4" x14ac:dyDescent="0.25">
      <c r="A583" s="3"/>
      <c r="B583" s="3"/>
      <c r="C583" s="5"/>
      <c r="D583" s="5"/>
    </row>
    <row r="584" spans="1:4" x14ac:dyDescent="0.25">
      <c r="A584" s="3"/>
      <c r="B584" s="3"/>
      <c r="C584" s="5"/>
      <c r="D584" s="5"/>
    </row>
    <row r="585" spans="1:4" x14ac:dyDescent="0.25">
      <c r="A585" s="3"/>
      <c r="B585" s="3"/>
      <c r="C585" s="5"/>
      <c r="D585" s="5"/>
    </row>
    <row r="586" spans="1:4" x14ac:dyDescent="0.25">
      <c r="A586" s="3"/>
      <c r="B586" s="3"/>
      <c r="C586" s="5"/>
      <c r="D586" s="5"/>
    </row>
    <row r="587" spans="1:4" x14ac:dyDescent="0.25">
      <c r="A587" s="3"/>
      <c r="B587" s="3"/>
      <c r="C587" s="5"/>
      <c r="D587" s="5"/>
    </row>
    <row r="588" spans="1:4" x14ac:dyDescent="0.25">
      <c r="A588" s="3"/>
      <c r="B588" s="3"/>
      <c r="C588" s="5"/>
      <c r="D588" s="5"/>
    </row>
    <row r="589" spans="1:4" x14ac:dyDescent="0.25">
      <c r="A589" s="3"/>
      <c r="B589" s="3"/>
      <c r="C589" s="5"/>
      <c r="D589" s="5"/>
    </row>
    <row r="590" spans="1:4" x14ac:dyDescent="0.25">
      <c r="A590" s="3"/>
      <c r="B590" s="3"/>
      <c r="C590" s="5"/>
      <c r="D590" s="5"/>
    </row>
    <row r="591" spans="1:4" x14ac:dyDescent="0.25">
      <c r="A591" s="3"/>
      <c r="B591" s="3"/>
      <c r="C591" s="5"/>
      <c r="D591" s="5"/>
    </row>
    <row r="592" spans="1:4" x14ac:dyDescent="0.25">
      <c r="A592" s="3"/>
      <c r="B592" s="3"/>
      <c r="C592" s="5"/>
      <c r="D592" s="5"/>
    </row>
    <row r="593" spans="1:4" x14ac:dyDescent="0.25">
      <c r="A593" s="3"/>
      <c r="B593" s="3"/>
      <c r="C593" s="5"/>
      <c r="D593" s="5"/>
    </row>
    <row r="594" spans="1:4" x14ac:dyDescent="0.25">
      <c r="A594" s="3"/>
      <c r="B594" s="3"/>
      <c r="C594" s="5"/>
      <c r="D594" s="5"/>
    </row>
    <row r="595" spans="1:4" x14ac:dyDescent="0.25">
      <c r="A595" s="3"/>
      <c r="B595" s="3"/>
      <c r="C595" s="5"/>
      <c r="D595" s="5"/>
    </row>
    <row r="596" spans="1:4" x14ac:dyDescent="0.25">
      <c r="A596" s="3"/>
      <c r="B596" s="3"/>
      <c r="C596" s="5"/>
      <c r="D596" s="5"/>
    </row>
    <row r="597" spans="1:4" x14ac:dyDescent="0.25">
      <c r="A597" s="3"/>
      <c r="B597" s="3"/>
      <c r="C597" s="5"/>
      <c r="D597" s="5"/>
    </row>
    <row r="598" spans="1:4" x14ac:dyDescent="0.25">
      <c r="A598" s="3"/>
      <c r="B598" s="3"/>
      <c r="C598" s="5"/>
      <c r="D598" s="5"/>
    </row>
    <row r="599" spans="1:4" x14ac:dyDescent="0.25">
      <c r="A599" s="3"/>
      <c r="B599" s="3"/>
      <c r="C599" s="5"/>
      <c r="D599" s="5"/>
    </row>
    <row r="600" spans="1:4" x14ac:dyDescent="0.25">
      <c r="A600" s="3"/>
      <c r="B600" s="3"/>
      <c r="C600" s="5"/>
      <c r="D600" s="5"/>
    </row>
    <row r="601" spans="1:4" x14ac:dyDescent="0.25">
      <c r="A601" s="3"/>
      <c r="B601" s="3"/>
      <c r="C601" s="5"/>
      <c r="D601" s="5"/>
    </row>
    <row r="602" spans="1:4" x14ac:dyDescent="0.25">
      <c r="A602" s="3"/>
      <c r="B602" s="3"/>
      <c r="C602" s="5"/>
      <c r="D602" s="5"/>
    </row>
    <row r="603" spans="1:4" x14ac:dyDescent="0.25">
      <c r="A603" s="3"/>
      <c r="B603" s="3"/>
      <c r="C603" s="5"/>
      <c r="D603" s="5"/>
    </row>
    <row r="604" spans="1:4" x14ac:dyDescent="0.25">
      <c r="A604" s="3"/>
      <c r="B604" s="3"/>
      <c r="C604" s="5"/>
      <c r="D604" s="5"/>
    </row>
    <row r="605" spans="1:4" x14ac:dyDescent="0.25">
      <c r="A605" s="3"/>
      <c r="B605" s="3"/>
      <c r="C605" s="5"/>
      <c r="D605" s="5"/>
    </row>
    <row r="606" spans="1:4" x14ac:dyDescent="0.25">
      <c r="A606" s="3"/>
      <c r="B606" s="3"/>
      <c r="C606" s="5"/>
      <c r="D606" s="5"/>
    </row>
    <row r="607" spans="1:4" x14ac:dyDescent="0.25">
      <c r="A607" s="3"/>
      <c r="B607" s="3"/>
      <c r="C607" s="5"/>
      <c r="D607" s="5"/>
    </row>
    <row r="608" spans="1:4" x14ac:dyDescent="0.25">
      <c r="A608" s="3"/>
      <c r="B608" s="3"/>
      <c r="C608" s="5"/>
      <c r="D608" s="5"/>
    </row>
    <row r="609" spans="1:4" x14ac:dyDescent="0.25">
      <c r="A609" s="3"/>
      <c r="B609" s="3"/>
      <c r="C609" s="5"/>
      <c r="D609" s="5"/>
    </row>
    <row r="610" spans="1:4" x14ac:dyDescent="0.25">
      <c r="A610" s="3"/>
      <c r="B610" s="3"/>
      <c r="C610" s="5"/>
      <c r="D610" s="5"/>
    </row>
    <row r="611" spans="1:4" x14ac:dyDescent="0.25">
      <c r="A611" s="3"/>
      <c r="B611" s="3"/>
      <c r="C611" s="5"/>
      <c r="D611" s="5"/>
    </row>
    <row r="612" spans="1:4" x14ac:dyDescent="0.25">
      <c r="A612" s="3"/>
      <c r="B612" s="3"/>
      <c r="C612" s="5"/>
      <c r="D612" s="5"/>
    </row>
    <row r="613" spans="1:4" x14ac:dyDescent="0.25">
      <c r="A613" s="3"/>
      <c r="B613" s="3"/>
      <c r="C613" s="5"/>
      <c r="D613" s="5"/>
    </row>
    <row r="614" spans="1:4" x14ac:dyDescent="0.25">
      <c r="A614" s="3"/>
      <c r="B614" s="3"/>
      <c r="C614" s="5"/>
      <c r="D614" s="5"/>
    </row>
    <row r="615" spans="1:4" x14ac:dyDescent="0.25">
      <c r="A615" s="3"/>
      <c r="B615" s="3"/>
      <c r="C615" s="5"/>
      <c r="D615" s="5"/>
    </row>
    <row r="616" spans="1:4" x14ac:dyDescent="0.25">
      <c r="A616" s="3"/>
      <c r="B616" s="3"/>
      <c r="C616" s="5"/>
      <c r="D616" s="5"/>
    </row>
    <row r="617" spans="1:4" x14ac:dyDescent="0.25">
      <c r="A617" s="3"/>
      <c r="B617" s="3"/>
      <c r="C617" s="5"/>
      <c r="D617" s="5"/>
    </row>
    <row r="618" spans="1:4" x14ac:dyDescent="0.25">
      <c r="A618" s="3"/>
      <c r="B618" s="3"/>
      <c r="C618" s="5"/>
      <c r="D618" s="5"/>
    </row>
    <row r="619" spans="1:4" x14ac:dyDescent="0.25">
      <c r="A619" s="3"/>
      <c r="B619" s="3"/>
      <c r="C619" s="5"/>
      <c r="D619" s="5"/>
    </row>
    <row r="620" spans="1:4" x14ac:dyDescent="0.25">
      <c r="A620" s="3"/>
      <c r="B620" s="3"/>
      <c r="C620" s="5"/>
      <c r="D620" s="5"/>
    </row>
    <row r="621" spans="1:4" x14ac:dyDescent="0.25">
      <c r="A621" s="3"/>
      <c r="B621" s="3"/>
      <c r="C621" s="5"/>
      <c r="D621" s="5"/>
    </row>
    <row r="622" spans="1:4" x14ac:dyDescent="0.25">
      <c r="A622" s="3"/>
      <c r="B622" s="3"/>
      <c r="C622" s="5"/>
      <c r="D622" s="5"/>
    </row>
    <row r="623" spans="1:4" x14ac:dyDescent="0.25">
      <c r="A623" s="3"/>
      <c r="B623" s="3"/>
      <c r="C623" s="5"/>
      <c r="D623" s="5"/>
    </row>
    <row r="624" spans="1:4" x14ac:dyDescent="0.25">
      <c r="A624" s="3"/>
      <c r="B624" s="3"/>
      <c r="C624" s="5"/>
      <c r="D624" s="5"/>
    </row>
    <row r="625" spans="1:4" x14ac:dyDescent="0.25">
      <c r="A625" s="3"/>
      <c r="B625" s="3"/>
      <c r="C625" s="5"/>
      <c r="D625" s="5"/>
    </row>
    <row r="626" spans="1:4" x14ac:dyDescent="0.25">
      <c r="A626" s="3"/>
      <c r="B626" s="3"/>
      <c r="C626" s="5"/>
      <c r="D626" s="5"/>
    </row>
    <row r="627" spans="1:4" x14ac:dyDescent="0.25">
      <c r="A627" s="3"/>
      <c r="B627" s="3"/>
      <c r="C627" s="5"/>
      <c r="D627" s="5"/>
    </row>
    <row r="628" spans="1:4" x14ac:dyDescent="0.25">
      <c r="A628" s="3"/>
      <c r="B628" s="3"/>
      <c r="C628" s="5"/>
      <c r="D628" s="5"/>
    </row>
    <row r="629" spans="1:4" x14ac:dyDescent="0.25">
      <c r="A629" s="3"/>
      <c r="B629" s="3"/>
      <c r="C629" s="5"/>
      <c r="D629" s="5"/>
    </row>
    <row r="630" spans="1:4" x14ac:dyDescent="0.25">
      <c r="A630" s="3"/>
      <c r="B630" s="3"/>
      <c r="C630" s="5"/>
      <c r="D630" s="5"/>
    </row>
    <row r="631" spans="1:4" x14ac:dyDescent="0.25">
      <c r="A631" s="3"/>
      <c r="B631" s="3"/>
      <c r="C631" s="5"/>
      <c r="D631" s="5"/>
    </row>
    <row r="632" spans="1:4" x14ac:dyDescent="0.25">
      <c r="A632" s="3"/>
      <c r="B632" s="3"/>
      <c r="C632" s="5"/>
      <c r="D632" s="5"/>
    </row>
    <row r="633" spans="1:4" x14ac:dyDescent="0.25">
      <c r="A633" s="3"/>
      <c r="B633" s="3"/>
      <c r="C633" s="5"/>
      <c r="D633" s="5"/>
    </row>
    <row r="634" spans="1:4" x14ac:dyDescent="0.25">
      <c r="A634" s="3"/>
      <c r="B634" s="3"/>
      <c r="C634" s="5"/>
      <c r="D634" s="5"/>
    </row>
    <row r="635" spans="1:4" x14ac:dyDescent="0.25">
      <c r="A635" s="3"/>
      <c r="B635" s="3"/>
      <c r="C635" s="5"/>
      <c r="D635" s="5"/>
    </row>
    <row r="636" spans="1:4" x14ac:dyDescent="0.25">
      <c r="A636" s="3"/>
      <c r="B636" s="3"/>
      <c r="C636" s="5"/>
      <c r="D636" s="5"/>
    </row>
    <row r="637" spans="1:4" x14ac:dyDescent="0.25">
      <c r="A637" s="3"/>
      <c r="B637" s="3"/>
      <c r="C637" s="5"/>
      <c r="D637" s="5"/>
    </row>
    <row r="638" spans="1:4" x14ac:dyDescent="0.25">
      <c r="A638" s="3"/>
      <c r="B638" s="3"/>
      <c r="C638" s="5"/>
      <c r="D638" s="5"/>
    </row>
    <row r="639" spans="1:4" x14ac:dyDescent="0.25">
      <c r="A639" s="3"/>
      <c r="B639" s="3"/>
      <c r="C639" s="5"/>
      <c r="D639" s="5"/>
    </row>
    <row r="640" spans="1:4" x14ac:dyDescent="0.25">
      <c r="A640" s="3"/>
      <c r="B640" s="3"/>
      <c r="C640" s="5"/>
      <c r="D640" s="5"/>
    </row>
  </sheetData>
  <mergeCells count="18">
    <mergeCell ref="A3:D3"/>
    <mergeCell ref="B1:D1"/>
    <mergeCell ref="A2:D2"/>
    <mergeCell ref="A4:D4"/>
    <mergeCell ref="A39:D39"/>
    <mergeCell ref="A40:D40"/>
    <mergeCell ref="B5:D5"/>
    <mergeCell ref="A13:B13"/>
    <mergeCell ref="B16:D16"/>
    <mergeCell ref="B22:D22"/>
    <mergeCell ref="A37:D37"/>
    <mergeCell ref="A7:D7"/>
    <mergeCell ref="A8:D8"/>
    <mergeCell ref="A9:D9"/>
    <mergeCell ref="A10:D10"/>
    <mergeCell ref="A11:D11"/>
    <mergeCell ref="A12:D12"/>
    <mergeCell ref="A14:B15"/>
  </mergeCells>
  <hyperlinks>
    <hyperlink ref="B1" r:id="rId1" xr:uid="{00000000-0004-0000-2B00-000000000000}"/>
  </hyperlinks>
  <pageMargins left="0.25" right="0.25"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571"/>
  <sheetViews>
    <sheetView view="pageBreakPreview" topLeftCell="A4" zoomScaleNormal="100" zoomScaleSheetLayoutView="100" workbookViewId="0">
      <selection activeCell="A16" sqref="A16"/>
    </sheetView>
  </sheetViews>
  <sheetFormatPr defaultColWidth="9.1796875" defaultRowHeight="12.5" x14ac:dyDescent="0.25"/>
  <cols>
    <col min="1" max="1" width="12.7265625" style="11" customWidth="1"/>
    <col min="2" max="2" width="42.7265625" style="11" customWidth="1"/>
    <col min="3" max="4" width="20" style="13" customWidth="1"/>
    <col min="5" max="16384" width="9.1796875" style="11"/>
  </cols>
  <sheetData>
    <row r="1" spans="1:4" ht="24.75" customHeight="1" x14ac:dyDescent="0.25">
      <c r="A1" s="213" t="s">
        <v>624</v>
      </c>
      <c r="B1" s="429" t="s">
        <v>379</v>
      </c>
      <c r="C1" s="429"/>
      <c r="D1" s="430"/>
    </row>
    <row r="2" spans="1:4" ht="13" x14ac:dyDescent="0.25">
      <c r="A2" s="670" t="s">
        <v>688</v>
      </c>
      <c r="B2" s="671"/>
      <c r="C2" s="671"/>
      <c r="D2" s="672"/>
    </row>
    <row r="3" spans="1:4" ht="27.75" customHeight="1" x14ac:dyDescent="0.25">
      <c r="A3" s="583" t="s">
        <v>273</v>
      </c>
      <c r="B3" s="584"/>
      <c r="C3" s="584"/>
      <c r="D3" s="585"/>
    </row>
    <row r="4" spans="1:4" ht="13.5" thickBot="1" x14ac:dyDescent="0.35">
      <c r="A4" s="581"/>
      <c r="B4" s="581"/>
      <c r="C4" s="582"/>
      <c r="D4" s="634"/>
    </row>
    <row r="5" spans="1:4" ht="33.75" customHeight="1" thickBot="1" x14ac:dyDescent="0.3">
      <c r="A5" s="90" t="s">
        <v>370</v>
      </c>
      <c r="B5" s="432" t="s">
        <v>625</v>
      </c>
      <c r="C5" s="432"/>
      <c r="D5" s="485"/>
    </row>
    <row r="6" spans="1:4" ht="15" customHeight="1" thickBot="1" x14ac:dyDescent="0.3">
      <c r="A6" s="43" t="s">
        <v>369</v>
      </c>
      <c r="B6" s="42"/>
      <c r="C6" s="257">
        <f>Obsah!$D$4</f>
        <v>44012</v>
      </c>
      <c r="D6" s="92"/>
    </row>
    <row r="7" spans="1:4" ht="40.5" customHeight="1" thickBot="1" x14ac:dyDescent="0.3">
      <c r="A7" s="548" t="s">
        <v>934</v>
      </c>
      <c r="B7" s="549"/>
      <c r="C7" s="549"/>
      <c r="D7" s="550"/>
    </row>
    <row r="8" spans="1:4" ht="27.75" customHeight="1" thickBot="1" x14ac:dyDescent="0.3">
      <c r="A8" s="548" t="s">
        <v>935</v>
      </c>
      <c r="B8" s="549"/>
      <c r="C8" s="549"/>
      <c r="D8" s="550"/>
    </row>
    <row r="9" spans="1:4" ht="78.75" customHeight="1" thickBot="1" x14ac:dyDescent="0.3">
      <c r="A9" s="548" t="s">
        <v>936</v>
      </c>
      <c r="B9" s="549"/>
      <c r="C9" s="549"/>
      <c r="D9" s="550"/>
    </row>
    <row r="10" spans="1:4" ht="13.5" thickBot="1" x14ac:dyDescent="0.3">
      <c r="A10" s="548" t="s">
        <v>937</v>
      </c>
      <c r="B10" s="549"/>
      <c r="C10" s="549"/>
      <c r="D10" s="550"/>
    </row>
    <row r="11" spans="1:4" ht="30" customHeight="1" thickBot="1" x14ac:dyDescent="0.3">
      <c r="A11" s="548" t="s">
        <v>938</v>
      </c>
      <c r="B11" s="549"/>
      <c r="C11" s="549"/>
      <c r="D11" s="550"/>
    </row>
    <row r="12" spans="1:4" ht="27.75" customHeight="1" thickBot="1" x14ac:dyDescent="0.3">
      <c r="A12" s="635" t="s">
        <v>939</v>
      </c>
      <c r="B12" s="636"/>
      <c r="C12" s="636"/>
      <c r="D12" s="637"/>
    </row>
    <row r="13" spans="1:4" ht="13" thickBot="1" x14ac:dyDescent="0.3">
      <c r="A13" s="108"/>
      <c r="B13" s="109"/>
      <c r="C13" s="119"/>
      <c r="D13" s="117"/>
    </row>
    <row r="14" spans="1:4" ht="13" thickBot="1" x14ac:dyDescent="0.3">
      <c r="A14" s="674" t="s">
        <v>638</v>
      </c>
      <c r="B14" s="675"/>
      <c r="C14" s="119" t="s">
        <v>380</v>
      </c>
      <c r="D14" s="211" t="s">
        <v>629</v>
      </c>
    </row>
    <row r="15" spans="1:4" ht="25.5" thickBot="1" x14ac:dyDescent="0.3">
      <c r="A15" s="676"/>
      <c r="B15" s="677"/>
      <c r="C15" s="119" t="s">
        <v>630</v>
      </c>
      <c r="D15" s="211" t="s">
        <v>276</v>
      </c>
    </row>
    <row r="16" spans="1:4" ht="26.5" thickBot="1" x14ac:dyDescent="0.3">
      <c r="A16" s="214">
        <v>1</v>
      </c>
      <c r="B16" s="210" t="s">
        <v>631</v>
      </c>
      <c r="C16" s="376">
        <v>80795513.180999994</v>
      </c>
      <c r="D16" s="376">
        <v>6463641.0544800004</v>
      </c>
    </row>
    <row r="17" spans="1:4" ht="13.5" thickBot="1" x14ac:dyDescent="0.3">
      <c r="A17" s="202">
        <v>2</v>
      </c>
      <c r="B17" s="116" t="s">
        <v>632</v>
      </c>
      <c r="C17" s="376">
        <v>4473306.773</v>
      </c>
      <c r="D17" s="376">
        <v>357864.54184000002</v>
      </c>
    </row>
    <row r="18" spans="1:4" ht="13.5" thickBot="1" x14ac:dyDescent="0.3">
      <c r="A18" s="202">
        <v>3</v>
      </c>
      <c r="B18" s="116" t="s">
        <v>633</v>
      </c>
      <c r="C18" s="376">
        <v>-4993319.7589999996</v>
      </c>
      <c r="D18" s="376">
        <v>-399465.58072000003</v>
      </c>
    </row>
    <row r="19" spans="1:4" ht="13.5" thickBot="1" x14ac:dyDescent="0.3">
      <c r="A19" s="202">
        <v>4</v>
      </c>
      <c r="B19" s="116" t="s">
        <v>634</v>
      </c>
      <c r="C19" s="376">
        <v>0</v>
      </c>
      <c r="D19" s="376">
        <v>0</v>
      </c>
    </row>
    <row r="20" spans="1:4" ht="13.5" thickBot="1" x14ac:dyDescent="0.3">
      <c r="A20" s="202">
        <v>5</v>
      </c>
      <c r="B20" s="116" t="s">
        <v>635</v>
      </c>
      <c r="C20" s="376">
        <v>0</v>
      </c>
      <c r="D20" s="376">
        <v>0</v>
      </c>
    </row>
    <row r="21" spans="1:4" ht="13.5" thickBot="1" x14ac:dyDescent="0.3">
      <c r="A21" s="202">
        <v>6</v>
      </c>
      <c r="B21" s="116" t="s">
        <v>636</v>
      </c>
      <c r="C21" s="376">
        <v>0</v>
      </c>
      <c r="D21" s="376">
        <v>0</v>
      </c>
    </row>
    <row r="22" spans="1:4" ht="13.5" thickBot="1" x14ac:dyDescent="0.3">
      <c r="A22" s="202">
        <v>7</v>
      </c>
      <c r="B22" s="116" t="s">
        <v>637</v>
      </c>
      <c r="C22" s="376">
        <v>0</v>
      </c>
      <c r="D22" s="376">
        <v>0</v>
      </c>
    </row>
    <row r="23" spans="1:4" ht="13.5" thickBot="1" x14ac:dyDescent="0.3">
      <c r="A23" s="202">
        <v>8</v>
      </c>
      <c r="B23" s="116" t="s">
        <v>599</v>
      </c>
      <c r="C23" s="376">
        <v>0</v>
      </c>
      <c r="D23" s="376">
        <v>0</v>
      </c>
    </row>
    <row r="24" spans="1:4" ht="26.5" thickBot="1" x14ac:dyDescent="0.3">
      <c r="A24" s="214">
        <v>9</v>
      </c>
      <c r="B24" s="210" t="s">
        <v>788</v>
      </c>
      <c r="C24" s="376">
        <v>80275500.194999993</v>
      </c>
      <c r="D24" s="376">
        <v>6422040.0156000005</v>
      </c>
    </row>
    <row r="25" spans="1:4" ht="13" x14ac:dyDescent="0.25">
      <c r="A25" s="217"/>
      <c r="B25" s="217"/>
      <c r="C25" s="218"/>
      <c r="D25" s="218"/>
    </row>
    <row r="26" spans="1:4" ht="13" x14ac:dyDescent="0.25">
      <c r="A26" s="678" t="s">
        <v>405</v>
      </c>
      <c r="B26" s="678"/>
      <c r="C26" s="678"/>
      <c r="D26" s="678"/>
    </row>
    <row r="27" spans="1:4" ht="24.75" customHeight="1" x14ac:dyDescent="0.25">
      <c r="A27" s="673" t="s">
        <v>940</v>
      </c>
      <c r="B27" s="673"/>
      <c r="C27" s="673"/>
      <c r="D27" s="673"/>
    </row>
    <row r="28" spans="1:4" ht="27" customHeight="1" x14ac:dyDescent="0.25">
      <c r="A28" s="673" t="s">
        <v>941</v>
      </c>
      <c r="B28" s="673"/>
      <c r="C28" s="673"/>
      <c r="D28" s="673"/>
    </row>
    <row r="29" spans="1:4" ht="24.75" customHeight="1" x14ac:dyDescent="0.25">
      <c r="A29" s="673" t="s">
        <v>942</v>
      </c>
      <c r="B29" s="673"/>
      <c r="C29" s="673"/>
      <c r="D29" s="673"/>
    </row>
    <row r="30" spans="1:4" ht="27" customHeight="1" x14ac:dyDescent="0.25">
      <c r="A30" s="673" t="s">
        <v>943</v>
      </c>
      <c r="B30" s="673"/>
      <c r="C30" s="673"/>
      <c r="D30" s="673"/>
    </row>
    <row r="31" spans="1:4" ht="13" x14ac:dyDescent="0.25">
      <c r="A31" s="673" t="s">
        <v>944</v>
      </c>
      <c r="B31" s="673"/>
      <c r="C31" s="673"/>
      <c r="D31" s="673"/>
    </row>
    <row r="32" spans="1:4" ht="15.75" customHeight="1" x14ac:dyDescent="0.25">
      <c r="A32" s="673" t="s">
        <v>945</v>
      </c>
      <c r="B32" s="673"/>
      <c r="C32" s="673"/>
      <c r="D32" s="673"/>
    </row>
    <row r="33" spans="1:4" ht="39.75" customHeight="1" x14ac:dyDescent="0.25">
      <c r="A33" s="673" t="s">
        <v>946</v>
      </c>
      <c r="B33" s="673"/>
      <c r="C33" s="673"/>
      <c r="D33" s="673"/>
    </row>
    <row r="34" spans="1:4" x14ac:dyDescent="0.25">
      <c r="A34" s="1"/>
      <c r="B34" s="1"/>
      <c r="C34" s="1"/>
      <c r="D34" s="1"/>
    </row>
    <row r="35" spans="1:4" x14ac:dyDescent="0.25">
      <c r="A35" s="1"/>
      <c r="B35" s="1"/>
      <c r="C35" s="1"/>
      <c r="D35" s="1"/>
    </row>
    <row r="36" spans="1:4" x14ac:dyDescent="0.25">
      <c r="A36" s="2"/>
      <c r="B36" s="2"/>
      <c r="C36" s="1"/>
      <c r="D36" s="1"/>
    </row>
    <row r="37" spans="1:4" x14ac:dyDescent="0.25">
      <c r="A37" s="2"/>
      <c r="B37" s="2"/>
      <c r="C37" s="1"/>
      <c r="D37" s="1"/>
    </row>
    <row r="38" spans="1:4" x14ac:dyDescent="0.25">
      <c r="A38" s="2"/>
      <c r="B38" s="2"/>
      <c r="C38" s="1"/>
      <c r="D38" s="1"/>
    </row>
    <row r="39" spans="1:4" x14ac:dyDescent="0.25">
      <c r="A39" s="2"/>
      <c r="B39" s="2"/>
      <c r="C39" s="1"/>
      <c r="D39" s="1"/>
    </row>
    <row r="40" spans="1:4" x14ac:dyDescent="0.25">
      <c r="A40" s="2"/>
      <c r="B40" s="2"/>
      <c r="C40" s="1"/>
      <c r="D40" s="1"/>
    </row>
    <row r="41" spans="1:4" x14ac:dyDescent="0.25">
      <c r="A41" s="2"/>
      <c r="B41" s="2"/>
      <c r="C41" s="1"/>
      <c r="D41" s="1"/>
    </row>
    <row r="42" spans="1:4" x14ac:dyDescent="0.25">
      <c r="A42" s="2"/>
      <c r="B42" s="2"/>
      <c r="C42" s="1"/>
      <c r="D42" s="1"/>
    </row>
    <row r="43" spans="1:4" x14ac:dyDescent="0.25">
      <c r="A43" s="2"/>
      <c r="B43" s="2"/>
      <c r="C43" s="1"/>
      <c r="D43" s="1"/>
    </row>
    <row r="44" spans="1:4" x14ac:dyDescent="0.25">
      <c r="A44" s="2"/>
      <c r="B44" s="2"/>
      <c r="C44" s="1"/>
      <c r="D44" s="1"/>
    </row>
    <row r="45" spans="1:4" x14ac:dyDescent="0.25">
      <c r="A45" s="2"/>
      <c r="B45" s="2"/>
      <c r="C45" s="1"/>
      <c r="D45" s="1"/>
    </row>
    <row r="46" spans="1:4" x14ac:dyDescent="0.25">
      <c r="A46" s="2"/>
      <c r="B46" s="2"/>
      <c r="C46" s="1"/>
      <c r="D46" s="1"/>
    </row>
    <row r="47" spans="1:4" x14ac:dyDescent="0.25">
      <c r="A47" s="2"/>
      <c r="B47" s="2"/>
      <c r="C47" s="1"/>
      <c r="D47" s="1"/>
    </row>
    <row r="48" spans="1:4" x14ac:dyDescent="0.25">
      <c r="A48" s="2"/>
      <c r="B48" s="2"/>
      <c r="C48" s="1"/>
      <c r="D48" s="1"/>
    </row>
    <row r="49" spans="1:4" x14ac:dyDescent="0.25">
      <c r="A49" s="2"/>
      <c r="B49" s="2"/>
      <c r="C49" s="1"/>
      <c r="D49" s="1"/>
    </row>
    <row r="50" spans="1:4" x14ac:dyDescent="0.25">
      <c r="A50" s="2"/>
      <c r="B50" s="2"/>
      <c r="C50" s="1"/>
      <c r="D50" s="1"/>
    </row>
    <row r="51" spans="1:4" x14ac:dyDescent="0.25">
      <c r="A51" s="2"/>
      <c r="B51" s="2"/>
      <c r="C51" s="1"/>
      <c r="D51" s="1"/>
    </row>
    <row r="52" spans="1:4" x14ac:dyDescent="0.25">
      <c r="A52" s="2"/>
      <c r="B52" s="2"/>
      <c r="C52" s="1"/>
      <c r="D52" s="1"/>
    </row>
    <row r="53" spans="1:4" x14ac:dyDescent="0.25">
      <c r="A53" s="2"/>
      <c r="B53" s="2"/>
      <c r="C53" s="1"/>
      <c r="D53" s="1"/>
    </row>
    <row r="54" spans="1:4" x14ac:dyDescent="0.25">
      <c r="A54" s="2"/>
      <c r="B54" s="2"/>
      <c r="C54" s="1"/>
      <c r="D54" s="1"/>
    </row>
    <row r="55" spans="1:4" x14ac:dyDescent="0.25">
      <c r="A55" s="2"/>
      <c r="B55" s="2"/>
      <c r="C55" s="1"/>
      <c r="D55" s="1"/>
    </row>
    <row r="56" spans="1:4" x14ac:dyDescent="0.25">
      <c r="A56" s="2"/>
      <c r="B56" s="2"/>
      <c r="C56" s="1"/>
      <c r="D56" s="1"/>
    </row>
    <row r="57" spans="1:4" x14ac:dyDescent="0.25">
      <c r="A57" s="2"/>
      <c r="B57" s="2"/>
      <c r="C57" s="1"/>
      <c r="D57" s="1"/>
    </row>
    <row r="58" spans="1:4" x14ac:dyDescent="0.25">
      <c r="A58" s="2"/>
      <c r="B58" s="2"/>
      <c r="C58" s="1"/>
      <c r="D58" s="1"/>
    </row>
    <row r="59" spans="1:4" x14ac:dyDescent="0.25">
      <c r="A59" s="2"/>
      <c r="B59" s="2"/>
      <c r="C59" s="1"/>
      <c r="D59" s="1"/>
    </row>
    <row r="60" spans="1:4" x14ac:dyDescent="0.25">
      <c r="A60" s="2"/>
      <c r="B60" s="2"/>
      <c r="C60" s="1"/>
      <c r="D60" s="1"/>
    </row>
    <row r="61" spans="1:4" x14ac:dyDescent="0.25">
      <c r="A61" s="2"/>
      <c r="B61" s="2"/>
      <c r="C61" s="1"/>
      <c r="D61" s="1"/>
    </row>
    <row r="62" spans="1:4" x14ac:dyDescent="0.25">
      <c r="A62" s="2"/>
      <c r="B62" s="2"/>
      <c r="C62" s="1"/>
      <c r="D62" s="1"/>
    </row>
    <row r="63" spans="1:4" x14ac:dyDescent="0.25">
      <c r="A63" s="2"/>
      <c r="B63" s="2"/>
      <c r="C63" s="1"/>
      <c r="D63" s="1"/>
    </row>
    <row r="64" spans="1:4" x14ac:dyDescent="0.25">
      <c r="A64" s="2"/>
      <c r="B64" s="2"/>
      <c r="C64" s="1"/>
      <c r="D64" s="1"/>
    </row>
    <row r="65" spans="1:4" x14ac:dyDescent="0.25">
      <c r="A65" s="2"/>
      <c r="B65" s="2"/>
      <c r="C65" s="1"/>
      <c r="D65" s="1"/>
    </row>
    <row r="66" spans="1:4" x14ac:dyDescent="0.25">
      <c r="A66" s="2"/>
      <c r="B66" s="2"/>
      <c r="C66" s="1"/>
      <c r="D66" s="1"/>
    </row>
    <row r="67" spans="1:4" x14ac:dyDescent="0.25">
      <c r="A67" s="2"/>
      <c r="B67" s="2"/>
      <c r="C67" s="1"/>
      <c r="D67" s="1"/>
    </row>
    <row r="68" spans="1:4" x14ac:dyDescent="0.25">
      <c r="A68" s="2"/>
      <c r="B68" s="2"/>
      <c r="C68" s="1"/>
      <c r="D68" s="1"/>
    </row>
    <row r="69" spans="1:4" x14ac:dyDescent="0.25">
      <c r="A69" s="2"/>
      <c r="B69" s="2"/>
      <c r="C69" s="1"/>
      <c r="D69" s="1"/>
    </row>
    <row r="70" spans="1:4" x14ac:dyDescent="0.25">
      <c r="A70" s="2"/>
      <c r="B70" s="2"/>
      <c r="C70" s="1"/>
      <c r="D70" s="1"/>
    </row>
    <row r="71" spans="1:4" x14ac:dyDescent="0.25">
      <c r="A71" s="2"/>
      <c r="B71" s="2"/>
      <c r="C71" s="1"/>
      <c r="D71" s="1"/>
    </row>
    <row r="72" spans="1:4" x14ac:dyDescent="0.25">
      <c r="A72" s="2"/>
      <c r="B72" s="2"/>
      <c r="C72" s="1"/>
      <c r="D72" s="1"/>
    </row>
    <row r="73" spans="1:4" x14ac:dyDescent="0.25">
      <c r="A73" s="2"/>
      <c r="B73" s="2"/>
      <c r="C73" s="1"/>
      <c r="D73" s="1"/>
    </row>
    <row r="74" spans="1:4" x14ac:dyDescent="0.25">
      <c r="A74" s="2"/>
      <c r="B74" s="2"/>
      <c r="C74" s="1"/>
      <c r="D74" s="1"/>
    </row>
    <row r="75" spans="1:4" x14ac:dyDescent="0.25">
      <c r="A75" s="2"/>
      <c r="B75" s="2"/>
      <c r="C75" s="1"/>
      <c r="D75" s="1"/>
    </row>
    <row r="76" spans="1:4" x14ac:dyDescent="0.25">
      <c r="A76" s="2"/>
      <c r="B76" s="2"/>
      <c r="C76" s="1"/>
      <c r="D76" s="1"/>
    </row>
    <row r="77" spans="1:4" x14ac:dyDescent="0.25">
      <c r="A77" s="2"/>
      <c r="B77" s="2"/>
      <c r="C77" s="1"/>
      <c r="D77" s="1"/>
    </row>
    <row r="78" spans="1:4" x14ac:dyDescent="0.25">
      <c r="A78" s="2"/>
      <c r="B78" s="2"/>
      <c r="C78" s="1"/>
      <c r="D78" s="1"/>
    </row>
    <row r="79" spans="1:4" x14ac:dyDescent="0.25">
      <c r="A79" s="2"/>
      <c r="B79" s="2"/>
      <c r="C79" s="1"/>
      <c r="D79" s="1"/>
    </row>
    <row r="80" spans="1:4" x14ac:dyDescent="0.25">
      <c r="A80" s="2"/>
      <c r="B80" s="2"/>
      <c r="C80" s="1"/>
      <c r="D80" s="1"/>
    </row>
    <row r="81" spans="1:4" x14ac:dyDescent="0.25">
      <c r="A81" s="2"/>
      <c r="B81" s="2"/>
      <c r="C81" s="1"/>
      <c r="D81" s="1"/>
    </row>
    <row r="82" spans="1:4" x14ac:dyDescent="0.25">
      <c r="A82" s="2"/>
      <c r="B82" s="2"/>
      <c r="C82" s="1"/>
      <c r="D82" s="1"/>
    </row>
    <row r="83" spans="1:4" x14ac:dyDescent="0.25">
      <c r="A83" s="2"/>
      <c r="B83" s="2"/>
      <c r="C83" s="1"/>
      <c r="D83" s="1"/>
    </row>
    <row r="84" spans="1:4" x14ac:dyDescent="0.25">
      <c r="A84" s="2"/>
      <c r="B84" s="2"/>
      <c r="C84" s="1"/>
      <c r="D84" s="1"/>
    </row>
    <row r="85" spans="1:4" x14ac:dyDescent="0.25">
      <c r="A85" s="2"/>
      <c r="B85" s="2"/>
      <c r="C85" s="1"/>
      <c r="D85" s="1"/>
    </row>
    <row r="86" spans="1:4" x14ac:dyDescent="0.25">
      <c r="A86" s="2"/>
      <c r="B86" s="2"/>
      <c r="C86" s="1"/>
      <c r="D86" s="1"/>
    </row>
    <row r="87" spans="1:4" x14ac:dyDescent="0.25">
      <c r="A87" s="2"/>
      <c r="B87" s="2"/>
      <c r="C87" s="1"/>
      <c r="D87" s="1"/>
    </row>
    <row r="88" spans="1:4" x14ac:dyDescent="0.25">
      <c r="A88" s="2"/>
      <c r="B88" s="2"/>
      <c r="C88" s="1"/>
      <c r="D88" s="1"/>
    </row>
    <row r="89" spans="1:4" x14ac:dyDescent="0.25">
      <c r="A89" s="2"/>
      <c r="B89" s="2"/>
      <c r="C89" s="1"/>
      <c r="D89" s="1"/>
    </row>
    <row r="90" spans="1:4" x14ac:dyDescent="0.25">
      <c r="A90" s="2"/>
      <c r="B90" s="2"/>
      <c r="C90" s="1"/>
      <c r="D90" s="1"/>
    </row>
    <row r="91" spans="1:4" x14ac:dyDescent="0.25">
      <c r="A91" s="2"/>
      <c r="B91" s="2"/>
      <c r="C91" s="1"/>
      <c r="D91" s="1"/>
    </row>
    <row r="92" spans="1:4" x14ac:dyDescent="0.25">
      <c r="A92" s="2"/>
      <c r="B92" s="2"/>
      <c r="C92" s="1"/>
      <c r="D92" s="1"/>
    </row>
    <row r="93" spans="1:4" x14ac:dyDescent="0.25">
      <c r="A93" s="2"/>
      <c r="B93" s="2"/>
      <c r="C93" s="1"/>
      <c r="D93" s="1"/>
    </row>
    <row r="94" spans="1:4" x14ac:dyDescent="0.25">
      <c r="A94" s="2"/>
      <c r="B94" s="2"/>
      <c r="C94" s="1"/>
      <c r="D94" s="1"/>
    </row>
    <row r="95" spans="1:4" x14ac:dyDescent="0.25">
      <c r="A95" s="2"/>
      <c r="B95" s="2"/>
      <c r="C95" s="1"/>
      <c r="D95" s="1"/>
    </row>
    <row r="96" spans="1:4" x14ac:dyDescent="0.25">
      <c r="A96" s="2"/>
      <c r="B96" s="2"/>
      <c r="C96" s="1"/>
      <c r="D96" s="1"/>
    </row>
    <row r="97" spans="1:4" x14ac:dyDescent="0.25">
      <c r="A97" s="2"/>
      <c r="B97" s="2"/>
      <c r="C97" s="1"/>
      <c r="D97" s="1"/>
    </row>
    <row r="98" spans="1:4" x14ac:dyDescent="0.25">
      <c r="A98" s="2"/>
      <c r="B98" s="2"/>
      <c r="C98" s="1"/>
      <c r="D98" s="1"/>
    </row>
    <row r="99" spans="1:4" x14ac:dyDescent="0.25">
      <c r="A99" s="2"/>
      <c r="B99" s="2"/>
      <c r="C99" s="1"/>
      <c r="D99" s="1"/>
    </row>
    <row r="100" spans="1:4" x14ac:dyDescent="0.25">
      <c r="A100" s="2"/>
      <c r="B100" s="2"/>
      <c r="C100" s="1"/>
      <c r="D100" s="1"/>
    </row>
    <row r="101" spans="1:4" x14ac:dyDescent="0.25">
      <c r="A101" s="2"/>
      <c r="B101" s="2"/>
      <c r="C101" s="1"/>
      <c r="D101" s="1"/>
    </row>
    <row r="102" spans="1:4" x14ac:dyDescent="0.25">
      <c r="A102" s="2"/>
      <c r="B102" s="2"/>
      <c r="C102" s="1"/>
      <c r="D102" s="1"/>
    </row>
    <row r="103" spans="1:4" x14ac:dyDescent="0.25">
      <c r="A103" s="2"/>
      <c r="B103" s="2"/>
      <c r="C103" s="1"/>
      <c r="D103" s="1"/>
    </row>
    <row r="104" spans="1:4" x14ac:dyDescent="0.25">
      <c r="A104" s="2"/>
      <c r="B104" s="2"/>
      <c r="C104" s="1"/>
      <c r="D104" s="1"/>
    </row>
    <row r="105" spans="1:4" x14ac:dyDescent="0.25">
      <c r="A105" s="2"/>
      <c r="B105" s="2"/>
      <c r="C105" s="1"/>
      <c r="D105" s="1"/>
    </row>
    <row r="106" spans="1:4" x14ac:dyDescent="0.25">
      <c r="A106" s="2"/>
      <c r="B106" s="2"/>
      <c r="C106" s="1"/>
      <c r="D106" s="1"/>
    </row>
    <row r="107" spans="1:4" x14ac:dyDescent="0.25">
      <c r="A107" s="2"/>
      <c r="B107" s="2"/>
      <c r="C107" s="1"/>
      <c r="D107" s="1"/>
    </row>
    <row r="108" spans="1:4" x14ac:dyDescent="0.25">
      <c r="A108" s="2"/>
      <c r="B108" s="2"/>
      <c r="C108" s="1"/>
      <c r="D108" s="1"/>
    </row>
    <row r="109" spans="1:4" x14ac:dyDescent="0.25">
      <c r="A109" s="2"/>
      <c r="B109" s="2"/>
      <c r="C109" s="1"/>
      <c r="D109" s="1"/>
    </row>
    <row r="110" spans="1:4" x14ac:dyDescent="0.25">
      <c r="A110" s="2"/>
      <c r="B110" s="2"/>
      <c r="C110" s="1"/>
      <c r="D110" s="1"/>
    </row>
    <row r="111" spans="1:4" x14ac:dyDescent="0.25">
      <c r="A111" s="2"/>
      <c r="B111" s="2"/>
      <c r="C111" s="1"/>
      <c r="D111" s="1"/>
    </row>
    <row r="112" spans="1:4" x14ac:dyDescent="0.25">
      <c r="A112" s="2"/>
      <c r="B112" s="2"/>
      <c r="C112" s="1"/>
      <c r="D112" s="1"/>
    </row>
    <row r="113" spans="1:4" x14ac:dyDescent="0.25">
      <c r="A113" s="2"/>
      <c r="B113" s="2"/>
      <c r="C113" s="1"/>
      <c r="D113" s="1"/>
    </row>
    <row r="114" spans="1:4" x14ac:dyDescent="0.25">
      <c r="A114" s="2"/>
      <c r="B114" s="2"/>
      <c r="C114" s="1"/>
      <c r="D114" s="1"/>
    </row>
    <row r="115" spans="1:4" x14ac:dyDescent="0.25">
      <c r="A115" s="2"/>
      <c r="B115" s="2"/>
      <c r="C115" s="1"/>
      <c r="D115" s="1"/>
    </row>
    <row r="116" spans="1:4" x14ac:dyDescent="0.25">
      <c r="A116" s="2"/>
      <c r="B116" s="2"/>
      <c r="C116" s="1"/>
      <c r="D116" s="1"/>
    </row>
    <row r="117" spans="1:4" x14ac:dyDescent="0.25">
      <c r="A117" s="2"/>
      <c r="B117" s="2"/>
      <c r="C117" s="1"/>
      <c r="D117" s="1"/>
    </row>
    <row r="118" spans="1:4" x14ac:dyDescent="0.25">
      <c r="A118" s="2"/>
      <c r="B118" s="2"/>
      <c r="C118" s="1"/>
      <c r="D118" s="1"/>
    </row>
    <row r="119" spans="1:4" x14ac:dyDescent="0.25">
      <c r="A119" s="2"/>
      <c r="B119" s="2"/>
      <c r="C119" s="1"/>
      <c r="D119" s="1"/>
    </row>
    <row r="120" spans="1:4" x14ac:dyDescent="0.25">
      <c r="A120" s="2"/>
      <c r="B120" s="2"/>
      <c r="C120" s="1"/>
      <c r="D120" s="1"/>
    </row>
    <row r="121" spans="1:4" x14ac:dyDescent="0.25">
      <c r="A121" s="2"/>
      <c r="B121" s="2"/>
      <c r="C121" s="1"/>
      <c r="D121" s="1"/>
    </row>
    <row r="122" spans="1:4" x14ac:dyDescent="0.25">
      <c r="A122" s="2"/>
      <c r="B122" s="2"/>
      <c r="C122" s="1"/>
      <c r="D122" s="1"/>
    </row>
    <row r="123" spans="1:4" x14ac:dyDescent="0.25">
      <c r="A123" s="2"/>
      <c r="B123" s="2"/>
      <c r="C123" s="1"/>
      <c r="D123" s="1"/>
    </row>
    <row r="124" spans="1:4" x14ac:dyDescent="0.25">
      <c r="A124" s="2"/>
      <c r="B124" s="2"/>
      <c r="C124" s="1"/>
      <c r="D124" s="1"/>
    </row>
    <row r="125" spans="1:4" x14ac:dyDescent="0.25">
      <c r="A125" s="2"/>
      <c r="B125" s="2"/>
      <c r="C125" s="1"/>
      <c r="D125" s="1"/>
    </row>
    <row r="126" spans="1:4" x14ac:dyDescent="0.25">
      <c r="A126" s="2"/>
      <c r="B126" s="2"/>
      <c r="C126" s="1"/>
      <c r="D126" s="1"/>
    </row>
    <row r="127" spans="1:4" x14ac:dyDescent="0.25">
      <c r="A127" s="2"/>
      <c r="B127" s="2"/>
      <c r="C127" s="1"/>
      <c r="D127" s="1"/>
    </row>
    <row r="128" spans="1:4" x14ac:dyDescent="0.25">
      <c r="A128" s="2"/>
      <c r="B128" s="2"/>
      <c r="C128" s="1"/>
      <c r="D128" s="1"/>
    </row>
    <row r="129" spans="1:4" x14ac:dyDescent="0.25">
      <c r="A129" s="2"/>
      <c r="B129" s="2"/>
      <c r="C129" s="1"/>
      <c r="D129" s="1"/>
    </row>
    <row r="130" spans="1:4" x14ac:dyDescent="0.25">
      <c r="A130" s="2"/>
      <c r="B130" s="2"/>
      <c r="C130" s="1"/>
      <c r="D130" s="1"/>
    </row>
    <row r="131" spans="1:4" x14ac:dyDescent="0.25">
      <c r="A131" s="2"/>
      <c r="B131" s="2"/>
      <c r="C131" s="1"/>
      <c r="D131" s="1"/>
    </row>
    <row r="132" spans="1:4" x14ac:dyDescent="0.25">
      <c r="A132" s="2"/>
      <c r="B132" s="2"/>
      <c r="C132" s="1"/>
      <c r="D132" s="1"/>
    </row>
    <row r="133" spans="1:4" x14ac:dyDescent="0.25">
      <c r="A133" s="2"/>
      <c r="B133" s="2"/>
      <c r="C133" s="1"/>
      <c r="D133" s="1"/>
    </row>
    <row r="134" spans="1:4" x14ac:dyDescent="0.25">
      <c r="A134" s="2"/>
      <c r="B134" s="2"/>
      <c r="C134" s="1"/>
      <c r="D134" s="1"/>
    </row>
    <row r="135" spans="1:4" x14ac:dyDescent="0.25">
      <c r="A135" s="2"/>
      <c r="B135" s="2"/>
      <c r="C135" s="1"/>
      <c r="D135" s="1"/>
    </row>
    <row r="136" spans="1:4" x14ac:dyDescent="0.25">
      <c r="A136" s="2"/>
      <c r="B136" s="2"/>
      <c r="C136" s="1"/>
      <c r="D136" s="1"/>
    </row>
    <row r="137" spans="1:4" x14ac:dyDescent="0.25">
      <c r="A137" s="2"/>
      <c r="B137" s="2"/>
      <c r="C137" s="1"/>
      <c r="D137" s="1"/>
    </row>
    <row r="138" spans="1:4" x14ac:dyDescent="0.25">
      <c r="A138" s="2"/>
      <c r="B138" s="2"/>
      <c r="C138" s="1"/>
      <c r="D138" s="1"/>
    </row>
    <row r="139" spans="1:4" x14ac:dyDescent="0.25">
      <c r="A139" s="2"/>
      <c r="B139" s="2"/>
      <c r="C139" s="1"/>
      <c r="D139" s="1"/>
    </row>
    <row r="140" spans="1:4" x14ac:dyDescent="0.25">
      <c r="A140" s="2"/>
      <c r="B140" s="2"/>
      <c r="C140" s="1"/>
      <c r="D140" s="1"/>
    </row>
    <row r="141" spans="1:4" x14ac:dyDescent="0.25">
      <c r="A141" s="2"/>
      <c r="B141" s="2"/>
      <c r="C141" s="1"/>
      <c r="D141" s="1"/>
    </row>
    <row r="142" spans="1:4" x14ac:dyDescent="0.25">
      <c r="A142" s="2"/>
      <c r="B142" s="2"/>
      <c r="C142" s="1"/>
      <c r="D142" s="1"/>
    </row>
    <row r="143" spans="1:4" x14ac:dyDescent="0.25">
      <c r="A143" s="2"/>
      <c r="B143" s="2"/>
      <c r="C143" s="1"/>
      <c r="D143" s="1"/>
    </row>
    <row r="144" spans="1:4" x14ac:dyDescent="0.25">
      <c r="A144" s="2"/>
      <c r="B144" s="2"/>
      <c r="C144" s="1"/>
      <c r="D144" s="1"/>
    </row>
    <row r="145" spans="1:4" x14ac:dyDescent="0.25">
      <c r="A145" s="2"/>
      <c r="B145" s="2"/>
      <c r="C145" s="1"/>
      <c r="D145" s="1"/>
    </row>
    <row r="146" spans="1:4" x14ac:dyDescent="0.25">
      <c r="A146" s="2"/>
      <c r="B146" s="2"/>
      <c r="C146" s="1"/>
      <c r="D146" s="1"/>
    </row>
    <row r="147" spans="1:4" x14ac:dyDescent="0.25">
      <c r="A147" s="2"/>
      <c r="B147" s="2"/>
      <c r="C147" s="1"/>
      <c r="D147" s="1"/>
    </row>
    <row r="148" spans="1:4" x14ac:dyDescent="0.25">
      <c r="A148" s="2"/>
      <c r="B148" s="2"/>
      <c r="C148" s="1"/>
      <c r="D148" s="1"/>
    </row>
    <row r="149" spans="1:4" x14ac:dyDescent="0.25">
      <c r="A149" s="2"/>
      <c r="B149" s="2"/>
      <c r="C149" s="1"/>
      <c r="D149" s="1"/>
    </row>
    <row r="150" spans="1:4" x14ac:dyDescent="0.25">
      <c r="A150" s="2"/>
      <c r="B150" s="2"/>
      <c r="C150" s="1"/>
      <c r="D150" s="1"/>
    </row>
    <row r="151" spans="1:4" x14ac:dyDescent="0.25">
      <c r="A151" s="2"/>
      <c r="B151" s="2"/>
      <c r="C151" s="1"/>
      <c r="D151" s="1"/>
    </row>
    <row r="152" spans="1:4" x14ac:dyDescent="0.25">
      <c r="A152" s="2"/>
      <c r="B152" s="2"/>
      <c r="C152" s="1"/>
      <c r="D152" s="1"/>
    </row>
    <row r="153" spans="1:4" x14ac:dyDescent="0.25">
      <c r="A153" s="2"/>
      <c r="B153" s="2"/>
      <c r="C153" s="1"/>
      <c r="D153" s="1"/>
    </row>
    <row r="154" spans="1:4" x14ac:dyDescent="0.25">
      <c r="A154" s="2"/>
      <c r="B154" s="2"/>
      <c r="C154" s="1"/>
      <c r="D154" s="1"/>
    </row>
    <row r="155" spans="1:4" x14ac:dyDescent="0.25">
      <c r="A155" s="2"/>
      <c r="B155" s="2"/>
      <c r="C155" s="1"/>
      <c r="D155" s="1"/>
    </row>
    <row r="156" spans="1:4" x14ac:dyDescent="0.25">
      <c r="A156" s="2"/>
      <c r="B156" s="2"/>
      <c r="C156" s="1"/>
      <c r="D156" s="1"/>
    </row>
    <row r="157" spans="1:4" x14ac:dyDescent="0.25">
      <c r="A157" s="2"/>
      <c r="B157" s="2"/>
      <c r="C157" s="1"/>
      <c r="D157" s="1"/>
    </row>
    <row r="158" spans="1:4" x14ac:dyDescent="0.25">
      <c r="A158" s="2"/>
      <c r="B158" s="2"/>
      <c r="C158" s="1"/>
      <c r="D158" s="1"/>
    </row>
    <row r="159" spans="1:4" x14ac:dyDescent="0.25">
      <c r="A159" s="2"/>
      <c r="B159" s="2"/>
      <c r="C159" s="1"/>
      <c r="D159" s="1"/>
    </row>
    <row r="160" spans="1:4" x14ac:dyDescent="0.25">
      <c r="A160" s="2"/>
      <c r="B160" s="2"/>
      <c r="C160" s="1"/>
      <c r="D160" s="1"/>
    </row>
    <row r="161" spans="1:4" x14ac:dyDescent="0.25">
      <c r="A161" s="2"/>
      <c r="B161" s="2"/>
      <c r="C161" s="1"/>
      <c r="D161" s="1"/>
    </row>
    <row r="162" spans="1:4" x14ac:dyDescent="0.25">
      <c r="A162" s="2"/>
      <c r="B162" s="2"/>
      <c r="C162" s="1"/>
      <c r="D162" s="1"/>
    </row>
    <row r="163" spans="1:4" x14ac:dyDescent="0.25">
      <c r="A163" s="2"/>
      <c r="B163" s="2"/>
      <c r="C163" s="1"/>
      <c r="D163" s="1"/>
    </row>
    <row r="164" spans="1:4" x14ac:dyDescent="0.25">
      <c r="A164" s="2"/>
      <c r="B164" s="2"/>
      <c r="C164" s="1"/>
      <c r="D164" s="1"/>
    </row>
    <row r="165" spans="1:4" x14ac:dyDescent="0.25">
      <c r="A165" s="2"/>
      <c r="B165" s="2"/>
      <c r="C165" s="1"/>
      <c r="D165" s="1"/>
    </row>
    <row r="166" spans="1:4" x14ac:dyDescent="0.25">
      <c r="A166" s="2"/>
      <c r="B166" s="2"/>
      <c r="C166" s="1"/>
      <c r="D166" s="1"/>
    </row>
    <row r="167" spans="1:4" x14ac:dyDescent="0.25">
      <c r="A167" s="2"/>
      <c r="B167" s="2"/>
      <c r="C167" s="1"/>
      <c r="D167" s="1"/>
    </row>
    <row r="168" spans="1:4" x14ac:dyDescent="0.25">
      <c r="A168" s="2"/>
      <c r="B168" s="2"/>
      <c r="C168" s="1"/>
      <c r="D168" s="1"/>
    </row>
    <row r="169" spans="1:4" x14ac:dyDescent="0.25">
      <c r="A169" s="2"/>
      <c r="B169" s="2"/>
      <c r="C169" s="1"/>
      <c r="D169" s="1"/>
    </row>
    <row r="170" spans="1:4" x14ac:dyDescent="0.25">
      <c r="A170" s="2"/>
      <c r="B170" s="2"/>
      <c r="C170" s="1"/>
      <c r="D170" s="1"/>
    </row>
    <row r="171" spans="1:4" x14ac:dyDescent="0.25">
      <c r="A171" s="3"/>
      <c r="B171" s="3"/>
      <c r="C171" s="5"/>
      <c r="D171" s="5"/>
    </row>
    <row r="172" spans="1:4" x14ac:dyDescent="0.25">
      <c r="A172" s="3"/>
      <c r="B172" s="3"/>
      <c r="C172" s="5"/>
      <c r="D172" s="5"/>
    </row>
    <row r="173" spans="1:4" x14ac:dyDescent="0.25">
      <c r="A173" s="3"/>
      <c r="B173" s="3"/>
      <c r="C173" s="5"/>
      <c r="D173" s="5"/>
    </row>
    <row r="174" spans="1:4" x14ac:dyDescent="0.25">
      <c r="A174" s="3"/>
      <c r="B174" s="3"/>
      <c r="C174" s="5"/>
      <c r="D174" s="5"/>
    </row>
    <row r="175" spans="1:4" x14ac:dyDescent="0.25">
      <c r="A175" s="3"/>
      <c r="B175" s="3"/>
      <c r="C175" s="5"/>
      <c r="D175" s="5"/>
    </row>
    <row r="176" spans="1:4" x14ac:dyDescent="0.25">
      <c r="A176" s="3"/>
      <c r="B176" s="3"/>
      <c r="C176" s="5"/>
      <c r="D176" s="5"/>
    </row>
    <row r="177" spans="1:4" x14ac:dyDescent="0.25">
      <c r="A177" s="3"/>
      <c r="B177" s="3"/>
      <c r="C177" s="5"/>
      <c r="D177" s="5"/>
    </row>
    <row r="178" spans="1:4" x14ac:dyDescent="0.25">
      <c r="A178" s="3"/>
      <c r="B178" s="3"/>
      <c r="C178" s="5"/>
      <c r="D178" s="5"/>
    </row>
    <row r="179" spans="1:4" x14ac:dyDescent="0.25">
      <c r="A179" s="3"/>
      <c r="B179" s="3"/>
      <c r="C179" s="5"/>
      <c r="D179" s="5"/>
    </row>
    <row r="180" spans="1:4" x14ac:dyDescent="0.25">
      <c r="A180" s="3"/>
      <c r="B180" s="3"/>
      <c r="C180" s="5"/>
      <c r="D180" s="5"/>
    </row>
    <row r="181" spans="1:4" x14ac:dyDescent="0.25">
      <c r="A181" s="3"/>
      <c r="B181" s="3"/>
      <c r="C181" s="5"/>
      <c r="D181" s="5"/>
    </row>
    <row r="182" spans="1:4" x14ac:dyDescent="0.25">
      <c r="A182" s="3"/>
      <c r="B182" s="3"/>
      <c r="C182" s="5"/>
      <c r="D182" s="5"/>
    </row>
    <row r="183" spans="1:4" x14ac:dyDescent="0.25">
      <c r="A183" s="3"/>
      <c r="B183" s="3"/>
      <c r="C183" s="5"/>
      <c r="D183" s="5"/>
    </row>
    <row r="184" spans="1:4" x14ac:dyDescent="0.25">
      <c r="A184" s="3"/>
      <c r="B184" s="3"/>
      <c r="C184" s="5"/>
      <c r="D184" s="5"/>
    </row>
    <row r="185" spans="1:4" x14ac:dyDescent="0.25">
      <c r="A185" s="3"/>
      <c r="B185" s="3"/>
      <c r="C185" s="5"/>
      <c r="D185" s="5"/>
    </row>
    <row r="186" spans="1:4" x14ac:dyDescent="0.25">
      <c r="A186" s="3"/>
      <c r="B186" s="3"/>
      <c r="C186" s="5"/>
      <c r="D186" s="5"/>
    </row>
    <row r="187" spans="1:4" x14ac:dyDescent="0.25">
      <c r="A187" s="3"/>
      <c r="B187" s="3"/>
      <c r="C187" s="5"/>
      <c r="D187" s="5"/>
    </row>
    <row r="188" spans="1:4" x14ac:dyDescent="0.25">
      <c r="A188" s="3"/>
      <c r="B188" s="3"/>
      <c r="C188" s="5"/>
      <c r="D188" s="5"/>
    </row>
    <row r="189" spans="1:4" x14ac:dyDescent="0.25">
      <c r="A189" s="3"/>
      <c r="B189" s="3"/>
      <c r="C189" s="5"/>
      <c r="D189" s="5"/>
    </row>
    <row r="190" spans="1:4" x14ac:dyDescent="0.25">
      <c r="A190" s="3"/>
      <c r="B190" s="3"/>
      <c r="C190" s="5"/>
      <c r="D190" s="5"/>
    </row>
    <row r="191" spans="1:4" x14ac:dyDescent="0.25">
      <c r="A191" s="3"/>
      <c r="B191" s="3"/>
      <c r="C191" s="5"/>
      <c r="D191" s="5"/>
    </row>
    <row r="192" spans="1:4" x14ac:dyDescent="0.25">
      <c r="A192" s="3"/>
      <c r="B192" s="3"/>
      <c r="C192" s="5"/>
      <c r="D192" s="5"/>
    </row>
    <row r="193" spans="1:4" x14ac:dyDescent="0.25">
      <c r="A193" s="3"/>
      <c r="B193" s="3"/>
      <c r="C193" s="5"/>
      <c r="D193" s="5"/>
    </row>
    <row r="194" spans="1:4" x14ac:dyDescent="0.25">
      <c r="A194" s="3"/>
      <c r="B194" s="3"/>
      <c r="C194" s="5"/>
      <c r="D194" s="5"/>
    </row>
    <row r="195" spans="1:4" x14ac:dyDescent="0.25">
      <c r="A195" s="3"/>
      <c r="B195" s="3"/>
      <c r="C195" s="5"/>
      <c r="D195" s="5"/>
    </row>
    <row r="196" spans="1:4" x14ac:dyDescent="0.25">
      <c r="A196" s="3"/>
      <c r="B196" s="3"/>
      <c r="C196" s="5"/>
      <c r="D196" s="5"/>
    </row>
    <row r="197" spans="1:4" x14ac:dyDescent="0.25">
      <c r="A197" s="3"/>
      <c r="B197" s="3"/>
      <c r="C197" s="5"/>
      <c r="D197" s="5"/>
    </row>
    <row r="198" spans="1:4" x14ac:dyDescent="0.25">
      <c r="A198" s="3"/>
      <c r="B198" s="3"/>
      <c r="C198" s="5"/>
      <c r="D198" s="5"/>
    </row>
    <row r="199" spans="1:4" x14ac:dyDescent="0.25">
      <c r="A199" s="3"/>
      <c r="B199" s="3"/>
      <c r="C199" s="5"/>
      <c r="D199" s="5"/>
    </row>
    <row r="200" spans="1:4" x14ac:dyDescent="0.25">
      <c r="A200" s="3"/>
      <c r="B200" s="3"/>
      <c r="C200" s="5"/>
      <c r="D200" s="5"/>
    </row>
    <row r="201" spans="1:4" x14ac:dyDescent="0.25">
      <c r="A201" s="3"/>
      <c r="B201" s="3"/>
      <c r="C201" s="5"/>
      <c r="D201" s="5"/>
    </row>
    <row r="202" spans="1:4" x14ac:dyDescent="0.25">
      <c r="A202" s="3"/>
      <c r="B202" s="3"/>
      <c r="C202" s="5"/>
      <c r="D202" s="5"/>
    </row>
    <row r="203" spans="1:4" x14ac:dyDescent="0.25">
      <c r="A203" s="3"/>
      <c r="B203" s="3"/>
      <c r="C203" s="5"/>
      <c r="D203" s="5"/>
    </row>
    <row r="204" spans="1:4" x14ac:dyDescent="0.25">
      <c r="A204" s="3"/>
      <c r="B204" s="3"/>
      <c r="C204" s="5"/>
      <c r="D204" s="5"/>
    </row>
    <row r="205" spans="1:4" x14ac:dyDescent="0.25">
      <c r="A205" s="3"/>
      <c r="B205" s="3"/>
      <c r="C205" s="5"/>
      <c r="D205" s="5"/>
    </row>
    <row r="206" spans="1:4" x14ac:dyDescent="0.25">
      <c r="A206" s="3"/>
      <c r="B206" s="3"/>
      <c r="C206" s="5"/>
      <c r="D206" s="5"/>
    </row>
    <row r="207" spans="1:4" x14ac:dyDescent="0.25">
      <c r="A207" s="3"/>
      <c r="B207" s="3"/>
      <c r="C207" s="5"/>
      <c r="D207" s="5"/>
    </row>
    <row r="208" spans="1:4" x14ac:dyDescent="0.25">
      <c r="A208" s="3"/>
      <c r="B208" s="3"/>
      <c r="C208" s="5"/>
      <c r="D208" s="5"/>
    </row>
    <row r="209" spans="1:4" x14ac:dyDescent="0.25">
      <c r="A209" s="3"/>
      <c r="B209" s="3"/>
      <c r="C209" s="5"/>
      <c r="D209" s="5"/>
    </row>
    <row r="210" spans="1:4" x14ac:dyDescent="0.25">
      <c r="A210" s="3"/>
      <c r="B210" s="3"/>
      <c r="C210" s="5"/>
      <c r="D210" s="5"/>
    </row>
    <row r="211" spans="1:4" x14ac:dyDescent="0.25">
      <c r="A211" s="3"/>
      <c r="B211" s="3"/>
      <c r="C211" s="5"/>
      <c r="D211" s="5"/>
    </row>
    <row r="212" spans="1:4" x14ac:dyDescent="0.25">
      <c r="A212" s="3"/>
      <c r="B212" s="3"/>
      <c r="C212" s="5"/>
      <c r="D212" s="5"/>
    </row>
    <row r="213" spans="1:4" x14ac:dyDescent="0.25">
      <c r="A213" s="3"/>
      <c r="B213" s="3"/>
      <c r="C213" s="5"/>
      <c r="D213" s="5"/>
    </row>
    <row r="214" spans="1:4" x14ac:dyDescent="0.25">
      <c r="A214" s="3"/>
      <c r="B214" s="3"/>
      <c r="C214" s="5"/>
      <c r="D214" s="5"/>
    </row>
    <row r="215" spans="1:4" x14ac:dyDescent="0.25">
      <c r="A215" s="3"/>
      <c r="B215" s="3"/>
      <c r="C215" s="5"/>
      <c r="D215" s="5"/>
    </row>
    <row r="216" spans="1:4" x14ac:dyDescent="0.25">
      <c r="A216" s="3"/>
      <c r="B216" s="3"/>
      <c r="C216" s="5"/>
      <c r="D216" s="5"/>
    </row>
    <row r="217" spans="1:4" x14ac:dyDescent="0.25">
      <c r="A217" s="3"/>
      <c r="B217" s="3"/>
      <c r="C217" s="5"/>
      <c r="D217" s="5"/>
    </row>
    <row r="218" spans="1:4" x14ac:dyDescent="0.25">
      <c r="A218" s="3"/>
      <c r="B218" s="3"/>
      <c r="C218" s="5"/>
      <c r="D218" s="5"/>
    </row>
    <row r="219" spans="1:4" x14ac:dyDescent="0.25">
      <c r="A219" s="3"/>
      <c r="B219" s="3"/>
      <c r="C219" s="5"/>
      <c r="D219" s="5"/>
    </row>
    <row r="220" spans="1:4" x14ac:dyDescent="0.25">
      <c r="A220" s="3"/>
      <c r="B220" s="3"/>
      <c r="C220" s="5"/>
      <c r="D220" s="5"/>
    </row>
    <row r="221" spans="1:4" x14ac:dyDescent="0.25">
      <c r="A221" s="3"/>
      <c r="B221" s="3"/>
      <c r="C221" s="5"/>
      <c r="D221" s="5"/>
    </row>
    <row r="222" spans="1:4" x14ac:dyDescent="0.25">
      <c r="A222" s="3"/>
      <c r="B222" s="3"/>
      <c r="C222" s="5"/>
      <c r="D222" s="5"/>
    </row>
    <row r="223" spans="1:4" x14ac:dyDescent="0.25">
      <c r="A223" s="3"/>
      <c r="B223" s="3"/>
      <c r="C223" s="5"/>
      <c r="D223" s="5"/>
    </row>
    <row r="224" spans="1:4" x14ac:dyDescent="0.25">
      <c r="A224" s="3"/>
      <c r="B224" s="3"/>
      <c r="C224" s="5"/>
      <c r="D224" s="5"/>
    </row>
    <row r="225" spans="1:4" x14ac:dyDescent="0.25">
      <c r="A225" s="3"/>
      <c r="B225" s="3"/>
      <c r="C225" s="5"/>
      <c r="D225" s="5"/>
    </row>
    <row r="226" spans="1:4" x14ac:dyDescent="0.25">
      <c r="A226" s="3"/>
      <c r="B226" s="3"/>
      <c r="C226" s="5"/>
      <c r="D226" s="5"/>
    </row>
    <row r="227" spans="1:4" x14ac:dyDescent="0.25">
      <c r="A227" s="3"/>
      <c r="B227" s="3"/>
      <c r="C227" s="5"/>
      <c r="D227" s="5"/>
    </row>
    <row r="228" spans="1:4" x14ac:dyDescent="0.25">
      <c r="A228" s="3"/>
      <c r="B228" s="3"/>
      <c r="C228" s="5"/>
      <c r="D228" s="5"/>
    </row>
    <row r="229" spans="1:4" x14ac:dyDescent="0.25">
      <c r="A229" s="3"/>
      <c r="B229" s="3"/>
      <c r="C229" s="5"/>
      <c r="D229" s="5"/>
    </row>
    <row r="230" spans="1:4" x14ac:dyDescent="0.25">
      <c r="A230" s="3"/>
      <c r="B230" s="3"/>
      <c r="C230" s="5"/>
      <c r="D230" s="5"/>
    </row>
    <row r="231" spans="1:4" x14ac:dyDescent="0.25">
      <c r="A231" s="3"/>
      <c r="B231" s="3"/>
      <c r="C231" s="5"/>
      <c r="D231" s="5"/>
    </row>
    <row r="232" spans="1:4" x14ac:dyDescent="0.25">
      <c r="A232" s="3"/>
      <c r="B232" s="3"/>
      <c r="C232" s="5"/>
      <c r="D232" s="5"/>
    </row>
    <row r="233" spans="1:4" x14ac:dyDescent="0.25">
      <c r="A233" s="3"/>
      <c r="B233" s="3"/>
      <c r="C233" s="5"/>
      <c r="D233" s="5"/>
    </row>
    <row r="234" spans="1:4" x14ac:dyDescent="0.25">
      <c r="A234" s="3"/>
      <c r="B234" s="3"/>
      <c r="C234" s="5"/>
      <c r="D234" s="5"/>
    </row>
    <row r="235" spans="1:4" x14ac:dyDescent="0.25">
      <c r="A235" s="3"/>
      <c r="B235" s="3"/>
      <c r="C235" s="5"/>
      <c r="D235" s="5"/>
    </row>
    <row r="236" spans="1:4" x14ac:dyDescent="0.25">
      <c r="A236" s="3"/>
      <c r="B236" s="3"/>
      <c r="C236" s="5"/>
      <c r="D236" s="5"/>
    </row>
    <row r="237" spans="1:4" x14ac:dyDescent="0.25">
      <c r="A237" s="3"/>
      <c r="B237" s="3"/>
      <c r="C237" s="5"/>
      <c r="D237" s="5"/>
    </row>
    <row r="238" spans="1:4" x14ac:dyDescent="0.25">
      <c r="A238" s="3"/>
      <c r="B238" s="3"/>
      <c r="C238" s="5"/>
      <c r="D238" s="5"/>
    </row>
    <row r="239" spans="1:4" x14ac:dyDescent="0.25">
      <c r="A239" s="3"/>
      <c r="B239" s="3"/>
      <c r="C239" s="5"/>
      <c r="D239" s="5"/>
    </row>
    <row r="240" spans="1:4" x14ac:dyDescent="0.25">
      <c r="A240" s="3"/>
      <c r="B240" s="3"/>
      <c r="C240" s="5"/>
      <c r="D240" s="5"/>
    </row>
    <row r="241" spans="1:4" x14ac:dyDescent="0.25">
      <c r="A241" s="3"/>
      <c r="B241" s="3"/>
      <c r="C241" s="5"/>
      <c r="D241" s="5"/>
    </row>
    <row r="242" spans="1:4" x14ac:dyDescent="0.25">
      <c r="A242" s="3"/>
      <c r="B242" s="3"/>
      <c r="C242" s="5"/>
      <c r="D242" s="5"/>
    </row>
    <row r="243" spans="1:4" x14ac:dyDescent="0.25">
      <c r="A243" s="3"/>
      <c r="B243" s="3"/>
      <c r="C243" s="5"/>
      <c r="D243" s="5"/>
    </row>
    <row r="244" spans="1:4" x14ac:dyDescent="0.25">
      <c r="A244" s="3"/>
      <c r="B244" s="3"/>
      <c r="C244" s="5"/>
      <c r="D244" s="5"/>
    </row>
    <row r="245" spans="1:4" x14ac:dyDescent="0.25">
      <c r="A245" s="3"/>
      <c r="B245" s="3"/>
      <c r="C245" s="5"/>
      <c r="D245" s="5"/>
    </row>
    <row r="246" spans="1:4" x14ac:dyDescent="0.25">
      <c r="A246" s="3"/>
      <c r="B246" s="3"/>
      <c r="C246" s="5"/>
      <c r="D246" s="5"/>
    </row>
    <row r="247" spans="1:4" x14ac:dyDescent="0.25">
      <c r="A247" s="3"/>
      <c r="B247" s="3"/>
      <c r="C247" s="5"/>
      <c r="D247" s="5"/>
    </row>
    <row r="248" spans="1:4" x14ac:dyDescent="0.25">
      <c r="A248" s="3"/>
      <c r="B248" s="3"/>
      <c r="C248" s="5"/>
      <c r="D248" s="5"/>
    </row>
    <row r="249" spans="1:4" x14ac:dyDescent="0.25">
      <c r="A249" s="3"/>
      <c r="B249" s="3"/>
      <c r="C249" s="5"/>
      <c r="D249" s="5"/>
    </row>
    <row r="250" spans="1:4" x14ac:dyDescent="0.25">
      <c r="A250" s="3"/>
      <c r="B250" s="3"/>
      <c r="C250" s="5"/>
      <c r="D250" s="5"/>
    </row>
    <row r="251" spans="1:4" x14ac:dyDescent="0.25">
      <c r="A251" s="3"/>
      <c r="B251" s="3"/>
      <c r="C251" s="5"/>
      <c r="D251" s="5"/>
    </row>
    <row r="252" spans="1:4" x14ac:dyDescent="0.25">
      <c r="A252" s="3"/>
      <c r="B252" s="3"/>
      <c r="C252" s="5"/>
      <c r="D252" s="5"/>
    </row>
    <row r="253" spans="1:4" x14ac:dyDescent="0.25">
      <c r="A253" s="3"/>
      <c r="B253" s="3"/>
      <c r="C253" s="5"/>
      <c r="D253" s="5"/>
    </row>
    <row r="254" spans="1:4" x14ac:dyDescent="0.25">
      <c r="A254" s="3"/>
      <c r="B254" s="3"/>
      <c r="C254" s="5"/>
      <c r="D254" s="5"/>
    </row>
    <row r="255" spans="1:4" x14ac:dyDescent="0.25">
      <c r="A255" s="3"/>
      <c r="B255" s="3"/>
      <c r="C255" s="5"/>
      <c r="D255" s="5"/>
    </row>
    <row r="256" spans="1:4" x14ac:dyDescent="0.25">
      <c r="A256" s="3"/>
      <c r="B256" s="3"/>
      <c r="C256" s="5"/>
      <c r="D256" s="5"/>
    </row>
    <row r="257" spans="1:4" x14ac:dyDescent="0.25">
      <c r="A257" s="3"/>
      <c r="B257" s="3"/>
      <c r="C257" s="5"/>
      <c r="D257" s="5"/>
    </row>
    <row r="258" spans="1:4" x14ac:dyDescent="0.25">
      <c r="A258" s="3"/>
      <c r="B258" s="3"/>
      <c r="C258" s="5"/>
      <c r="D258" s="5"/>
    </row>
    <row r="259" spans="1:4" x14ac:dyDescent="0.25">
      <c r="A259" s="3"/>
      <c r="B259" s="3"/>
      <c r="C259" s="5"/>
      <c r="D259" s="5"/>
    </row>
    <row r="260" spans="1:4" x14ac:dyDescent="0.25">
      <c r="A260" s="3"/>
      <c r="B260" s="3"/>
      <c r="C260" s="5"/>
      <c r="D260" s="5"/>
    </row>
    <row r="261" spans="1:4" x14ac:dyDescent="0.25">
      <c r="A261" s="3"/>
      <c r="B261" s="3"/>
      <c r="C261" s="5"/>
      <c r="D261" s="5"/>
    </row>
    <row r="262" spans="1:4" x14ac:dyDescent="0.25">
      <c r="A262" s="3"/>
      <c r="B262" s="3"/>
      <c r="C262" s="5"/>
      <c r="D262" s="5"/>
    </row>
    <row r="263" spans="1:4" x14ac:dyDescent="0.25">
      <c r="A263" s="3"/>
      <c r="B263" s="3"/>
      <c r="C263" s="5"/>
      <c r="D263" s="5"/>
    </row>
    <row r="264" spans="1:4" x14ac:dyDescent="0.25">
      <c r="A264" s="3"/>
      <c r="B264" s="3"/>
      <c r="C264" s="5"/>
      <c r="D264" s="5"/>
    </row>
    <row r="265" spans="1:4" x14ac:dyDescent="0.25">
      <c r="A265" s="3"/>
      <c r="B265" s="3"/>
      <c r="C265" s="5"/>
      <c r="D265" s="5"/>
    </row>
    <row r="266" spans="1:4" x14ac:dyDescent="0.25">
      <c r="A266" s="3"/>
      <c r="B266" s="3"/>
      <c r="C266" s="5"/>
      <c r="D266" s="5"/>
    </row>
    <row r="267" spans="1:4" x14ac:dyDescent="0.25">
      <c r="A267" s="3"/>
      <c r="B267" s="3"/>
      <c r="C267" s="5"/>
      <c r="D267" s="5"/>
    </row>
    <row r="268" spans="1:4" x14ac:dyDescent="0.25">
      <c r="A268" s="3"/>
      <c r="B268" s="3"/>
      <c r="C268" s="5"/>
      <c r="D268" s="5"/>
    </row>
    <row r="269" spans="1:4" x14ac:dyDescent="0.25">
      <c r="A269" s="3"/>
      <c r="B269" s="3"/>
      <c r="C269" s="5"/>
      <c r="D269" s="5"/>
    </row>
    <row r="270" spans="1:4" x14ac:dyDescent="0.25">
      <c r="A270" s="3"/>
      <c r="B270" s="3"/>
      <c r="C270" s="5"/>
      <c r="D270" s="5"/>
    </row>
    <row r="271" spans="1:4" x14ac:dyDescent="0.25">
      <c r="A271" s="3"/>
      <c r="B271" s="3"/>
      <c r="C271" s="5"/>
      <c r="D271" s="5"/>
    </row>
    <row r="272" spans="1:4" x14ac:dyDescent="0.25">
      <c r="A272" s="3"/>
      <c r="B272" s="3"/>
      <c r="C272" s="5"/>
      <c r="D272" s="5"/>
    </row>
    <row r="273" spans="1:4" x14ac:dyDescent="0.25">
      <c r="A273" s="3"/>
      <c r="B273" s="3"/>
      <c r="C273" s="5"/>
      <c r="D273" s="5"/>
    </row>
    <row r="274" spans="1:4" x14ac:dyDescent="0.25">
      <c r="A274" s="3"/>
      <c r="B274" s="3"/>
      <c r="C274" s="5"/>
      <c r="D274" s="5"/>
    </row>
    <row r="275" spans="1:4" x14ac:dyDescent="0.25">
      <c r="A275" s="3"/>
      <c r="B275" s="3"/>
      <c r="C275" s="5"/>
      <c r="D275" s="5"/>
    </row>
    <row r="276" spans="1:4" x14ac:dyDescent="0.25">
      <c r="A276" s="3"/>
      <c r="B276" s="3"/>
      <c r="C276" s="5"/>
      <c r="D276" s="5"/>
    </row>
    <row r="277" spans="1:4" x14ac:dyDescent="0.25">
      <c r="A277" s="3"/>
      <c r="B277" s="3"/>
      <c r="C277" s="5"/>
      <c r="D277" s="5"/>
    </row>
    <row r="278" spans="1:4" x14ac:dyDescent="0.25">
      <c r="A278" s="3"/>
      <c r="B278" s="3"/>
      <c r="C278" s="5"/>
      <c r="D278" s="5"/>
    </row>
    <row r="279" spans="1:4" x14ac:dyDescent="0.25">
      <c r="A279" s="3"/>
      <c r="B279" s="3"/>
      <c r="C279" s="5"/>
      <c r="D279" s="5"/>
    </row>
    <row r="280" spans="1:4" x14ac:dyDescent="0.25">
      <c r="A280" s="3"/>
      <c r="B280" s="3"/>
      <c r="C280" s="5"/>
      <c r="D280" s="5"/>
    </row>
    <row r="281" spans="1:4" x14ac:dyDescent="0.25">
      <c r="A281" s="3"/>
      <c r="B281" s="3"/>
      <c r="C281" s="5"/>
      <c r="D281" s="5"/>
    </row>
    <row r="282" spans="1:4" x14ac:dyDescent="0.25">
      <c r="A282" s="3"/>
      <c r="B282" s="3"/>
      <c r="C282" s="5"/>
      <c r="D282" s="5"/>
    </row>
    <row r="283" spans="1:4" x14ac:dyDescent="0.25">
      <c r="A283" s="3"/>
      <c r="B283" s="3"/>
      <c r="C283" s="5"/>
      <c r="D283" s="5"/>
    </row>
    <row r="284" spans="1:4" x14ac:dyDescent="0.25">
      <c r="A284" s="3"/>
      <c r="B284" s="3"/>
      <c r="C284" s="5"/>
      <c r="D284" s="5"/>
    </row>
    <row r="285" spans="1:4" x14ac:dyDescent="0.25">
      <c r="A285" s="3"/>
      <c r="B285" s="3"/>
      <c r="C285" s="5"/>
      <c r="D285" s="5"/>
    </row>
    <row r="286" spans="1:4" x14ac:dyDescent="0.25">
      <c r="A286" s="3"/>
      <c r="B286" s="3"/>
      <c r="C286" s="5"/>
      <c r="D286" s="5"/>
    </row>
    <row r="287" spans="1:4" x14ac:dyDescent="0.25">
      <c r="A287" s="3"/>
      <c r="B287" s="3"/>
      <c r="C287" s="5"/>
      <c r="D287" s="5"/>
    </row>
    <row r="288" spans="1:4" x14ac:dyDescent="0.25">
      <c r="A288" s="3"/>
      <c r="B288" s="3"/>
      <c r="C288" s="5"/>
      <c r="D288" s="5"/>
    </row>
    <row r="289" spans="1:4" x14ac:dyDescent="0.25">
      <c r="A289" s="3"/>
      <c r="B289" s="3"/>
      <c r="C289" s="5"/>
      <c r="D289" s="5"/>
    </row>
    <row r="290" spans="1:4" x14ac:dyDescent="0.25">
      <c r="A290" s="3"/>
      <c r="B290" s="3"/>
      <c r="C290" s="5"/>
      <c r="D290" s="5"/>
    </row>
    <row r="291" spans="1:4" x14ac:dyDescent="0.25">
      <c r="A291" s="3"/>
      <c r="B291" s="3"/>
      <c r="C291" s="5"/>
      <c r="D291" s="5"/>
    </row>
    <row r="292" spans="1:4" x14ac:dyDescent="0.25">
      <c r="A292" s="3"/>
      <c r="B292" s="3"/>
      <c r="C292" s="5"/>
      <c r="D292" s="5"/>
    </row>
    <row r="293" spans="1:4" x14ac:dyDescent="0.25">
      <c r="A293" s="3"/>
      <c r="B293" s="3"/>
      <c r="C293" s="5"/>
      <c r="D293" s="5"/>
    </row>
    <row r="294" spans="1:4" x14ac:dyDescent="0.25">
      <c r="A294" s="3"/>
      <c r="B294" s="3"/>
      <c r="C294" s="5"/>
      <c r="D294" s="5"/>
    </row>
    <row r="295" spans="1:4" x14ac:dyDescent="0.25">
      <c r="A295" s="3"/>
      <c r="B295" s="3"/>
      <c r="C295" s="5"/>
      <c r="D295" s="5"/>
    </row>
    <row r="296" spans="1:4" x14ac:dyDescent="0.25">
      <c r="A296" s="3"/>
      <c r="B296" s="3"/>
      <c r="C296" s="5"/>
      <c r="D296" s="5"/>
    </row>
    <row r="297" spans="1:4" x14ac:dyDescent="0.25">
      <c r="A297" s="3"/>
      <c r="B297" s="3"/>
      <c r="C297" s="5"/>
      <c r="D297" s="5"/>
    </row>
    <row r="298" spans="1:4" x14ac:dyDescent="0.25">
      <c r="A298" s="3"/>
      <c r="B298" s="3"/>
      <c r="C298" s="5"/>
      <c r="D298" s="5"/>
    </row>
    <row r="299" spans="1:4" x14ac:dyDescent="0.25">
      <c r="A299" s="3"/>
      <c r="B299" s="3"/>
      <c r="C299" s="5"/>
      <c r="D299" s="5"/>
    </row>
    <row r="300" spans="1:4" x14ac:dyDescent="0.25">
      <c r="A300" s="3"/>
      <c r="B300" s="3"/>
      <c r="C300" s="5"/>
      <c r="D300" s="5"/>
    </row>
    <row r="301" spans="1:4" x14ac:dyDescent="0.25">
      <c r="A301" s="3"/>
      <c r="B301" s="3"/>
      <c r="C301" s="5"/>
      <c r="D301" s="5"/>
    </row>
    <row r="302" spans="1:4" x14ac:dyDescent="0.25">
      <c r="A302" s="3"/>
      <c r="B302" s="3"/>
      <c r="C302" s="5"/>
      <c r="D302" s="5"/>
    </row>
    <row r="303" spans="1:4" x14ac:dyDescent="0.25">
      <c r="A303" s="3"/>
      <c r="B303" s="3"/>
      <c r="C303" s="5"/>
      <c r="D303" s="5"/>
    </row>
    <row r="304" spans="1:4" x14ac:dyDescent="0.25">
      <c r="A304" s="3"/>
      <c r="B304" s="3"/>
      <c r="C304" s="5"/>
      <c r="D304" s="5"/>
    </row>
    <row r="305" spans="1:4" x14ac:dyDescent="0.25">
      <c r="A305" s="3"/>
      <c r="B305" s="3"/>
      <c r="C305" s="5"/>
      <c r="D305" s="5"/>
    </row>
    <row r="306" spans="1:4" x14ac:dyDescent="0.25">
      <c r="A306" s="3"/>
      <c r="B306" s="3"/>
      <c r="C306" s="5"/>
      <c r="D306" s="5"/>
    </row>
    <row r="307" spans="1:4" x14ac:dyDescent="0.25">
      <c r="A307" s="3"/>
      <c r="B307" s="3"/>
      <c r="C307" s="5"/>
      <c r="D307" s="5"/>
    </row>
    <row r="308" spans="1:4" x14ac:dyDescent="0.25">
      <c r="A308" s="3"/>
      <c r="B308" s="3"/>
      <c r="C308" s="5"/>
      <c r="D308" s="5"/>
    </row>
    <row r="309" spans="1:4" x14ac:dyDescent="0.25">
      <c r="A309" s="3"/>
      <c r="B309" s="3"/>
      <c r="C309" s="5"/>
      <c r="D309" s="5"/>
    </row>
    <row r="310" spans="1:4" x14ac:dyDescent="0.25">
      <c r="A310" s="3"/>
      <c r="B310" s="3"/>
      <c r="C310" s="5"/>
      <c r="D310" s="5"/>
    </row>
    <row r="311" spans="1:4" x14ac:dyDescent="0.25">
      <c r="A311" s="3"/>
      <c r="B311" s="3"/>
      <c r="C311" s="5"/>
      <c r="D311" s="5"/>
    </row>
    <row r="312" spans="1:4" x14ac:dyDescent="0.25">
      <c r="A312" s="3"/>
      <c r="B312" s="3"/>
      <c r="C312" s="5"/>
      <c r="D312" s="5"/>
    </row>
    <row r="313" spans="1:4" x14ac:dyDescent="0.25">
      <c r="A313" s="3"/>
      <c r="B313" s="3"/>
      <c r="C313" s="5"/>
      <c r="D313" s="5"/>
    </row>
    <row r="314" spans="1:4" x14ac:dyDescent="0.25">
      <c r="A314" s="3"/>
      <c r="B314" s="3"/>
      <c r="C314" s="5"/>
      <c r="D314" s="5"/>
    </row>
    <row r="315" spans="1:4" x14ac:dyDescent="0.25">
      <c r="A315" s="3"/>
      <c r="B315" s="3"/>
      <c r="C315" s="5"/>
      <c r="D315" s="5"/>
    </row>
    <row r="316" spans="1:4" x14ac:dyDescent="0.25">
      <c r="A316" s="3"/>
      <c r="B316" s="3"/>
      <c r="C316" s="5"/>
      <c r="D316" s="5"/>
    </row>
    <row r="317" spans="1:4" x14ac:dyDescent="0.25">
      <c r="A317" s="3"/>
      <c r="B317" s="3"/>
      <c r="C317" s="5"/>
      <c r="D317" s="5"/>
    </row>
    <row r="318" spans="1:4" x14ac:dyDescent="0.25">
      <c r="A318" s="3"/>
      <c r="B318" s="3"/>
      <c r="C318" s="5"/>
      <c r="D318" s="5"/>
    </row>
    <row r="319" spans="1:4" x14ac:dyDescent="0.25">
      <c r="A319" s="3"/>
      <c r="B319" s="3"/>
      <c r="C319" s="5"/>
      <c r="D319" s="5"/>
    </row>
    <row r="320" spans="1:4" x14ac:dyDescent="0.25">
      <c r="A320" s="3"/>
      <c r="B320" s="3"/>
      <c r="C320" s="5"/>
      <c r="D320" s="5"/>
    </row>
    <row r="321" spans="1:4" x14ac:dyDescent="0.25">
      <c r="A321" s="3"/>
      <c r="B321" s="3"/>
      <c r="C321" s="5"/>
      <c r="D321" s="5"/>
    </row>
    <row r="322" spans="1:4" x14ac:dyDescent="0.25">
      <c r="A322" s="3"/>
      <c r="B322" s="3"/>
      <c r="C322" s="5"/>
      <c r="D322" s="5"/>
    </row>
    <row r="323" spans="1:4" x14ac:dyDescent="0.25">
      <c r="A323" s="3"/>
      <c r="B323" s="3"/>
      <c r="C323" s="5"/>
      <c r="D323" s="5"/>
    </row>
    <row r="324" spans="1:4" x14ac:dyDescent="0.25">
      <c r="A324" s="3"/>
      <c r="B324" s="3"/>
      <c r="C324" s="5"/>
      <c r="D324" s="5"/>
    </row>
    <row r="325" spans="1:4" x14ac:dyDescent="0.25">
      <c r="A325" s="3"/>
      <c r="B325" s="3"/>
      <c r="C325" s="5"/>
      <c r="D325" s="5"/>
    </row>
    <row r="326" spans="1:4" x14ac:dyDescent="0.25">
      <c r="A326" s="3"/>
      <c r="B326" s="3"/>
      <c r="C326" s="5"/>
      <c r="D326" s="5"/>
    </row>
    <row r="327" spans="1:4" x14ac:dyDescent="0.25">
      <c r="A327" s="3"/>
      <c r="B327" s="3"/>
      <c r="C327" s="5"/>
      <c r="D327" s="5"/>
    </row>
    <row r="328" spans="1:4" x14ac:dyDescent="0.25">
      <c r="A328" s="3"/>
      <c r="B328" s="3"/>
      <c r="C328" s="5"/>
      <c r="D328" s="5"/>
    </row>
    <row r="329" spans="1:4" x14ac:dyDescent="0.25">
      <c r="A329" s="3"/>
      <c r="B329" s="3"/>
      <c r="C329" s="5"/>
      <c r="D329" s="5"/>
    </row>
    <row r="330" spans="1:4" x14ac:dyDescent="0.25">
      <c r="A330" s="3"/>
      <c r="B330" s="3"/>
      <c r="C330" s="5"/>
      <c r="D330" s="5"/>
    </row>
    <row r="331" spans="1:4" x14ac:dyDescent="0.25">
      <c r="A331" s="3"/>
      <c r="B331" s="3"/>
      <c r="C331" s="5"/>
      <c r="D331" s="5"/>
    </row>
    <row r="332" spans="1:4" x14ac:dyDescent="0.25">
      <c r="A332" s="3"/>
      <c r="B332" s="3"/>
      <c r="C332" s="5"/>
      <c r="D332" s="5"/>
    </row>
    <row r="333" spans="1:4" x14ac:dyDescent="0.25">
      <c r="A333" s="3"/>
      <c r="B333" s="3"/>
      <c r="C333" s="5"/>
      <c r="D333" s="5"/>
    </row>
    <row r="334" spans="1:4" x14ac:dyDescent="0.25">
      <c r="A334" s="3"/>
      <c r="B334" s="3"/>
      <c r="C334" s="5"/>
      <c r="D334" s="5"/>
    </row>
    <row r="335" spans="1:4" x14ac:dyDescent="0.25">
      <c r="A335" s="3"/>
      <c r="B335" s="3"/>
      <c r="C335" s="5"/>
      <c r="D335" s="5"/>
    </row>
    <row r="336" spans="1:4" x14ac:dyDescent="0.25">
      <c r="A336" s="3"/>
      <c r="B336" s="3"/>
      <c r="C336" s="5"/>
      <c r="D336" s="5"/>
    </row>
    <row r="337" spans="1:4" x14ac:dyDescent="0.25">
      <c r="A337" s="3"/>
      <c r="B337" s="3"/>
      <c r="C337" s="5"/>
      <c r="D337" s="5"/>
    </row>
    <row r="338" spans="1:4" x14ac:dyDescent="0.25">
      <c r="A338" s="3"/>
      <c r="B338" s="3"/>
      <c r="C338" s="5"/>
      <c r="D338" s="5"/>
    </row>
    <row r="339" spans="1:4" x14ac:dyDescent="0.25">
      <c r="A339" s="3"/>
      <c r="B339" s="3"/>
      <c r="C339" s="5"/>
      <c r="D339" s="5"/>
    </row>
    <row r="340" spans="1:4" x14ac:dyDescent="0.25">
      <c r="A340" s="3"/>
      <c r="B340" s="3"/>
      <c r="C340" s="5"/>
      <c r="D340" s="5"/>
    </row>
    <row r="341" spans="1:4" x14ac:dyDescent="0.25">
      <c r="A341" s="3"/>
      <c r="B341" s="3"/>
      <c r="C341" s="5"/>
      <c r="D341" s="5"/>
    </row>
    <row r="342" spans="1:4" x14ac:dyDescent="0.25">
      <c r="A342" s="3"/>
      <c r="B342" s="3"/>
      <c r="C342" s="5"/>
      <c r="D342" s="5"/>
    </row>
    <row r="343" spans="1:4" x14ac:dyDescent="0.25">
      <c r="A343" s="3"/>
      <c r="B343" s="3"/>
      <c r="C343" s="5"/>
      <c r="D343" s="5"/>
    </row>
    <row r="344" spans="1:4" x14ac:dyDescent="0.25">
      <c r="A344" s="3"/>
      <c r="B344" s="3"/>
      <c r="C344" s="5"/>
      <c r="D344" s="5"/>
    </row>
    <row r="345" spans="1:4" x14ac:dyDescent="0.25">
      <c r="A345" s="3"/>
      <c r="B345" s="3"/>
      <c r="C345" s="5"/>
      <c r="D345" s="5"/>
    </row>
    <row r="346" spans="1:4" x14ac:dyDescent="0.25">
      <c r="A346" s="3"/>
      <c r="B346" s="3"/>
      <c r="C346" s="5"/>
      <c r="D346" s="5"/>
    </row>
    <row r="347" spans="1:4" x14ac:dyDescent="0.25">
      <c r="A347" s="3"/>
      <c r="B347" s="3"/>
      <c r="C347" s="5"/>
      <c r="D347" s="5"/>
    </row>
    <row r="348" spans="1:4" x14ac:dyDescent="0.25">
      <c r="A348" s="3"/>
      <c r="B348" s="3"/>
      <c r="C348" s="5"/>
      <c r="D348" s="5"/>
    </row>
    <row r="349" spans="1:4" x14ac:dyDescent="0.25">
      <c r="A349" s="3"/>
      <c r="B349" s="3"/>
      <c r="C349" s="5"/>
      <c r="D349" s="5"/>
    </row>
    <row r="350" spans="1:4" x14ac:dyDescent="0.25">
      <c r="A350" s="3"/>
      <c r="B350" s="3"/>
      <c r="C350" s="5"/>
      <c r="D350" s="5"/>
    </row>
    <row r="351" spans="1:4" x14ac:dyDescent="0.25">
      <c r="A351" s="3"/>
      <c r="B351" s="3"/>
      <c r="C351" s="5"/>
      <c r="D351" s="5"/>
    </row>
    <row r="352" spans="1:4" x14ac:dyDescent="0.25">
      <c r="A352" s="3"/>
      <c r="B352" s="3"/>
      <c r="C352" s="5"/>
      <c r="D352" s="5"/>
    </row>
    <row r="353" spans="1:4" x14ac:dyDescent="0.25">
      <c r="A353" s="3"/>
      <c r="B353" s="3"/>
      <c r="C353" s="5"/>
      <c r="D353" s="5"/>
    </row>
    <row r="354" spans="1:4" x14ac:dyDescent="0.25">
      <c r="A354" s="3"/>
      <c r="B354" s="3"/>
      <c r="C354" s="5"/>
      <c r="D354" s="5"/>
    </row>
    <row r="355" spans="1:4" x14ac:dyDescent="0.25">
      <c r="A355" s="3"/>
      <c r="B355" s="3"/>
      <c r="C355" s="5"/>
      <c r="D355" s="5"/>
    </row>
    <row r="356" spans="1:4" x14ac:dyDescent="0.25">
      <c r="A356" s="3"/>
      <c r="B356" s="3"/>
      <c r="C356" s="5"/>
      <c r="D356" s="5"/>
    </row>
    <row r="357" spans="1:4" x14ac:dyDescent="0.25">
      <c r="A357" s="3"/>
      <c r="B357" s="3"/>
      <c r="C357" s="5"/>
      <c r="D357" s="5"/>
    </row>
    <row r="358" spans="1:4" x14ac:dyDescent="0.25">
      <c r="A358" s="3"/>
      <c r="B358" s="3"/>
      <c r="C358" s="5"/>
      <c r="D358" s="5"/>
    </row>
    <row r="359" spans="1:4" x14ac:dyDescent="0.25">
      <c r="A359" s="3"/>
      <c r="B359" s="3"/>
      <c r="C359" s="5"/>
      <c r="D359" s="5"/>
    </row>
    <row r="360" spans="1:4" x14ac:dyDescent="0.25">
      <c r="A360" s="3"/>
      <c r="B360" s="3"/>
      <c r="C360" s="5"/>
      <c r="D360" s="5"/>
    </row>
    <row r="361" spans="1:4" x14ac:dyDescent="0.25">
      <c r="A361" s="3"/>
      <c r="B361" s="3"/>
      <c r="C361" s="5"/>
      <c r="D361" s="5"/>
    </row>
    <row r="362" spans="1:4" x14ac:dyDescent="0.25">
      <c r="A362" s="3"/>
      <c r="B362" s="3"/>
      <c r="C362" s="5"/>
      <c r="D362" s="5"/>
    </row>
    <row r="363" spans="1:4" x14ac:dyDescent="0.25">
      <c r="A363" s="3"/>
      <c r="B363" s="3"/>
      <c r="C363" s="5"/>
      <c r="D363" s="5"/>
    </row>
    <row r="364" spans="1:4" x14ac:dyDescent="0.25">
      <c r="A364" s="3"/>
      <c r="B364" s="3"/>
      <c r="C364" s="5"/>
      <c r="D364" s="5"/>
    </row>
    <row r="365" spans="1:4" x14ac:dyDescent="0.25">
      <c r="A365" s="3"/>
      <c r="B365" s="3"/>
      <c r="C365" s="5"/>
      <c r="D365" s="5"/>
    </row>
    <row r="366" spans="1:4" x14ac:dyDescent="0.25">
      <c r="A366" s="3"/>
      <c r="B366" s="3"/>
      <c r="C366" s="5"/>
      <c r="D366" s="5"/>
    </row>
    <row r="367" spans="1:4" x14ac:dyDescent="0.25">
      <c r="A367" s="3"/>
      <c r="B367" s="3"/>
      <c r="C367" s="5"/>
      <c r="D367" s="5"/>
    </row>
    <row r="368" spans="1:4" x14ac:dyDescent="0.25">
      <c r="A368" s="3"/>
      <c r="B368" s="3"/>
      <c r="C368" s="5"/>
      <c r="D368" s="5"/>
    </row>
    <row r="369" spans="1:4" x14ac:dyDescent="0.25">
      <c r="A369" s="3"/>
      <c r="B369" s="3"/>
      <c r="C369" s="5"/>
      <c r="D369" s="5"/>
    </row>
    <row r="370" spans="1:4" x14ac:dyDescent="0.25">
      <c r="A370" s="3"/>
      <c r="B370" s="3"/>
      <c r="C370" s="5"/>
      <c r="D370" s="5"/>
    </row>
    <row r="371" spans="1:4" x14ac:dyDescent="0.25">
      <c r="A371" s="3"/>
      <c r="B371" s="3"/>
      <c r="C371" s="5"/>
      <c r="D371" s="5"/>
    </row>
    <row r="372" spans="1:4" x14ac:dyDescent="0.25">
      <c r="A372" s="3"/>
      <c r="B372" s="3"/>
      <c r="C372" s="5"/>
      <c r="D372" s="5"/>
    </row>
    <row r="373" spans="1:4" x14ac:dyDescent="0.25">
      <c r="A373" s="3"/>
      <c r="B373" s="3"/>
      <c r="C373" s="5"/>
      <c r="D373" s="5"/>
    </row>
    <row r="374" spans="1:4" x14ac:dyDescent="0.25">
      <c r="A374" s="3"/>
      <c r="B374" s="3"/>
      <c r="C374" s="5"/>
      <c r="D374" s="5"/>
    </row>
    <row r="375" spans="1:4" x14ac:dyDescent="0.25">
      <c r="A375" s="3"/>
      <c r="B375" s="3"/>
      <c r="C375" s="5"/>
      <c r="D375" s="5"/>
    </row>
    <row r="376" spans="1:4" x14ac:dyDescent="0.25">
      <c r="A376" s="3"/>
      <c r="B376" s="3"/>
      <c r="C376" s="5"/>
      <c r="D376" s="5"/>
    </row>
    <row r="377" spans="1:4" x14ac:dyDescent="0.25">
      <c r="A377" s="3"/>
      <c r="B377" s="3"/>
      <c r="C377" s="5"/>
      <c r="D377" s="5"/>
    </row>
    <row r="378" spans="1:4" x14ac:dyDescent="0.25">
      <c r="A378" s="3"/>
      <c r="B378" s="3"/>
      <c r="C378" s="5"/>
      <c r="D378" s="5"/>
    </row>
    <row r="379" spans="1:4" x14ac:dyDescent="0.25">
      <c r="A379" s="3"/>
      <c r="B379" s="3"/>
      <c r="C379" s="5"/>
      <c r="D379" s="5"/>
    </row>
    <row r="380" spans="1:4" x14ac:dyDescent="0.25">
      <c r="A380" s="3"/>
      <c r="B380" s="3"/>
      <c r="C380" s="5"/>
      <c r="D380" s="5"/>
    </row>
    <row r="381" spans="1:4" x14ac:dyDescent="0.25">
      <c r="A381" s="3"/>
      <c r="B381" s="3"/>
      <c r="C381" s="5"/>
      <c r="D381" s="5"/>
    </row>
    <row r="382" spans="1:4" x14ac:dyDescent="0.25">
      <c r="A382" s="3"/>
      <c r="B382" s="3"/>
      <c r="C382" s="5"/>
      <c r="D382" s="5"/>
    </row>
    <row r="383" spans="1:4" x14ac:dyDescent="0.25">
      <c r="A383" s="3"/>
      <c r="B383" s="3"/>
      <c r="C383" s="5"/>
      <c r="D383" s="5"/>
    </row>
    <row r="384" spans="1:4" x14ac:dyDescent="0.25">
      <c r="A384" s="3"/>
      <c r="B384" s="3"/>
      <c r="C384" s="5"/>
      <c r="D384" s="5"/>
    </row>
    <row r="385" spans="1:4" x14ac:dyDescent="0.25">
      <c r="A385" s="3"/>
      <c r="B385" s="3"/>
      <c r="C385" s="5"/>
      <c r="D385" s="5"/>
    </row>
    <row r="386" spans="1:4" x14ac:dyDescent="0.25">
      <c r="A386" s="3"/>
      <c r="B386" s="3"/>
      <c r="C386" s="5"/>
      <c r="D386" s="5"/>
    </row>
    <row r="387" spans="1:4" x14ac:dyDescent="0.25">
      <c r="A387" s="3"/>
      <c r="B387" s="3"/>
      <c r="C387" s="5"/>
      <c r="D387" s="5"/>
    </row>
    <row r="388" spans="1:4" x14ac:dyDescent="0.25">
      <c r="A388" s="3"/>
      <c r="B388" s="3"/>
      <c r="C388" s="5"/>
      <c r="D388" s="5"/>
    </row>
    <row r="389" spans="1:4" x14ac:dyDescent="0.25">
      <c r="A389" s="3"/>
      <c r="B389" s="3"/>
      <c r="C389" s="5"/>
      <c r="D389" s="5"/>
    </row>
    <row r="390" spans="1:4" x14ac:dyDescent="0.25">
      <c r="A390" s="3"/>
      <c r="B390" s="3"/>
      <c r="C390" s="5"/>
      <c r="D390" s="5"/>
    </row>
    <row r="391" spans="1:4" x14ac:dyDescent="0.25">
      <c r="A391" s="3"/>
      <c r="B391" s="3"/>
      <c r="C391" s="5"/>
      <c r="D391" s="5"/>
    </row>
    <row r="392" spans="1:4" x14ac:dyDescent="0.25">
      <c r="A392" s="3"/>
      <c r="B392" s="3"/>
      <c r="C392" s="5"/>
      <c r="D392" s="5"/>
    </row>
    <row r="393" spans="1:4" x14ac:dyDescent="0.25">
      <c r="A393" s="3"/>
      <c r="B393" s="3"/>
      <c r="C393" s="5"/>
      <c r="D393" s="5"/>
    </row>
    <row r="394" spans="1:4" x14ac:dyDescent="0.25">
      <c r="A394" s="3"/>
      <c r="B394" s="3"/>
      <c r="C394" s="5"/>
      <c r="D394" s="5"/>
    </row>
    <row r="395" spans="1:4" x14ac:dyDescent="0.25">
      <c r="A395" s="3"/>
      <c r="B395" s="3"/>
      <c r="C395" s="5"/>
      <c r="D395" s="5"/>
    </row>
    <row r="396" spans="1:4" x14ac:dyDescent="0.25">
      <c r="A396" s="3"/>
      <c r="B396" s="3"/>
      <c r="C396" s="5"/>
      <c r="D396" s="5"/>
    </row>
    <row r="397" spans="1:4" x14ac:dyDescent="0.25">
      <c r="A397" s="3"/>
      <c r="B397" s="3"/>
      <c r="C397" s="5"/>
      <c r="D397" s="5"/>
    </row>
    <row r="398" spans="1:4" x14ac:dyDescent="0.25">
      <c r="A398" s="3"/>
      <c r="B398" s="3"/>
      <c r="C398" s="5"/>
      <c r="D398" s="5"/>
    </row>
    <row r="399" spans="1:4" x14ac:dyDescent="0.25">
      <c r="A399" s="3"/>
      <c r="B399" s="3"/>
      <c r="C399" s="5"/>
      <c r="D399" s="5"/>
    </row>
    <row r="400" spans="1:4" x14ac:dyDescent="0.25">
      <c r="A400" s="3"/>
      <c r="B400" s="3"/>
      <c r="C400" s="5"/>
      <c r="D400" s="5"/>
    </row>
    <row r="401" spans="1:4" x14ac:dyDescent="0.25">
      <c r="A401" s="3"/>
      <c r="B401" s="3"/>
      <c r="C401" s="5"/>
      <c r="D401" s="5"/>
    </row>
    <row r="402" spans="1:4" x14ac:dyDescent="0.25">
      <c r="A402" s="3"/>
      <c r="B402" s="3"/>
      <c r="C402" s="5"/>
      <c r="D402" s="5"/>
    </row>
    <row r="403" spans="1:4" x14ac:dyDescent="0.25">
      <c r="A403" s="3"/>
      <c r="B403" s="3"/>
      <c r="C403" s="5"/>
      <c r="D403" s="5"/>
    </row>
    <row r="404" spans="1:4" x14ac:dyDescent="0.25">
      <c r="A404" s="3"/>
      <c r="B404" s="3"/>
      <c r="C404" s="5"/>
      <c r="D404" s="5"/>
    </row>
    <row r="405" spans="1:4" x14ac:dyDescent="0.25">
      <c r="A405" s="3"/>
      <c r="B405" s="3"/>
      <c r="C405" s="5"/>
      <c r="D405" s="5"/>
    </row>
    <row r="406" spans="1:4" x14ac:dyDescent="0.25">
      <c r="A406" s="3"/>
      <c r="B406" s="3"/>
      <c r="C406" s="5"/>
      <c r="D406" s="5"/>
    </row>
    <row r="407" spans="1:4" x14ac:dyDescent="0.25">
      <c r="A407" s="3"/>
      <c r="B407" s="3"/>
      <c r="C407" s="5"/>
      <c r="D407" s="5"/>
    </row>
    <row r="408" spans="1:4" x14ac:dyDescent="0.25">
      <c r="A408" s="3"/>
      <c r="B408" s="3"/>
      <c r="C408" s="5"/>
      <c r="D408" s="5"/>
    </row>
    <row r="409" spans="1:4" x14ac:dyDescent="0.25">
      <c r="A409" s="3"/>
      <c r="B409" s="3"/>
      <c r="C409" s="5"/>
      <c r="D409" s="5"/>
    </row>
    <row r="410" spans="1:4" x14ac:dyDescent="0.25">
      <c r="A410" s="3"/>
      <c r="B410" s="3"/>
      <c r="C410" s="5"/>
      <c r="D410" s="5"/>
    </row>
    <row r="411" spans="1:4" x14ac:dyDescent="0.25">
      <c r="A411" s="3"/>
      <c r="B411" s="3"/>
      <c r="C411" s="5"/>
      <c r="D411" s="5"/>
    </row>
    <row r="412" spans="1:4" x14ac:dyDescent="0.25">
      <c r="A412" s="3"/>
      <c r="B412" s="3"/>
      <c r="C412" s="5"/>
      <c r="D412" s="5"/>
    </row>
    <row r="413" spans="1:4" x14ac:dyDescent="0.25">
      <c r="A413" s="3"/>
      <c r="B413" s="3"/>
      <c r="C413" s="5"/>
      <c r="D413" s="5"/>
    </row>
    <row r="414" spans="1:4" x14ac:dyDescent="0.25">
      <c r="A414" s="3"/>
      <c r="B414" s="3"/>
      <c r="C414" s="5"/>
      <c r="D414" s="5"/>
    </row>
    <row r="415" spans="1:4" x14ac:dyDescent="0.25">
      <c r="A415" s="3"/>
      <c r="B415" s="3"/>
      <c r="C415" s="5"/>
      <c r="D415" s="5"/>
    </row>
    <row r="416" spans="1:4" x14ac:dyDescent="0.25">
      <c r="A416" s="3"/>
      <c r="B416" s="3"/>
      <c r="C416" s="5"/>
      <c r="D416" s="5"/>
    </row>
    <row r="417" spans="1:4" x14ac:dyDescent="0.25">
      <c r="A417" s="3"/>
      <c r="B417" s="3"/>
      <c r="C417" s="5"/>
      <c r="D417" s="5"/>
    </row>
    <row r="418" spans="1:4" x14ac:dyDescent="0.25">
      <c r="A418" s="3"/>
      <c r="B418" s="3"/>
      <c r="C418" s="5"/>
      <c r="D418" s="5"/>
    </row>
    <row r="419" spans="1:4" x14ac:dyDescent="0.25">
      <c r="A419" s="3"/>
      <c r="B419" s="3"/>
      <c r="C419" s="5"/>
      <c r="D419" s="5"/>
    </row>
    <row r="420" spans="1:4" x14ac:dyDescent="0.25">
      <c r="A420" s="3"/>
      <c r="B420" s="3"/>
      <c r="C420" s="5"/>
      <c r="D420" s="5"/>
    </row>
    <row r="421" spans="1:4" x14ac:dyDescent="0.25">
      <c r="A421" s="3"/>
      <c r="B421" s="3"/>
      <c r="C421" s="5"/>
      <c r="D421" s="5"/>
    </row>
    <row r="422" spans="1:4" x14ac:dyDescent="0.25">
      <c r="A422" s="3"/>
      <c r="B422" s="3"/>
      <c r="C422" s="5"/>
      <c r="D422" s="5"/>
    </row>
    <row r="423" spans="1:4" x14ac:dyDescent="0.25">
      <c r="A423" s="3"/>
      <c r="B423" s="3"/>
      <c r="C423" s="5"/>
      <c r="D423" s="5"/>
    </row>
    <row r="424" spans="1:4" x14ac:dyDescent="0.25">
      <c r="A424" s="3"/>
      <c r="B424" s="3"/>
      <c r="C424" s="5"/>
      <c r="D424" s="5"/>
    </row>
    <row r="425" spans="1:4" x14ac:dyDescent="0.25">
      <c r="A425" s="3"/>
      <c r="B425" s="3"/>
      <c r="C425" s="5"/>
      <c r="D425" s="5"/>
    </row>
    <row r="426" spans="1:4" x14ac:dyDescent="0.25">
      <c r="A426" s="3"/>
      <c r="B426" s="3"/>
      <c r="C426" s="5"/>
      <c r="D426" s="5"/>
    </row>
    <row r="427" spans="1:4" x14ac:dyDescent="0.25">
      <c r="A427" s="3"/>
      <c r="B427" s="3"/>
      <c r="C427" s="5"/>
      <c r="D427" s="5"/>
    </row>
    <row r="428" spans="1:4" x14ac:dyDescent="0.25">
      <c r="A428" s="3"/>
      <c r="B428" s="3"/>
      <c r="C428" s="5"/>
      <c r="D428" s="5"/>
    </row>
    <row r="429" spans="1:4" x14ac:dyDescent="0.25">
      <c r="A429" s="3"/>
      <c r="B429" s="3"/>
      <c r="C429" s="5"/>
      <c r="D429" s="5"/>
    </row>
    <row r="430" spans="1:4" x14ac:dyDescent="0.25">
      <c r="A430" s="3"/>
      <c r="B430" s="3"/>
      <c r="C430" s="5"/>
      <c r="D430" s="5"/>
    </row>
    <row r="431" spans="1:4" x14ac:dyDescent="0.25">
      <c r="A431" s="3"/>
      <c r="B431" s="3"/>
      <c r="C431" s="5"/>
      <c r="D431" s="5"/>
    </row>
    <row r="432" spans="1:4" x14ac:dyDescent="0.25">
      <c r="A432" s="3"/>
      <c r="B432" s="3"/>
      <c r="C432" s="5"/>
      <c r="D432" s="5"/>
    </row>
    <row r="433" spans="1:4" x14ac:dyDescent="0.25">
      <c r="A433" s="3"/>
      <c r="B433" s="3"/>
      <c r="C433" s="5"/>
      <c r="D433" s="5"/>
    </row>
    <row r="434" spans="1:4" x14ac:dyDescent="0.25">
      <c r="A434" s="3"/>
      <c r="B434" s="3"/>
      <c r="C434" s="5"/>
      <c r="D434" s="5"/>
    </row>
    <row r="435" spans="1:4" x14ac:dyDescent="0.25">
      <c r="A435" s="3"/>
      <c r="B435" s="3"/>
      <c r="C435" s="5"/>
      <c r="D435" s="5"/>
    </row>
    <row r="436" spans="1:4" x14ac:dyDescent="0.25">
      <c r="A436" s="3"/>
      <c r="B436" s="3"/>
      <c r="C436" s="5"/>
      <c r="D436" s="5"/>
    </row>
    <row r="437" spans="1:4" x14ac:dyDescent="0.25">
      <c r="A437" s="3"/>
      <c r="B437" s="3"/>
      <c r="C437" s="5"/>
      <c r="D437" s="5"/>
    </row>
    <row r="438" spans="1:4" x14ac:dyDescent="0.25">
      <c r="A438" s="3"/>
      <c r="B438" s="3"/>
      <c r="C438" s="5"/>
      <c r="D438" s="5"/>
    </row>
    <row r="439" spans="1:4" x14ac:dyDescent="0.25">
      <c r="A439" s="3"/>
      <c r="B439" s="3"/>
      <c r="C439" s="5"/>
      <c r="D439" s="5"/>
    </row>
    <row r="440" spans="1:4" x14ac:dyDescent="0.25">
      <c r="A440" s="3"/>
      <c r="B440" s="3"/>
      <c r="C440" s="5"/>
      <c r="D440" s="5"/>
    </row>
    <row r="441" spans="1:4" x14ac:dyDescent="0.25">
      <c r="A441" s="3"/>
      <c r="B441" s="3"/>
      <c r="C441" s="5"/>
      <c r="D441" s="5"/>
    </row>
    <row r="442" spans="1:4" x14ac:dyDescent="0.25">
      <c r="A442" s="3"/>
      <c r="B442" s="3"/>
      <c r="C442" s="5"/>
      <c r="D442" s="5"/>
    </row>
    <row r="443" spans="1:4" x14ac:dyDescent="0.25">
      <c r="A443" s="3"/>
      <c r="B443" s="3"/>
      <c r="C443" s="5"/>
      <c r="D443" s="5"/>
    </row>
    <row r="444" spans="1:4" x14ac:dyDescent="0.25">
      <c r="A444" s="3"/>
      <c r="B444" s="3"/>
      <c r="C444" s="5"/>
      <c r="D444" s="5"/>
    </row>
    <row r="445" spans="1:4" x14ac:dyDescent="0.25">
      <c r="A445" s="3"/>
      <c r="B445" s="3"/>
      <c r="C445" s="5"/>
      <c r="D445" s="5"/>
    </row>
    <row r="446" spans="1:4" x14ac:dyDescent="0.25">
      <c r="A446" s="3"/>
      <c r="B446" s="3"/>
      <c r="C446" s="5"/>
      <c r="D446" s="5"/>
    </row>
    <row r="447" spans="1:4" x14ac:dyDescent="0.25">
      <c r="A447" s="3"/>
      <c r="B447" s="3"/>
      <c r="C447" s="5"/>
      <c r="D447" s="5"/>
    </row>
    <row r="448" spans="1:4" x14ac:dyDescent="0.25">
      <c r="A448" s="3"/>
      <c r="B448" s="3"/>
      <c r="C448" s="5"/>
      <c r="D448" s="5"/>
    </row>
    <row r="449" spans="1:4" x14ac:dyDescent="0.25">
      <c r="A449" s="3"/>
      <c r="B449" s="3"/>
      <c r="C449" s="5"/>
      <c r="D449" s="5"/>
    </row>
    <row r="450" spans="1:4" x14ac:dyDescent="0.25">
      <c r="A450" s="3"/>
      <c r="B450" s="3"/>
      <c r="C450" s="5"/>
      <c r="D450" s="5"/>
    </row>
    <row r="451" spans="1:4" x14ac:dyDescent="0.25">
      <c r="A451" s="3"/>
      <c r="B451" s="3"/>
      <c r="C451" s="5"/>
      <c r="D451" s="5"/>
    </row>
    <row r="452" spans="1:4" x14ac:dyDescent="0.25">
      <c r="A452" s="3"/>
      <c r="B452" s="3"/>
      <c r="C452" s="5"/>
      <c r="D452" s="5"/>
    </row>
    <row r="453" spans="1:4" x14ac:dyDescent="0.25">
      <c r="A453" s="3"/>
      <c r="B453" s="3"/>
      <c r="C453" s="5"/>
      <c r="D453" s="5"/>
    </row>
    <row r="454" spans="1:4" x14ac:dyDescent="0.25">
      <c r="A454" s="3"/>
      <c r="B454" s="3"/>
      <c r="C454" s="5"/>
      <c r="D454" s="5"/>
    </row>
    <row r="455" spans="1:4" x14ac:dyDescent="0.25">
      <c r="A455" s="3"/>
      <c r="B455" s="3"/>
      <c r="C455" s="5"/>
      <c r="D455" s="5"/>
    </row>
    <row r="456" spans="1:4" x14ac:dyDescent="0.25">
      <c r="A456" s="3"/>
      <c r="B456" s="3"/>
      <c r="C456" s="5"/>
      <c r="D456" s="5"/>
    </row>
    <row r="457" spans="1:4" x14ac:dyDescent="0.25">
      <c r="A457" s="3"/>
      <c r="B457" s="3"/>
      <c r="C457" s="5"/>
      <c r="D457" s="5"/>
    </row>
    <row r="458" spans="1:4" x14ac:dyDescent="0.25">
      <c r="A458" s="3"/>
      <c r="B458" s="3"/>
      <c r="C458" s="5"/>
      <c r="D458" s="5"/>
    </row>
    <row r="459" spans="1:4" x14ac:dyDescent="0.25">
      <c r="A459" s="3"/>
      <c r="B459" s="3"/>
      <c r="C459" s="5"/>
      <c r="D459" s="5"/>
    </row>
    <row r="460" spans="1:4" x14ac:dyDescent="0.25">
      <c r="A460" s="3"/>
      <c r="B460" s="3"/>
      <c r="C460" s="5"/>
      <c r="D460" s="5"/>
    </row>
    <row r="461" spans="1:4" x14ac:dyDescent="0.25">
      <c r="A461" s="3"/>
      <c r="B461" s="3"/>
      <c r="C461" s="5"/>
      <c r="D461" s="5"/>
    </row>
    <row r="462" spans="1:4" x14ac:dyDescent="0.25">
      <c r="A462" s="3"/>
      <c r="B462" s="3"/>
      <c r="C462" s="5"/>
      <c r="D462" s="5"/>
    </row>
    <row r="463" spans="1:4" x14ac:dyDescent="0.25">
      <c r="A463" s="3"/>
      <c r="B463" s="3"/>
      <c r="C463" s="5"/>
      <c r="D463" s="5"/>
    </row>
    <row r="464" spans="1:4" x14ac:dyDescent="0.25">
      <c r="A464" s="3"/>
      <c r="B464" s="3"/>
      <c r="C464" s="5"/>
      <c r="D464" s="5"/>
    </row>
    <row r="465" spans="1:4" x14ac:dyDescent="0.25">
      <c r="A465" s="3"/>
      <c r="B465" s="3"/>
      <c r="C465" s="5"/>
      <c r="D465" s="5"/>
    </row>
    <row r="466" spans="1:4" x14ac:dyDescent="0.25">
      <c r="A466" s="3"/>
      <c r="B466" s="3"/>
      <c r="C466" s="5"/>
      <c r="D466" s="5"/>
    </row>
    <row r="467" spans="1:4" x14ac:dyDescent="0.25">
      <c r="A467" s="3"/>
      <c r="B467" s="3"/>
      <c r="C467" s="5"/>
      <c r="D467" s="5"/>
    </row>
    <row r="468" spans="1:4" x14ac:dyDescent="0.25">
      <c r="A468" s="3"/>
      <c r="B468" s="3"/>
      <c r="C468" s="5"/>
      <c r="D468" s="5"/>
    </row>
    <row r="469" spans="1:4" x14ac:dyDescent="0.25">
      <c r="A469" s="3"/>
      <c r="B469" s="3"/>
      <c r="C469" s="5"/>
      <c r="D469" s="5"/>
    </row>
    <row r="470" spans="1:4" x14ac:dyDescent="0.25">
      <c r="A470" s="3"/>
      <c r="B470" s="3"/>
      <c r="C470" s="5"/>
      <c r="D470" s="5"/>
    </row>
    <row r="471" spans="1:4" x14ac:dyDescent="0.25">
      <c r="A471" s="3"/>
      <c r="B471" s="3"/>
      <c r="C471" s="5"/>
      <c r="D471" s="5"/>
    </row>
    <row r="472" spans="1:4" x14ac:dyDescent="0.25">
      <c r="A472" s="3"/>
      <c r="B472" s="3"/>
      <c r="C472" s="5"/>
      <c r="D472" s="5"/>
    </row>
    <row r="473" spans="1:4" x14ac:dyDescent="0.25">
      <c r="A473" s="3"/>
      <c r="B473" s="3"/>
      <c r="C473" s="5"/>
      <c r="D473" s="5"/>
    </row>
    <row r="474" spans="1:4" x14ac:dyDescent="0.25">
      <c r="A474" s="3"/>
      <c r="B474" s="3"/>
      <c r="C474" s="5"/>
      <c r="D474" s="5"/>
    </row>
    <row r="475" spans="1:4" x14ac:dyDescent="0.25">
      <c r="A475" s="3"/>
      <c r="B475" s="3"/>
      <c r="C475" s="5"/>
      <c r="D475" s="5"/>
    </row>
    <row r="476" spans="1:4" x14ac:dyDescent="0.25">
      <c r="A476" s="3"/>
      <c r="B476" s="3"/>
      <c r="C476" s="5"/>
      <c r="D476" s="5"/>
    </row>
    <row r="477" spans="1:4" x14ac:dyDescent="0.25">
      <c r="A477" s="3"/>
      <c r="B477" s="3"/>
      <c r="C477" s="5"/>
      <c r="D477" s="5"/>
    </row>
    <row r="478" spans="1:4" x14ac:dyDescent="0.25">
      <c r="A478" s="3"/>
      <c r="B478" s="3"/>
      <c r="C478" s="5"/>
      <c r="D478" s="5"/>
    </row>
    <row r="479" spans="1:4" x14ac:dyDescent="0.25">
      <c r="A479" s="3"/>
      <c r="B479" s="3"/>
      <c r="C479" s="5"/>
      <c r="D479" s="5"/>
    </row>
    <row r="480" spans="1:4" x14ac:dyDescent="0.25">
      <c r="A480" s="3"/>
      <c r="B480" s="3"/>
      <c r="C480" s="5"/>
      <c r="D480" s="5"/>
    </row>
    <row r="481" spans="1:4" x14ac:dyDescent="0.25">
      <c r="A481" s="3"/>
      <c r="B481" s="3"/>
      <c r="C481" s="5"/>
      <c r="D481" s="5"/>
    </row>
    <row r="482" spans="1:4" x14ac:dyDescent="0.25">
      <c r="A482" s="3"/>
      <c r="B482" s="3"/>
      <c r="C482" s="5"/>
      <c r="D482" s="5"/>
    </row>
    <row r="483" spans="1:4" x14ac:dyDescent="0.25">
      <c r="A483" s="3"/>
      <c r="B483" s="3"/>
      <c r="C483" s="5"/>
      <c r="D483" s="5"/>
    </row>
    <row r="484" spans="1:4" x14ac:dyDescent="0.25">
      <c r="A484" s="3"/>
      <c r="B484" s="3"/>
      <c r="C484" s="5"/>
      <c r="D484" s="5"/>
    </row>
    <row r="485" spans="1:4" x14ac:dyDescent="0.25">
      <c r="A485" s="3"/>
      <c r="B485" s="3"/>
      <c r="C485" s="5"/>
      <c r="D485" s="5"/>
    </row>
    <row r="486" spans="1:4" x14ac:dyDescent="0.25">
      <c r="A486" s="3"/>
      <c r="B486" s="3"/>
      <c r="C486" s="5"/>
      <c r="D486" s="5"/>
    </row>
    <row r="487" spans="1:4" x14ac:dyDescent="0.25">
      <c r="A487" s="3"/>
      <c r="B487" s="3"/>
      <c r="C487" s="5"/>
      <c r="D487" s="5"/>
    </row>
    <row r="488" spans="1:4" x14ac:dyDescent="0.25">
      <c r="A488" s="3"/>
      <c r="B488" s="3"/>
      <c r="C488" s="5"/>
      <c r="D488" s="5"/>
    </row>
    <row r="489" spans="1:4" x14ac:dyDescent="0.25">
      <c r="A489" s="3"/>
      <c r="B489" s="3"/>
      <c r="C489" s="5"/>
      <c r="D489" s="5"/>
    </row>
    <row r="490" spans="1:4" x14ac:dyDescent="0.25">
      <c r="A490" s="3"/>
      <c r="B490" s="3"/>
      <c r="C490" s="5"/>
      <c r="D490" s="5"/>
    </row>
    <row r="491" spans="1:4" x14ac:dyDescent="0.25">
      <c r="A491" s="3"/>
      <c r="B491" s="3"/>
      <c r="C491" s="5"/>
      <c r="D491" s="5"/>
    </row>
    <row r="492" spans="1:4" x14ac:dyDescent="0.25">
      <c r="A492" s="3"/>
      <c r="B492" s="3"/>
      <c r="C492" s="5"/>
      <c r="D492" s="5"/>
    </row>
    <row r="493" spans="1:4" x14ac:dyDescent="0.25">
      <c r="A493" s="3"/>
      <c r="B493" s="3"/>
      <c r="C493" s="5"/>
      <c r="D493" s="5"/>
    </row>
    <row r="494" spans="1:4" x14ac:dyDescent="0.25">
      <c r="A494" s="3"/>
      <c r="B494" s="3"/>
      <c r="C494" s="5"/>
      <c r="D494" s="5"/>
    </row>
    <row r="495" spans="1:4" x14ac:dyDescent="0.25">
      <c r="A495" s="3"/>
      <c r="B495" s="3"/>
      <c r="C495" s="5"/>
      <c r="D495" s="5"/>
    </row>
    <row r="496" spans="1:4" x14ac:dyDescent="0.25">
      <c r="A496" s="3"/>
      <c r="B496" s="3"/>
      <c r="C496" s="5"/>
      <c r="D496" s="5"/>
    </row>
    <row r="497" spans="1:4" x14ac:dyDescent="0.25">
      <c r="A497" s="3"/>
      <c r="B497" s="3"/>
      <c r="C497" s="5"/>
      <c r="D497" s="5"/>
    </row>
    <row r="498" spans="1:4" x14ac:dyDescent="0.25">
      <c r="A498" s="3"/>
      <c r="B498" s="3"/>
      <c r="C498" s="5"/>
      <c r="D498" s="5"/>
    </row>
    <row r="499" spans="1:4" x14ac:dyDescent="0.25">
      <c r="A499" s="3"/>
      <c r="B499" s="3"/>
      <c r="C499" s="5"/>
      <c r="D499" s="5"/>
    </row>
    <row r="500" spans="1:4" x14ac:dyDescent="0.25">
      <c r="A500" s="3"/>
      <c r="B500" s="3"/>
      <c r="C500" s="5"/>
      <c r="D500" s="5"/>
    </row>
    <row r="501" spans="1:4" x14ac:dyDescent="0.25">
      <c r="A501" s="3"/>
      <c r="B501" s="3"/>
      <c r="C501" s="5"/>
      <c r="D501" s="5"/>
    </row>
    <row r="502" spans="1:4" x14ac:dyDescent="0.25">
      <c r="A502" s="3"/>
      <c r="B502" s="3"/>
      <c r="C502" s="5"/>
      <c r="D502" s="5"/>
    </row>
    <row r="503" spans="1:4" x14ac:dyDescent="0.25">
      <c r="A503" s="3"/>
      <c r="B503" s="3"/>
      <c r="C503" s="5"/>
      <c r="D503" s="5"/>
    </row>
    <row r="504" spans="1:4" x14ac:dyDescent="0.25">
      <c r="A504" s="3"/>
      <c r="B504" s="3"/>
      <c r="C504" s="5"/>
      <c r="D504" s="5"/>
    </row>
    <row r="505" spans="1:4" x14ac:dyDescent="0.25">
      <c r="A505" s="3"/>
      <c r="B505" s="3"/>
      <c r="C505" s="5"/>
      <c r="D505" s="5"/>
    </row>
    <row r="506" spans="1:4" x14ac:dyDescent="0.25">
      <c r="A506" s="3"/>
      <c r="B506" s="3"/>
      <c r="C506" s="5"/>
      <c r="D506" s="5"/>
    </row>
    <row r="507" spans="1:4" x14ac:dyDescent="0.25">
      <c r="A507" s="3"/>
      <c r="B507" s="3"/>
      <c r="C507" s="5"/>
      <c r="D507" s="5"/>
    </row>
    <row r="508" spans="1:4" x14ac:dyDescent="0.25">
      <c r="A508" s="3"/>
      <c r="B508" s="3"/>
      <c r="C508" s="5"/>
      <c r="D508" s="5"/>
    </row>
    <row r="509" spans="1:4" x14ac:dyDescent="0.25">
      <c r="A509" s="3"/>
      <c r="B509" s="3"/>
      <c r="C509" s="5"/>
      <c r="D509" s="5"/>
    </row>
    <row r="510" spans="1:4" x14ac:dyDescent="0.25">
      <c r="A510" s="3"/>
      <c r="B510" s="3"/>
      <c r="C510" s="5"/>
      <c r="D510" s="5"/>
    </row>
    <row r="511" spans="1:4" x14ac:dyDescent="0.25">
      <c r="A511" s="3"/>
      <c r="B511" s="3"/>
      <c r="C511" s="5"/>
      <c r="D511" s="5"/>
    </row>
    <row r="512" spans="1:4" x14ac:dyDescent="0.25">
      <c r="A512" s="3"/>
      <c r="B512" s="3"/>
      <c r="C512" s="5"/>
      <c r="D512" s="5"/>
    </row>
    <row r="513" spans="1:4" x14ac:dyDescent="0.25">
      <c r="A513" s="3"/>
      <c r="B513" s="3"/>
      <c r="C513" s="5"/>
      <c r="D513" s="5"/>
    </row>
    <row r="514" spans="1:4" x14ac:dyDescent="0.25">
      <c r="A514" s="3"/>
      <c r="B514" s="3"/>
      <c r="C514" s="5"/>
      <c r="D514" s="5"/>
    </row>
    <row r="515" spans="1:4" x14ac:dyDescent="0.25">
      <c r="A515" s="3"/>
      <c r="B515" s="3"/>
      <c r="C515" s="5"/>
      <c r="D515" s="5"/>
    </row>
    <row r="516" spans="1:4" x14ac:dyDescent="0.25">
      <c r="A516" s="3"/>
      <c r="B516" s="3"/>
      <c r="C516" s="5"/>
      <c r="D516" s="5"/>
    </row>
    <row r="517" spans="1:4" x14ac:dyDescent="0.25">
      <c r="A517" s="3"/>
      <c r="B517" s="3"/>
      <c r="C517" s="5"/>
      <c r="D517" s="5"/>
    </row>
    <row r="518" spans="1:4" x14ac:dyDescent="0.25">
      <c r="A518" s="3"/>
      <c r="B518" s="3"/>
      <c r="C518" s="5"/>
      <c r="D518" s="5"/>
    </row>
    <row r="519" spans="1:4" x14ac:dyDescent="0.25">
      <c r="A519" s="3"/>
      <c r="B519" s="3"/>
      <c r="C519" s="5"/>
      <c r="D519" s="5"/>
    </row>
    <row r="520" spans="1:4" x14ac:dyDescent="0.25">
      <c r="A520" s="3"/>
      <c r="B520" s="3"/>
      <c r="C520" s="5"/>
      <c r="D520" s="5"/>
    </row>
    <row r="521" spans="1:4" x14ac:dyDescent="0.25">
      <c r="A521" s="3"/>
      <c r="B521" s="3"/>
      <c r="C521" s="5"/>
      <c r="D521" s="5"/>
    </row>
    <row r="522" spans="1:4" x14ac:dyDescent="0.25">
      <c r="A522" s="3"/>
      <c r="B522" s="3"/>
      <c r="C522" s="5"/>
      <c r="D522" s="5"/>
    </row>
    <row r="523" spans="1:4" x14ac:dyDescent="0.25">
      <c r="A523" s="3"/>
      <c r="B523" s="3"/>
      <c r="C523" s="5"/>
      <c r="D523" s="5"/>
    </row>
    <row r="524" spans="1:4" x14ac:dyDescent="0.25">
      <c r="A524" s="3"/>
      <c r="B524" s="3"/>
      <c r="C524" s="5"/>
      <c r="D524" s="5"/>
    </row>
    <row r="525" spans="1:4" x14ac:dyDescent="0.25">
      <c r="A525" s="3"/>
      <c r="B525" s="3"/>
      <c r="C525" s="5"/>
      <c r="D525" s="5"/>
    </row>
    <row r="526" spans="1:4" x14ac:dyDescent="0.25">
      <c r="A526" s="3"/>
      <c r="B526" s="3"/>
      <c r="C526" s="5"/>
      <c r="D526" s="5"/>
    </row>
    <row r="527" spans="1:4" x14ac:dyDescent="0.25">
      <c r="A527" s="3"/>
      <c r="B527" s="3"/>
      <c r="C527" s="5"/>
      <c r="D527" s="5"/>
    </row>
    <row r="528" spans="1:4" x14ac:dyDescent="0.25">
      <c r="A528" s="3"/>
      <c r="B528" s="3"/>
      <c r="C528" s="5"/>
      <c r="D528" s="5"/>
    </row>
    <row r="529" spans="1:4" x14ac:dyDescent="0.25">
      <c r="A529" s="3"/>
      <c r="B529" s="3"/>
      <c r="C529" s="5"/>
      <c r="D529" s="5"/>
    </row>
    <row r="530" spans="1:4" x14ac:dyDescent="0.25">
      <c r="A530" s="3"/>
      <c r="B530" s="3"/>
      <c r="C530" s="5"/>
      <c r="D530" s="5"/>
    </row>
    <row r="531" spans="1:4" x14ac:dyDescent="0.25">
      <c r="A531" s="3"/>
      <c r="B531" s="3"/>
      <c r="C531" s="5"/>
      <c r="D531" s="5"/>
    </row>
    <row r="532" spans="1:4" x14ac:dyDescent="0.25">
      <c r="A532" s="3"/>
      <c r="B532" s="3"/>
      <c r="C532" s="5"/>
      <c r="D532" s="5"/>
    </row>
    <row r="533" spans="1:4" x14ac:dyDescent="0.25">
      <c r="A533" s="3"/>
      <c r="B533" s="3"/>
      <c r="C533" s="5"/>
      <c r="D533" s="5"/>
    </row>
    <row r="534" spans="1:4" x14ac:dyDescent="0.25">
      <c r="A534" s="3"/>
      <c r="B534" s="3"/>
      <c r="C534" s="5"/>
      <c r="D534" s="5"/>
    </row>
    <row r="535" spans="1:4" x14ac:dyDescent="0.25">
      <c r="A535" s="3"/>
      <c r="B535" s="3"/>
      <c r="C535" s="5"/>
      <c r="D535" s="5"/>
    </row>
    <row r="536" spans="1:4" x14ac:dyDescent="0.25">
      <c r="A536" s="3"/>
      <c r="B536" s="3"/>
      <c r="C536" s="5"/>
      <c r="D536" s="5"/>
    </row>
    <row r="537" spans="1:4" x14ac:dyDescent="0.25">
      <c r="A537" s="3"/>
      <c r="B537" s="3"/>
      <c r="C537" s="5"/>
      <c r="D537" s="5"/>
    </row>
    <row r="538" spans="1:4" x14ac:dyDescent="0.25">
      <c r="A538" s="3"/>
      <c r="B538" s="3"/>
      <c r="C538" s="5"/>
      <c r="D538" s="5"/>
    </row>
    <row r="539" spans="1:4" x14ac:dyDescent="0.25">
      <c r="A539" s="3"/>
      <c r="B539" s="3"/>
      <c r="C539" s="5"/>
      <c r="D539" s="5"/>
    </row>
    <row r="540" spans="1:4" x14ac:dyDescent="0.25">
      <c r="A540" s="3"/>
      <c r="B540" s="3"/>
      <c r="C540" s="5"/>
      <c r="D540" s="5"/>
    </row>
    <row r="541" spans="1:4" x14ac:dyDescent="0.25">
      <c r="A541" s="3"/>
      <c r="B541" s="3"/>
      <c r="C541" s="5"/>
      <c r="D541" s="5"/>
    </row>
    <row r="542" spans="1:4" x14ac:dyDescent="0.25">
      <c r="A542" s="3"/>
      <c r="B542" s="3"/>
      <c r="C542" s="5"/>
      <c r="D542" s="5"/>
    </row>
    <row r="543" spans="1:4" x14ac:dyDescent="0.25">
      <c r="A543" s="3"/>
      <c r="B543" s="3"/>
      <c r="C543" s="5"/>
      <c r="D543" s="5"/>
    </row>
    <row r="544" spans="1:4" x14ac:dyDescent="0.25">
      <c r="A544" s="3"/>
      <c r="B544" s="3"/>
      <c r="C544" s="5"/>
      <c r="D544" s="5"/>
    </row>
    <row r="545" spans="1:4" x14ac:dyDescent="0.25">
      <c r="A545" s="3"/>
      <c r="B545" s="3"/>
      <c r="C545" s="5"/>
      <c r="D545" s="5"/>
    </row>
    <row r="546" spans="1:4" x14ac:dyDescent="0.25">
      <c r="A546" s="3"/>
      <c r="B546" s="3"/>
      <c r="C546" s="5"/>
      <c r="D546" s="5"/>
    </row>
    <row r="547" spans="1:4" x14ac:dyDescent="0.25">
      <c r="A547" s="3"/>
      <c r="B547" s="3"/>
      <c r="C547" s="5"/>
      <c r="D547" s="5"/>
    </row>
    <row r="548" spans="1:4" x14ac:dyDescent="0.25">
      <c r="A548" s="3"/>
      <c r="B548" s="3"/>
      <c r="C548" s="5"/>
      <c r="D548" s="5"/>
    </row>
    <row r="549" spans="1:4" x14ac:dyDescent="0.25">
      <c r="A549" s="3"/>
      <c r="B549" s="3"/>
      <c r="C549" s="5"/>
      <c r="D549" s="5"/>
    </row>
    <row r="550" spans="1:4" x14ac:dyDescent="0.25">
      <c r="A550" s="3"/>
      <c r="B550" s="3"/>
      <c r="C550" s="5"/>
      <c r="D550" s="5"/>
    </row>
    <row r="551" spans="1:4" x14ac:dyDescent="0.25">
      <c r="A551" s="3"/>
      <c r="B551" s="3"/>
      <c r="C551" s="5"/>
      <c r="D551" s="5"/>
    </row>
    <row r="552" spans="1:4" x14ac:dyDescent="0.25">
      <c r="A552" s="3"/>
      <c r="B552" s="3"/>
      <c r="C552" s="5"/>
      <c r="D552" s="5"/>
    </row>
    <row r="553" spans="1:4" x14ac:dyDescent="0.25">
      <c r="A553" s="3"/>
      <c r="B553" s="3"/>
      <c r="C553" s="5"/>
      <c r="D553" s="5"/>
    </row>
    <row r="554" spans="1:4" x14ac:dyDescent="0.25">
      <c r="A554" s="3"/>
      <c r="B554" s="3"/>
      <c r="C554" s="5"/>
      <c r="D554" s="5"/>
    </row>
    <row r="555" spans="1:4" x14ac:dyDescent="0.25">
      <c r="A555" s="3"/>
      <c r="B555" s="3"/>
      <c r="C555" s="5"/>
      <c r="D555" s="5"/>
    </row>
    <row r="556" spans="1:4" x14ac:dyDescent="0.25">
      <c r="A556" s="3"/>
      <c r="B556" s="3"/>
      <c r="C556" s="5"/>
      <c r="D556" s="5"/>
    </row>
    <row r="557" spans="1:4" x14ac:dyDescent="0.25">
      <c r="A557" s="3"/>
      <c r="B557" s="3"/>
      <c r="C557" s="5"/>
      <c r="D557" s="5"/>
    </row>
    <row r="558" spans="1:4" x14ac:dyDescent="0.25">
      <c r="A558" s="3"/>
      <c r="B558" s="3"/>
      <c r="C558" s="5"/>
      <c r="D558" s="5"/>
    </row>
    <row r="559" spans="1:4" x14ac:dyDescent="0.25">
      <c r="A559" s="3"/>
      <c r="B559" s="3"/>
      <c r="C559" s="5"/>
      <c r="D559" s="5"/>
    </row>
    <row r="560" spans="1:4" x14ac:dyDescent="0.25">
      <c r="A560" s="3"/>
      <c r="B560" s="3"/>
      <c r="C560" s="5"/>
      <c r="D560" s="5"/>
    </row>
    <row r="561" spans="1:4" x14ac:dyDescent="0.25">
      <c r="A561" s="3"/>
      <c r="B561" s="3"/>
      <c r="C561" s="5"/>
      <c r="D561" s="5"/>
    </row>
    <row r="562" spans="1:4" x14ac:dyDescent="0.25">
      <c r="A562" s="3"/>
      <c r="B562" s="3"/>
      <c r="C562" s="5"/>
      <c r="D562" s="5"/>
    </row>
    <row r="563" spans="1:4" x14ac:dyDescent="0.25">
      <c r="A563" s="3"/>
      <c r="B563" s="3"/>
      <c r="C563" s="5"/>
      <c r="D563" s="5"/>
    </row>
    <row r="564" spans="1:4" x14ac:dyDescent="0.25">
      <c r="A564" s="3"/>
      <c r="B564" s="3"/>
      <c r="C564" s="5"/>
      <c r="D564" s="5"/>
    </row>
    <row r="565" spans="1:4" x14ac:dyDescent="0.25">
      <c r="A565" s="3"/>
      <c r="B565" s="3"/>
      <c r="C565" s="5"/>
      <c r="D565" s="5"/>
    </row>
    <row r="566" spans="1:4" x14ac:dyDescent="0.25">
      <c r="A566" s="3"/>
      <c r="B566" s="3"/>
      <c r="C566" s="5"/>
      <c r="D566" s="5"/>
    </row>
    <row r="567" spans="1:4" x14ac:dyDescent="0.25">
      <c r="A567" s="3"/>
      <c r="B567" s="3"/>
      <c r="C567" s="5"/>
      <c r="D567" s="5"/>
    </row>
    <row r="568" spans="1:4" x14ac:dyDescent="0.25">
      <c r="A568" s="3"/>
      <c r="B568" s="3"/>
      <c r="C568" s="5"/>
      <c r="D568" s="5"/>
    </row>
    <row r="569" spans="1:4" x14ac:dyDescent="0.25">
      <c r="A569" s="3"/>
      <c r="B569" s="3"/>
      <c r="C569" s="5"/>
      <c r="D569" s="5"/>
    </row>
    <row r="570" spans="1:4" x14ac:dyDescent="0.25">
      <c r="A570" s="3"/>
      <c r="B570" s="3"/>
      <c r="C570" s="5"/>
      <c r="D570" s="5"/>
    </row>
    <row r="571" spans="1:4" x14ac:dyDescent="0.25">
      <c r="A571" s="3"/>
      <c r="B571" s="3"/>
      <c r="C571" s="5"/>
      <c r="D571" s="5"/>
    </row>
  </sheetData>
  <mergeCells count="20">
    <mergeCell ref="B1:D1"/>
    <mergeCell ref="A2:D2"/>
    <mergeCell ref="A4:D4"/>
    <mergeCell ref="B5:D5"/>
    <mergeCell ref="A30:D30"/>
    <mergeCell ref="A7:D7"/>
    <mergeCell ref="A3:D3"/>
    <mergeCell ref="A31:D31"/>
    <mergeCell ref="A32:D32"/>
    <mergeCell ref="A33:D33"/>
    <mergeCell ref="A8:D8"/>
    <mergeCell ref="A14:B15"/>
    <mergeCell ref="A9:D9"/>
    <mergeCell ref="A10:D10"/>
    <mergeCell ref="A11:D11"/>
    <mergeCell ref="A12:D12"/>
    <mergeCell ref="A26:D26"/>
    <mergeCell ref="A27:D27"/>
    <mergeCell ref="A28:D28"/>
    <mergeCell ref="A29:D29"/>
  </mergeCells>
  <hyperlinks>
    <hyperlink ref="B1" r:id="rId1" xr:uid="{00000000-0004-0000-2C00-000000000000}"/>
  </hyperlinks>
  <pageMargins left="0.25" right="0.25"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276"/>
  <sheetViews>
    <sheetView view="pageBreakPreview" zoomScaleNormal="100" zoomScaleSheetLayoutView="100" workbookViewId="0">
      <selection activeCell="D6" sqref="D6"/>
    </sheetView>
  </sheetViews>
  <sheetFormatPr defaultColWidth="9.1796875" defaultRowHeight="12.5" x14ac:dyDescent="0.25"/>
  <cols>
    <col min="1" max="1" width="3.1796875" style="11" customWidth="1"/>
    <col min="2" max="2" width="33.81640625" style="11" customWidth="1"/>
    <col min="3" max="3" width="26.54296875" style="13" customWidth="1"/>
    <col min="4" max="4" width="26.54296875" style="11" customWidth="1"/>
    <col min="5" max="16384" width="9.1796875" style="11"/>
  </cols>
  <sheetData>
    <row r="1" spans="1:4" ht="24.75" customHeight="1" x14ac:dyDescent="0.25">
      <c r="A1" s="99" t="s">
        <v>652</v>
      </c>
      <c r="B1" s="95"/>
      <c r="C1" s="429" t="s">
        <v>379</v>
      </c>
      <c r="D1" s="430"/>
    </row>
    <row r="2" spans="1:4" ht="15" customHeight="1" x14ac:dyDescent="0.25">
      <c r="A2" s="50" t="s">
        <v>653</v>
      </c>
      <c r="B2" s="62"/>
      <c r="C2" s="680"/>
      <c r="D2" s="681"/>
    </row>
    <row r="3" spans="1:4" ht="27.75" customHeight="1" x14ac:dyDescent="0.25">
      <c r="A3" s="583" t="s">
        <v>273</v>
      </c>
      <c r="B3" s="584"/>
      <c r="C3" s="584"/>
      <c r="D3" s="585"/>
    </row>
    <row r="4" spans="1:4" ht="13.5" thickBot="1" x14ac:dyDescent="0.35">
      <c r="A4" s="581"/>
      <c r="B4" s="581"/>
      <c r="C4" s="582"/>
      <c r="D4" s="253"/>
    </row>
    <row r="5" spans="1:4" ht="40.5" customHeight="1" thickBot="1" x14ac:dyDescent="0.3">
      <c r="A5" s="449" t="s">
        <v>370</v>
      </c>
      <c r="B5" s="485"/>
      <c r="C5" s="431" t="s">
        <v>655</v>
      </c>
      <c r="D5" s="485"/>
    </row>
    <row r="6" spans="1:4" ht="15" customHeight="1" thickBot="1" x14ac:dyDescent="0.3">
      <c r="A6" s="46" t="s">
        <v>369</v>
      </c>
      <c r="B6" s="63"/>
      <c r="C6" s="257">
        <f>Obsah!$D$4</f>
        <v>44012</v>
      </c>
      <c r="D6" s="184"/>
    </row>
    <row r="7" spans="1:4" ht="40.5" customHeight="1" thickBot="1" x14ac:dyDescent="0.3">
      <c r="A7" s="548" t="s">
        <v>947</v>
      </c>
      <c r="B7" s="549"/>
      <c r="C7" s="549"/>
      <c r="D7" s="550"/>
    </row>
    <row r="8" spans="1:4" ht="51" customHeight="1" thickBot="1" x14ac:dyDescent="0.3">
      <c r="A8" s="548" t="s">
        <v>948</v>
      </c>
      <c r="B8" s="549"/>
      <c r="C8" s="549"/>
      <c r="D8" s="550"/>
    </row>
    <row r="9" spans="1:4" ht="42.75" customHeight="1" thickBot="1" x14ac:dyDescent="0.3">
      <c r="A9" s="548" t="s">
        <v>949</v>
      </c>
      <c r="B9" s="549"/>
      <c r="C9" s="549"/>
      <c r="D9" s="550"/>
    </row>
    <row r="10" spans="1:4" ht="13.5" thickBot="1" x14ac:dyDescent="0.3">
      <c r="A10" s="548" t="s">
        <v>937</v>
      </c>
      <c r="B10" s="549"/>
      <c r="C10" s="549"/>
      <c r="D10" s="550"/>
    </row>
    <row r="11" spans="1:4" ht="25.5" customHeight="1" thickBot="1" x14ac:dyDescent="0.3">
      <c r="A11" s="548" t="s">
        <v>950</v>
      </c>
      <c r="B11" s="549"/>
      <c r="C11" s="549"/>
      <c r="D11" s="550"/>
    </row>
    <row r="12" spans="1:4" ht="26.25" customHeight="1" thickBot="1" x14ac:dyDescent="0.3">
      <c r="A12" s="548" t="s">
        <v>917</v>
      </c>
      <c r="B12" s="549"/>
      <c r="C12" s="549"/>
      <c r="D12" s="550"/>
    </row>
    <row r="13" spans="1:4" ht="13.5" thickBot="1" x14ac:dyDescent="0.3">
      <c r="A13" s="220"/>
      <c r="B13" s="209"/>
      <c r="C13" s="215"/>
      <c r="D13" s="221"/>
    </row>
    <row r="14" spans="1:4" ht="16.5" customHeight="1" thickBot="1" x14ac:dyDescent="0.3">
      <c r="A14" s="666" t="s">
        <v>752</v>
      </c>
      <c r="B14" s="667"/>
      <c r="C14" s="117" t="s">
        <v>380</v>
      </c>
      <c r="D14" s="117" t="s">
        <v>381</v>
      </c>
    </row>
    <row r="15" spans="1:4" ht="13" thickBot="1" x14ac:dyDescent="0.3">
      <c r="A15" s="668"/>
      <c r="B15" s="669"/>
      <c r="C15" s="117" t="s">
        <v>630</v>
      </c>
      <c r="D15" s="117" t="s">
        <v>276</v>
      </c>
    </row>
    <row r="16" spans="1:4" ht="26.5" thickBot="1" x14ac:dyDescent="0.3">
      <c r="A16" s="214">
        <v>1</v>
      </c>
      <c r="B16" s="210" t="s">
        <v>631</v>
      </c>
      <c r="C16" s="116"/>
      <c r="D16" s="116"/>
    </row>
    <row r="17" spans="1:4" ht="13" thickBot="1" x14ac:dyDescent="0.3">
      <c r="A17" s="202">
        <v>2</v>
      </c>
      <c r="B17" s="116" t="s">
        <v>632</v>
      </c>
      <c r="C17" s="116"/>
      <c r="D17" s="116"/>
    </row>
    <row r="18" spans="1:4" ht="13" thickBot="1" x14ac:dyDescent="0.3">
      <c r="A18" s="202">
        <v>3</v>
      </c>
      <c r="B18" s="116" t="s">
        <v>649</v>
      </c>
      <c r="C18" s="116"/>
      <c r="D18" s="116"/>
    </row>
    <row r="19" spans="1:4" ht="25.5" thickBot="1" x14ac:dyDescent="0.3">
      <c r="A19" s="202">
        <v>4</v>
      </c>
      <c r="B19" s="116" t="s">
        <v>650</v>
      </c>
      <c r="C19" s="116"/>
      <c r="D19" s="116"/>
    </row>
    <row r="20" spans="1:4" ht="25.5" thickBot="1" x14ac:dyDescent="0.3">
      <c r="A20" s="202">
        <v>5</v>
      </c>
      <c r="B20" s="116" t="s">
        <v>651</v>
      </c>
      <c r="C20" s="116"/>
      <c r="D20" s="116"/>
    </row>
    <row r="21" spans="1:4" ht="13" thickBot="1" x14ac:dyDescent="0.3">
      <c r="A21" s="202">
        <v>6</v>
      </c>
      <c r="B21" s="116" t="s">
        <v>636</v>
      </c>
      <c r="C21" s="116"/>
      <c r="D21" s="116"/>
    </row>
    <row r="22" spans="1:4" ht="13" thickBot="1" x14ac:dyDescent="0.3">
      <c r="A22" s="202">
        <v>7</v>
      </c>
      <c r="B22" s="116" t="s">
        <v>637</v>
      </c>
      <c r="C22" s="116"/>
      <c r="D22" s="116"/>
    </row>
    <row r="23" spans="1:4" ht="13" thickBot="1" x14ac:dyDescent="0.3">
      <c r="A23" s="202">
        <v>8</v>
      </c>
      <c r="B23" s="116" t="s">
        <v>599</v>
      </c>
      <c r="C23" s="116"/>
      <c r="D23" s="116"/>
    </row>
    <row r="24" spans="1:4" ht="26.5" thickBot="1" x14ac:dyDescent="0.3">
      <c r="A24" s="222">
        <v>9</v>
      </c>
      <c r="B24" s="219" t="s">
        <v>789</v>
      </c>
      <c r="C24" s="96"/>
      <c r="D24" s="96"/>
    </row>
    <row r="25" spans="1:4" ht="13" x14ac:dyDescent="0.25">
      <c r="A25" s="216"/>
      <c r="B25" s="216"/>
      <c r="C25" s="109"/>
      <c r="D25" s="109"/>
    </row>
    <row r="26" spans="1:4" ht="75" customHeight="1" x14ac:dyDescent="0.25">
      <c r="A26" s="596" t="s">
        <v>654</v>
      </c>
      <c r="B26" s="596"/>
      <c r="C26" s="596"/>
      <c r="D26" s="596"/>
    </row>
    <row r="27" spans="1:4" ht="13" x14ac:dyDescent="0.25">
      <c r="A27" s="599" t="s">
        <v>405</v>
      </c>
      <c r="B27" s="599"/>
      <c r="C27" s="599"/>
      <c r="D27" s="599"/>
    </row>
    <row r="28" spans="1:4" ht="30" customHeight="1" x14ac:dyDescent="0.25">
      <c r="A28" s="586" t="s">
        <v>951</v>
      </c>
      <c r="B28" s="586"/>
      <c r="C28" s="586"/>
      <c r="D28" s="586"/>
    </row>
    <row r="29" spans="1:4" ht="37.5" customHeight="1" x14ac:dyDescent="0.25">
      <c r="A29" s="586" t="s">
        <v>952</v>
      </c>
      <c r="B29" s="586"/>
      <c r="C29" s="586"/>
      <c r="D29" s="586"/>
    </row>
    <row r="30" spans="1:4" ht="24.75" customHeight="1" x14ac:dyDescent="0.25">
      <c r="A30" s="586" t="s">
        <v>953</v>
      </c>
      <c r="B30" s="586"/>
      <c r="C30" s="586"/>
      <c r="D30" s="586"/>
    </row>
    <row r="31" spans="1:4" ht="24.75" customHeight="1" x14ac:dyDescent="0.25">
      <c r="A31" s="586" t="s">
        <v>954</v>
      </c>
      <c r="B31" s="586"/>
      <c r="C31" s="586"/>
      <c r="D31" s="586"/>
    </row>
    <row r="32" spans="1:4" ht="13" x14ac:dyDescent="0.25">
      <c r="A32" s="586" t="s">
        <v>955</v>
      </c>
      <c r="B32" s="586"/>
      <c r="C32" s="586"/>
      <c r="D32" s="586"/>
    </row>
    <row r="33" spans="1:4" ht="13" x14ac:dyDescent="0.25">
      <c r="A33" s="586" t="s">
        <v>956</v>
      </c>
      <c r="B33" s="586"/>
      <c r="C33" s="586"/>
      <c r="D33" s="586"/>
    </row>
    <row r="34" spans="1:4" ht="39" customHeight="1" thickBot="1" x14ac:dyDescent="0.3">
      <c r="A34" s="679" t="s">
        <v>957</v>
      </c>
      <c r="B34" s="679"/>
      <c r="C34" s="679"/>
      <c r="D34" s="679"/>
    </row>
    <row r="35" spans="1:4" x14ac:dyDescent="0.25">
      <c r="A35" s="3"/>
      <c r="B35" s="3"/>
      <c r="C35" s="5"/>
    </row>
    <row r="36" spans="1:4" x14ac:dyDescent="0.25">
      <c r="B36" s="3"/>
      <c r="C36" s="5"/>
    </row>
    <row r="37" spans="1:4" x14ac:dyDescent="0.25">
      <c r="A37" s="3"/>
      <c r="B37" s="3"/>
      <c r="C37" s="5"/>
    </row>
    <row r="38" spans="1:4" x14ac:dyDescent="0.25">
      <c r="A38" s="3"/>
      <c r="B38" s="3"/>
      <c r="C38" s="5"/>
    </row>
    <row r="39" spans="1:4" x14ac:dyDescent="0.25">
      <c r="A39" s="3"/>
      <c r="B39" s="3"/>
      <c r="C39" s="5"/>
    </row>
    <row r="40" spans="1:4" x14ac:dyDescent="0.25">
      <c r="A40" s="3"/>
      <c r="B40" s="3"/>
      <c r="C40" s="5"/>
    </row>
    <row r="41" spans="1:4" x14ac:dyDescent="0.25">
      <c r="A41" s="3"/>
      <c r="B41" s="3"/>
      <c r="C41" s="5"/>
    </row>
    <row r="42" spans="1:4" x14ac:dyDescent="0.25">
      <c r="A42" s="3"/>
      <c r="B42" s="3"/>
      <c r="C42" s="5"/>
    </row>
    <row r="43" spans="1:4" x14ac:dyDescent="0.25">
      <c r="A43" s="3"/>
      <c r="B43" s="3"/>
      <c r="C43" s="5"/>
    </row>
    <row r="44" spans="1:4" x14ac:dyDescent="0.25">
      <c r="A44" s="3"/>
      <c r="B44" s="3"/>
      <c r="C44" s="5"/>
    </row>
    <row r="45" spans="1:4" x14ac:dyDescent="0.25">
      <c r="A45" s="3"/>
      <c r="B45" s="3"/>
      <c r="C45" s="5"/>
    </row>
    <row r="46" spans="1:4" x14ac:dyDescent="0.25">
      <c r="A46" s="3"/>
      <c r="B46" s="3"/>
      <c r="C46" s="5"/>
    </row>
    <row r="47" spans="1:4" x14ac:dyDescent="0.25">
      <c r="A47" s="3"/>
      <c r="B47" s="3"/>
      <c r="C47" s="5"/>
    </row>
    <row r="48" spans="1:4" x14ac:dyDescent="0.25">
      <c r="A48" s="3"/>
      <c r="B48" s="3"/>
      <c r="C48" s="5"/>
    </row>
    <row r="49" spans="1:3" x14ac:dyDescent="0.25">
      <c r="A49" s="3"/>
      <c r="B49" s="3"/>
      <c r="C49" s="5"/>
    </row>
    <row r="50" spans="1:3" x14ac:dyDescent="0.25">
      <c r="A50" s="3"/>
      <c r="B50" s="3"/>
      <c r="C50" s="5"/>
    </row>
    <row r="51" spans="1:3" x14ac:dyDescent="0.25">
      <c r="A51" s="3"/>
      <c r="B51" s="3"/>
      <c r="C51" s="5"/>
    </row>
    <row r="52" spans="1:3" x14ac:dyDescent="0.25">
      <c r="A52" s="3"/>
      <c r="B52" s="3"/>
      <c r="C52" s="5"/>
    </row>
    <row r="53" spans="1:3" x14ac:dyDescent="0.25">
      <c r="A53" s="3"/>
      <c r="B53" s="3"/>
      <c r="C53" s="5"/>
    </row>
    <row r="54" spans="1:3" x14ac:dyDescent="0.25">
      <c r="A54" s="3"/>
      <c r="B54" s="3"/>
      <c r="C54" s="5"/>
    </row>
    <row r="55" spans="1:3" x14ac:dyDescent="0.25">
      <c r="A55" s="3"/>
      <c r="B55" s="3"/>
      <c r="C55" s="5"/>
    </row>
    <row r="56" spans="1:3" x14ac:dyDescent="0.25">
      <c r="A56" s="3"/>
      <c r="B56" s="3"/>
      <c r="C56" s="5"/>
    </row>
    <row r="57" spans="1:3" x14ac:dyDescent="0.25">
      <c r="A57" s="3"/>
      <c r="B57" s="3"/>
      <c r="C57" s="5"/>
    </row>
    <row r="58" spans="1:3" x14ac:dyDescent="0.25">
      <c r="A58" s="3"/>
      <c r="B58" s="3"/>
      <c r="C58" s="5"/>
    </row>
    <row r="59" spans="1:3" x14ac:dyDescent="0.25">
      <c r="A59" s="3"/>
      <c r="B59" s="3"/>
      <c r="C59" s="5"/>
    </row>
    <row r="60" spans="1:3" x14ac:dyDescent="0.25">
      <c r="A60" s="3"/>
      <c r="B60" s="3"/>
      <c r="C60" s="5"/>
    </row>
    <row r="61" spans="1:3" x14ac:dyDescent="0.25">
      <c r="A61" s="3"/>
      <c r="B61" s="3"/>
      <c r="C61" s="5"/>
    </row>
    <row r="62" spans="1:3" x14ac:dyDescent="0.25">
      <c r="A62" s="3"/>
      <c r="B62" s="3"/>
      <c r="C62" s="5"/>
    </row>
    <row r="63" spans="1:3" x14ac:dyDescent="0.25">
      <c r="A63" s="3"/>
      <c r="B63" s="3"/>
      <c r="C63" s="5"/>
    </row>
    <row r="64" spans="1:3" x14ac:dyDescent="0.25">
      <c r="A64" s="3"/>
      <c r="B64" s="3"/>
      <c r="C64" s="5"/>
    </row>
    <row r="65" spans="1:3" x14ac:dyDescent="0.25">
      <c r="A65" s="3"/>
      <c r="B65" s="3"/>
      <c r="C65" s="5"/>
    </row>
    <row r="66" spans="1:3" x14ac:dyDescent="0.25">
      <c r="A66" s="3"/>
      <c r="B66" s="3"/>
      <c r="C66" s="5"/>
    </row>
    <row r="67" spans="1:3" x14ac:dyDescent="0.25">
      <c r="A67" s="3"/>
      <c r="B67" s="3"/>
      <c r="C67" s="5"/>
    </row>
    <row r="68" spans="1:3" x14ac:dyDescent="0.25">
      <c r="A68" s="3"/>
      <c r="B68" s="3"/>
      <c r="C68" s="5"/>
    </row>
    <row r="69" spans="1:3" x14ac:dyDescent="0.25">
      <c r="A69" s="3"/>
      <c r="B69" s="3"/>
      <c r="C69" s="5"/>
    </row>
    <row r="70" spans="1:3" x14ac:dyDescent="0.25">
      <c r="A70" s="3"/>
      <c r="B70" s="3"/>
      <c r="C70" s="5"/>
    </row>
    <row r="71" spans="1:3" x14ac:dyDescent="0.25">
      <c r="A71" s="3"/>
      <c r="B71" s="3"/>
      <c r="C71" s="5"/>
    </row>
    <row r="72" spans="1:3" x14ac:dyDescent="0.25">
      <c r="A72" s="3"/>
      <c r="B72" s="3"/>
      <c r="C72" s="5"/>
    </row>
    <row r="73" spans="1:3" x14ac:dyDescent="0.25">
      <c r="A73" s="3"/>
      <c r="B73" s="3"/>
      <c r="C73" s="5"/>
    </row>
    <row r="74" spans="1:3" x14ac:dyDescent="0.25">
      <c r="A74" s="3"/>
      <c r="B74" s="3"/>
      <c r="C74" s="5"/>
    </row>
    <row r="75" spans="1:3" x14ac:dyDescent="0.25">
      <c r="A75" s="3"/>
      <c r="B75" s="3"/>
      <c r="C75" s="5"/>
    </row>
    <row r="76" spans="1:3" x14ac:dyDescent="0.25">
      <c r="A76" s="3"/>
      <c r="B76" s="3"/>
      <c r="C76" s="5"/>
    </row>
    <row r="77" spans="1:3" x14ac:dyDescent="0.25">
      <c r="A77" s="3"/>
      <c r="B77" s="3"/>
      <c r="C77" s="5"/>
    </row>
    <row r="78" spans="1:3" x14ac:dyDescent="0.25">
      <c r="A78" s="3"/>
      <c r="B78" s="3"/>
      <c r="C78" s="5"/>
    </row>
    <row r="79" spans="1:3" x14ac:dyDescent="0.25">
      <c r="A79" s="3"/>
      <c r="B79" s="3"/>
      <c r="C79" s="5"/>
    </row>
    <row r="80" spans="1:3" x14ac:dyDescent="0.25">
      <c r="A80" s="3"/>
      <c r="B80" s="3"/>
      <c r="C80" s="5"/>
    </row>
    <row r="81" spans="1:4" x14ac:dyDescent="0.25">
      <c r="A81" s="3"/>
      <c r="B81" s="3"/>
      <c r="C81" s="5"/>
    </row>
    <row r="82" spans="1:4" x14ac:dyDescent="0.25">
      <c r="A82" s="3"/>
      <c r="B82" s="3"/>
      <c r="C82" s="5"/>
    </row>
    <row r="83" spans="1:4" x14ac:dyDescent="0.25">
      <c r="A83" s="3"/>
      <c r="B83" s="3"/>
      <c r="C83" s="5"/>
    </row>
    <row r="84" spans="1:4" x14ac:dyDescent="0.25">
      <c r="A84" s="3"/>
      <c r="B84" s="3"/>
      <c r="C84" s="5"/>
    </row>
    <row r="85" spans="1:4" x14ac:dyDescent="0.25">
      <c r="A85" s="3"/>
      <c r="B85" s="3"/>
      <c r="C85" s="5"/>
    </row>
    <row r="86" spans="1:4" x14ac:dyDescent="0.25">
      <c r="A86" s="3"/>
      <c r="B86" s="3"/>
      <c r="C86" s="5"/>
    </row>
    <row r="87" spans="1:4" x14ac:dyDescent="0.25">
      <c r="A87" s="3"/>
      <c r="B87" s="3"/>
      <c r="C87" s="5"/>
    </row>
    <row r="88" spans="1:4" ht="96" customHeight="1" x14ac:dyDescent="0.25">
      <c r="A88" s="3"/>
      <c r="B88" s="86"/>
      <c r="C88" s="87"/>
      <c r="D88" s="57"/>
    </row>
    <row r="89" spans="1:4" x14ac:dyDescent="0.25">
      <c r="A89" s="3"/>
      <c r="B89" s="3"/>
      <c r="C89" s="5"/>
    </row>
    <row r="90" spans="1:4" x14ac:dyDescent="0.25">
      <c r="A90" s="3"/>
      <c r="B90" s="3"/>
      <c r="C90" s="5"/>
    </row>
    <row r="91" spans="1:4" x14ac:dyDescent="0.25">
      <c r="A91" s="3"/>
      <c r="B91" s="3"/>
      <c r="C91" s="5"/>
    </row>
    <row r="92" spans="1:4" x14ac:dyDescent="0.25">
      <c r="A92" s="3"/>
      <c r="B92" s="3"/>
      <c r="C92" s="5"/>
    </row>
    <row r="93" spans="1:4" x14ac:dyDescent="0.25">
      <c r="A93" s="3"/>
      <c r="B93" s="3"/>
      <c r="C93" s="5"/>
    </row>
    <row r="94" spans="1:4" x14ac:dyDescent="0.25">
      <c r="A94" s="3"/>
      <c r="B94" s="3"/>
      <c r="C94" s="5"/>
    </row>
    <row r="95" spans="1:4" x14ac:dyDescent="0.25">
      <c r="A95" s="3"/>
      <c r="B95" s="3"/>
      <c r="C95" s="5"/>
    </row>
    <row r="96" spans="1:4" x14ac:dyDescent="0.25">
      <c r="A96" s="3"/>
      <c r="B96" s="3"/>
      <c r="C96" s="5"/>
    </row>
    <row r="97" spans="1:3" x14ac:dyDescent="0.25">
      <c r="A97" s="3"/>
      <c r="B97" s="3"/>
      <c r="C97" s="5"/>
    </row>
    <row r="98" spans="1:3" x14ac:dyDescent="0.25">
      <c r="A98" s="3"/>
      <c r="B98" s="3"/>
      <c r="C98" s="5"/>
    </row>
    <row r="99" spans="1:3" x14ac:dyDescent="0.25">
      <c r="A99" s="3"/>
      <c r="B99" s="3"/>
      <c r="C99" s="5"/>
    </row>
    <row r="100" spans="1:3" x14ac:dyDescent="0.25">
      <c r="A100" s="3"/>
      <c r="B100" s="3"/>
      <c r="C100" s="5"/>
    </row>
    <row r="101" spans="1:3" x14ac:dyDescent="0.25">
      <c r="A101" s="3"/>
      <c r="B101" s="3"/>
      <c r="C101" s="5"/>
    </row>
    <row r="102" spans="1:3" x14ac:dyDescent="0.25">
      <c r="A102" s="3"/>
      <c r="B102" s="3"/>
      <c r="C102" s="5"/>
    </row>
    <row r="103" spans="1:3" x14ac:dyDescent="0.25">
      <c r="A103" s="3"/>
      <c r="B103" s="3"/>
      <c r="C103" s="5"/>
    </row>
    <row r="104" spans="1:3" x14ac:dyDescent="0.25">
      <c r="A104" s="3"/>
      <c r="B104" s="3"/>
      <c r="C104" s="5"/>
    </row>
    <row r="105" spans="1:3" x14ac:dyDescent="0.25">
      <c r="A105" s="3"/>
      <c r="B105" s="3"/>
      <c r="C105" s="5"/>
    </row>
    <row r="106" spans="1:3" x14ac:dyDescent="0.25">
      <c r="A106" s="3"/>
      <c r="B106" s="3"/>
      <c r="C106" s="5"/>
    </row>
    <row r="107" spans="1:3" x14ac:dyDescent="0.25">
      <c r="A107" s="3"/>
      <c r="B107" s="3"/>
      <c r="C107" s="5"/>
    </row>
    <row r="108" spans="1:3" x14ac:dyDescent="0.25">
      <c r="A108" s="3"/>
      <c r="B108" s="3"/>
      <c r="C108" s="5"/>
    </row>
    <row r="109" spans="1:3" x14ac:dyDescent="0.25">
      <c r="A109" s="3"/>
      <c r="B109" s="3"/>
      <c r="C109" s="5"/>
    </row>
    <row r="110" spans="1:3" x14ac:dyDescent="0.25">
      <c r="A110" s="3"/>
      <c r="B110" s="3"/>
      <c r="C110" s="5"/>
    </row>
    <row r="111" spans="1:3" x14ac:dyDescent="0.25">
      <c r="A111" s="3"/>
      <c r="B111" s="3"/>
      <c r="C111" s="5"/>
    </row>
    <row r="112" spans="1:3" x14ac:dyDescent="0.25">
      <c r="A112" s="3"/>
      <c r="B112" s="3"/>
      <c r="C112" s="5"/>
    </row>
    <row r="113" spans="1:3" x14ac:dyDescent="0.25">
      <c r="A113" s="3"/>
      <c r="B113" s="3"/>
      <c r="C113" s="5"/>
    </row>
    <row r="114" spans="1:3" x14ac:dyDescent="0.25">
      <c r="A114" s="3"/>
      <c r="B114" s="3"/>
      <c r="C114" s="5"/>
    </row>
    <row r="115" spans="1:3" x14ac:dyDescent="0.25">
      <c r="A115" s="3"/>
      <c r="B115" s="3"/>
      <c r="C115" s="5"/>
    </row>
    <row r="116" spans="1:3" x14ac:dyDescent="0.25">
      <c r="A116" s="3"/>
      <c r="B116" s="3"/>
      <c r="C116" s="5"/>
    </row>
    <row r="117" spans="1:3" x14ac:dyDescent="0.25">
      <c r="A117" s="3"/>
      <c r="B117" s="3"/>
      <c r="C117" s="5"/>
    </row>
    <row r="118" spans="1:3" x14ac:dyDescent="0.25">
      <c r="A118" s="3"/>
      <c r="B118" s="3"/>
      <c r="C118" s="5"/>
    </row>
    <row r="119" spans="1:3" x14ac:dyDescent="0.25">
      <c r="A119" s="3"/>
      <c r="B119" s="3"/>
      <c r="C119" s="5"/>
    </row>
    <row r="120" spans="1:3" x14ac:dyDescent="0.25">
      <c r="A120" s="3"/>
      <c r="B120" s="3"/>
      <c r="C120" s="5"/>
    </row>
    <row r="121" spans="1:3" x14ac:dyDescent="0.25">
      <c r="A121" s="3"/>
      <c r="B121" s="3"/>
      <c r="C121" s="5"/>
    </row>
    <row r="122" spans="1:3" x14ac:dyDescent="0.25">
      <c r="A122" s="3"/>
      <c r="B122" s="3"/>
      <c r="C122" s="5"/>
    </row>
    <row r="123" spans="1:3" x14ac:dyDescent="0.25">
      <c r="A123" s="3"/>
      <c r="B123" s="3"/>
      <c r="C123" s="5"/>
    </row>
    <row r="124" spans="1:3" x14ac:dyDescent="0.25">
      <c r="A124" s="3"/>
      <c r="B124" s="3"/>
      <c r="C124" s="5"/>
    </row>
    <row r="125" spans="1:3" x14ac:dyDescent="0.25">
      <c r="A125" s="3"/>
      <c r="B125" s="3"/>
      <c r="C125" s="5"/>
    </row>
    <row r="126" spans="1:3" x14ac:dyDescent="0.25">
      <c r="A126" s="3"/>
      <c r="B126" s="3"/>
      <c r="C126" s="5"/>
    </row>
    <row r="127" spans="1:3" x14ac:dyDescent="0.25">
      <c r="A127" s="3"/>
      <c r="B127" s="3"/>
      <c r="C127" s="5"/>
    </row>
    <row r="128" spans="1:3" x14ac:dyDescent="0.25">
      <c r="A128" s="3"/>
      <c r="B128" s="3"/>
      <c r="C128" s="5"/>
    </row>
    <row r="129" spans="1:3" x14ac:dyDescent="0.25">
      <c r="A129" s="3"/>
      <c r="B129" s="3"/>
      <c r="C129" s="5"/>
    </row>
    <row r="130" spans="1:3" x14ac:dyDescent="0.25">
      <c r="A130" s="3"/>
      <c r="B130" s="3"/>
      <c r="C130" s="5"/>
    </row>
    <row r="131" spans="1:3" x14ac:dyDescent="0.25">
      <c r="A131" s="3"/>
      <c r="B131" s="3"/>
      <c r="C131" s="5"/>
    </row>
    <row r="132" spans="1:3" x14ac:dyDescent="0.25">
      <c r="A132" s="3"/>
      <c r="B132" s="3"/>
      <c r="C132" s="5"/>
    </row>
    <row r="133" spans="1:3" x14ac:dyDescent="0.25">
      <c r="A133" s="3"/>
      <c r="B133" s="3"/>
      <c r="C133" s="5"/>
    </row>
    <row r="134" spans="1:3" x14ac:dyDescent="0.25">
      <c r="A134" s="3"/>
      <c r="B134" s="3"/>
      <c r="C134" s="5"/>
    </row>
    <row r="135" spans="1:3" x14ac:dyDescent="0.25">
      <c r="A135" s="3"/>
      <c r="B135" s="3"/>
      <c r="C135" s="5"/>
    </row>
    <row r="136" spans="1:3" x14ac:dyDescent="0.25">
      <c r="A136" s="3"/>
      <c r="B136" s="3"/>
      <c r="C136" s="5"/>
    </row>
    <row r="137" spans="1:3" x14ac:dyDescent="0.25">
      <c r="A137" s="3"/>
      <c r="B137" s="3"/>
      <c r="C137" s="5"/>
    </row>
    <row r="138" spans="1:3" x14ac:dyDescent="0.25">
      <c r="A138" s="3"/>
      <c r="B138" s="3"/>
      <c r="C138" s="5"/>
    </row>
    <row r="139" spans="1:3" x14ac:dyDescent="0.25">
      <c r="A139" s="3"/>
      <c r="B139" s="3"/>
      <c r="C139" s="5"/>
    </row>
    <row r="140" spans="1:3" x14ac:dyDescent="0.25">
      <c r="A140" s="3"/>
      <c r="B140" s="3"/>
      <c r="C140" s="5"/>
    </row>
    <row r="141" spans="1:3" x14ac:dyDescent="0.25">
      <c r="A141" s="3"/>
      <c r="B141" s="3"/>
      <c r="C141" s="5"/>
    </row>
    <row r="142" spans="1:3" x14ac:dyDescent="0.25">
      <c r="A142" s="3"/>
      <c r="B142" s="3"/>
      <c r="C142" s="5"/>
    </row>
    <row r="143" spans="1:3" x14ac:dyDescent="0.25">
      <c r="A143" s="3"/>
      <c r="B143" s="3"/>
      <c r="C143" s="5"/>
    </row>
    <row r="144" spans="1:3" x14ac:dyDescent="0.25">
      <c r="A144" s="3"/>
      <c r="B144" s="3"/>
      <c r="C144" s="5"/>
    </row>
    <row r="145" spans="1:3" x14ac:dyDescent="0.25">
      <c r="A145" s="3"/>
      <c r="B145" s="3"/>
      <c r="C145" s="5"/>
    </row>
    <row r="146" spans="1:3" x14ac:dyDescent="0.25">
      <c r="A146" s="3"/>
      <c r="B146" s="3"/>
      <c r="C146" s="5"/>
    </row>
    <row r="147" spans="1:3" x14ac:dyDescent="0.25">
      <c r="A147" s="3"/>
      <c r="B147" s="3"/>
      <c r="C147" s="5"/>
    </row>
    <row r="148" spans="1:3" x14ac:dyDescent="0.25">
      <c r="A148" s="3"/>
      <c r="B148" s="3"/>
      <c r="C148" s="5"/>
    </row>
    <row r="149" spans="1:3" x14ac:dyDescent="0.25">
      <c r="A149" s="3"/>
      <c r="B149" s="3"/>
      <c r="C149" s="5"/>
    </row>
    <row r="150" spans="1:3" x14ac:dyDescent="0.25">
      <c r="A150" s="3"/>
      <c r="B150" s="3"/>
      <c r="C150" s="5"/>
    </row>
    <row r="151" spans="1:3" x14ac:dyDescent="0.25">
      <c r="A151" s="3"/>
      <c r="B151" s="3"/>
      <c r="C151" s="5"/>
    </row>
    <row r="152" spans="1:3" x14ac:dyDescent="0.25">
      <c r="A152" s="3"/>
      <c r="B152" s="3"/>
      <c r="C152" s="5"/>
    </row>
    <row r="153" spans="1:3" x14ac:dyDescent="0.25">
      <c r="A153" s="3"/>
      <c r="B153" s="3"/>
      <c r="C153" s="5"/>
    </row>
    <row r="154" spans="1:3" x14ac:dyDescent="0.25">
      <c r="A154" s="3"/>
      <c r="B154" s="3"/>
      <c r="C154" s="5"/>
    </row>
    <row r="155" spans="1:3" x14ac:dyDescent="0.25">
      <c r="A155" s="3"/>
      <c r="B155" s="3"/>
      <c r="C155" s="5"/>
    </row>
    <row r="156" spans="1:3" x14ac:dyDescent="0.25">
      <c r="A156" s="3"/>
      <c r="B156" s="3"/>
      <c r="C156" s="5"/>
    </row>
    <row r="157" spans="1:3" x14ac:dyDescent="0.25">
      <c r="A157" s="3"/>
      <c r="B157" s="3"/>
      <c r="C157" s="5"/>
    </row>
    <row r="158" spans="1:3" x14ac:dyDescent="0.25">
      <c r="A158" s="3"/>
      <c r="B158" s="3"/>
      <c r="C158" s="5"/>
    </row>
    <row r="159" spans="1:3" x14ac:dyDescent="0.25">
      <c r="A159" s="3"/>
      <c r="B159" s="3"/>
      <c r="C159" s="5"/>
    </row>
    <row r="160" spans="1:3" x14ac:dyDescent="0.25">
      <c r="A160" s="3"/>
      <c r="B160" s="3"/>
      <c r="C160" s="5"/>
    </row>
    <row r="161" spans="1:3" x14ac:dyDescent="0.25">
      <c r="A161" s="3"/>
      <c r="B161" s="3"/>
      <c r="C161" s="5"/>
    </row>
    <row r="162" spans="1:3" x14ac:dyDescent="0.25">
      <c r="A162" s="3"/>
      <c r="B162" s="3"/>
      <c r="C162" s="5"/>
    </row>
    <row r="163" spans="1:3" x14ac:dyDescent="0.25">
      <c r="A163" s="3"/>
      <c r="B163" s="3"/>
      <c r="C163" s="5"/>
    </row>
    <row r="164" spans="1:3" x14ac:dyDescent="0.25">
      <c r="A164" s="3"/>
      <c r="B164" s="3"/>
      <c r="C164" s="5"/>
    </row>
    <row r="165" spans="1:3" x14ac:dyDescent="0.25">
      <c r="A165" s="3"/>
      <c r="B165" s="3"/>
      <c r="C165" s="5"/>
    </row>
    <row r="166" spans="1:3" x14ac:dyDescent="0.25">
      <c r="A166" s="3"/>
      <c r="B166" s="3"/>
      <c r="C166" s="5"/>
    </row>
    <row r="167" spans="1:3" x14ac:dyDescent="0.25">
      <c r="A167" s="3"/>
      <c r="B167" s="3"/>
      <c r="C167" s="5"/>
    </row>
    <row r="168" spans="1:3" x14ac:dyDescent="0.25">
      <c r="A168" s="3"/>
      <c r="B168" s="3"/>
      <c r="C168" s="5"/>
    </row>
    <row r="169" spans="1:3" x14ac:dyDescent="0.25">
      <c r="A169" s="3"/>
      <c r="B169" s="3"/>
      <c r="C169" s="5"/>
    </row>
    <row r="170" spans="1:3" x14ac:dyDescent="0.25">
      <c r="A170" s="3"/>
      <c r="B170" s="3"/>
      <c r="C170" s="5"/>
    </row>
    <row r="171" spans="1:3" x14ac:dyDescent="0.25">
      <c r="A171" s="3"/>
      <c r="B171" s="3"/>
      <c r="C171" s="5"/>
    </row>
    <row r="172" spans="1:3" x14ac:dyDescent="0.25">
      <c r="A172" s="3"/>
      <c r="B172" s="3"/>
      <c r="C172" s="5"/>
    </row>
    <row r="173" spans="1:3" x14ac:dyDescent="0.25">
      <c r="A173" s="3"/>
      <c r="B173" s="3"/>
      <c r="C173" s="5"/>
    </row>
    <row r="174" spans="1:3" x14ac:dyDescent="0.25">
      <c r="A174" s="3"/>
      <c r="B174" s="3"/>
      <c r="C174" s="5"/>
    </row>
    <row r="175" spans="1:3" x14ac:dyDescent="0.25">
      <c r="A175" s="3"/>
      <c r="B175" s="3"/>
      <c r="C175" s="5"/>
    </row>
    <row r="176" spans="1:3" x14ac:dyDescent="0.25">
      <c r="A176" s="3"/>
      <c r="B176" s="3"/>
      <c r="C176" s="5"/>
    </row>
    <row r="177" spans="1:3" x14ac:dyDescent="0.25">
      <c r="A177" s="3"/>
      <c r="B177" s="3"/>
      <c r="C177" s="5"/>
    </row>
    <row r="178" spans="1:3" x14ac:dyDescent="0.25">
      <c r="A178" s="3"/>
      <c r="B178" s="3"/>
      <c r="C178" s="5"/>
    </row>
    <row r="179" spans="1:3" x14ac:dyDescent="0.25">
      <c r="A179" s="3"/>
      <c r="B179" s="3"/>
      <c r="C179" s="5"/>
    </row>
    <row r="180" spans="1:3" x14ac:dyDescent="0.25">
      <c r="A180" s="3"/>
      <c r="B180" s="3"/>
      <c r="C180" s="5"/>
    </row>
    <row r="181" spans="1:3" x14ac:dyDescent="0.25">
      <c r="A181" s="3"/>
      <c r="B181" s="3"/>
      <c r="C181" s="5"/>
    </row>
    <row r="182" spans="1:3" x14ac:dyDescent="0.25">
      <c r="A182" s="3"/>
      <c r="B182" s="3"/>
      <c r="C182" s="5"/>
    </row>
    <row r="183" spans="1:3" x14ac:dyDescent="0.25">
      <c r="A183" s="3"/>
      <c r="B183" s="3"/>
      <c r="C183" s="5"/>
    </row>
    <row r="184" spans="1:3" x14ac:dyDescent="0.25">
      <c r="A184" s="3"/>
      <c r="B184" s="3"/>
      <c r="C184" s="5"/>
    </row>
    <row r="185" spans="1:3" x14ac:dyDescent="0.25">
      <c r="A185" s="3"/>
      <c r="B185" s="3"/>
      <c r="C185" s="5"/>
    </row>
    <row r="186" spans="1:3" x14ac:dyDescent="0.25">
      <c r="A186" s="3"/>
      <c r="B186" s="3"/>
      <c r="C186" s="5"/>
    </row>
    <row r="187" spans="1:3" x14ac:dyDescent="0.25">
      <c r="A187" s="3"/>
      <c r="B187" s="3"/>
      <c r="C187" s="5"/>
    </row>
    <row r="188" spans="1:3" x14ac:dyDescent="0.25">
      <c r="A188" s="3"/>
      <c r="B188" s="3"/>
      <c r="C188" s="5"/>
    </row>
    <row r="189" spans="1:3" x14ac:dyDescent="0.25">
      <c r="A189" s="3"/>
      <c r="B189" s="3"/>
      <c r="C189" s="5"/>
    </row>
    <row r="190" spans="1:3" x14ac:dyDescent="0.25">
      <c r="A190" s="3"/>
      <c r="B190" s="3"/>
      <c r="C190" s="5"/>
    </row>
    <row r="191" spans="1:3" x14ac:dyDescent="0.25">
      <c r="A191" s="3"/>
      <c r="B191" s="3"/>
      <c r="C191" s="5"/>
    </row>
    <row r="192" spans="1:3" x14ac:dyDescent="0.25">
      <c r="A192" s="3"/>
      <c r="B192" s="3"/>
      <c r="C192" s="5"/>
    </row>
    <row r="193" spans="1:3" x14ac:dyDescent="0.25">
      <c r="A193" s="3"/>
      <c r="B193" s="3"/>
      <c r="C193" s="5"/>
    </row>
    <row r="194" spans="1:3" x14ac:dyDescent="0.25">
      <c r="A194" s="3"/>
      <c r="B194" s="3"/>
      <c r="C194" s="5"/>
    </row>
    <row r="195" spans="1:3" x14ac:dyDescent="0.25">
      <c r="A195" s="3"/>
      <c r="B195" s="3"/>
      <c r="C195" s="5"/>
    </row>
    <row r="196" spans="1:3" x14ac:dyDescent="0.25">
      <c r="A196" s="3"/>
      <c r="B196" s="3"/>
      <c r="C196" s="5"/>
    </row>
    <row r="197" spans="1:3" x14ac:dyDescent="0.25">
      <c r="A197" s="3"/>
      <c r="B197" s="3"/>
      <c r="C197" s="5"/>
    </row>
    <row r="198" spans="1:3" x14ac:dyDescent="0.25">
      <c r="A198" s="3"/>
      <c r="B198" s="3"/>
      <c r="C198" s="5"/>
    </row>
    <row r="199" spans="1:3" x14ac:dyDescent="0.25">
      <c r="A199" s="3"/>
      <c r="B199" s="3"/>
      <c r="C199" s="5"/>
    </row>
    <row r="200" spans="1:3" x14ac:dyDescent="0.25">
      <c r="A200" s="3"/>
      <c r="B200" s="3"/>
      <c r="C200" s="5"/>
    </row>
    <row r="201" spans="1:3" x14ac:dyDescent="0.25">
      <c r="A201" s="3"/>
      <c r="B201" s="3"/>
      <c r="C201" s="5"/>
    </row>
    <row r="202" spans="1:3" x14ac:dyDescent="0.25">
      <c r="A202" s="3"/>
      <c r="B202" s="3"/>
      <c r="C202" s="5"/>
    </row>
    <row r="203" spans="1:3" x14ac:dyDescent="0.25">
      <c r="A203" s="3"/>
      <c r="B203" s="3"/>
      <c r="C203" s="5"/>
    </row>
    <row r="204" spans="1:3" x14ac:dyDescent="0.25">
      <c r="A204" s="3"/>
      <c r="B204" s="3"/>
      <c r="C204" s="5"/>
    </row>
    <row r="205" spans="1:3" x14ac:dyDescent="0.25">
      <c r="A205" s="3"/>
      <c r="B205" s="3"/>
      <c r="C205" s="5"/>
    </row>
    <row r="206" spans="1:3" x14ac:dyDescent="0.25">
      <c r="A206" s="3"/>
      <c r="B206" s="3"/>
      <c r="C206" s="5"/>
    </row>
    <row r="207" spans="1:3" x14ac:dyDescent="0.25">
      <c r="A207" s="3"/>
      <c r="B207" s="3"/>
      <c r="C207" s="5"/>
    </row>
    <row r="208" spans="1:3" x14ac:dyDescent="0.25">
      <c r="A208" s="3"/>
      <c r="B208" s="3"/>
      <c r="C208" s="5"/>
    </row>
    <row r="209" spans="1:3" x14ac:dyDescent="0.25">
      <c r="A209" s="3"/>
      <c r="B209" s="3"/>
      <c r="C209" s="5"/>
    </row>
    <row r="210" spans="1:3" x14ac:dyDescent="0.25">
      <c r="A210" s="3"/>
      <c r="B210" s="3"/>
      <c r="C210" s="5"/>
    </row>
    <row r="211" spans="1:3" x14ac:dyDescent="0.25">
      <c r="A211" s="3"/>
      <c r="B211" s="3"/>
      <c r="C211" s="5"/>
    </row>
    <row r="212" spans="1:3" x14ac:dyDescent="0.25">
      <c r="A212" s="3"/>
      <c r="B212" s="3"/>
      <c r="C212" s="5"/>
    </row>
    <row r="213" spans="1:3" x14ac:dyDescent="0.25">
      <c r="A213" s="3"/>
      <c r="B213" s="3"/>
      <c r="C213" s="5"/>
    </row>
    <row r="214" spans="1:3" x14ac:dyDescent="0.25">
      <c r="A214" s="3"/>
      <c r="B214" s="3"/>
      <c r="C214" s="5"/>
    </row>
    <row r="215" spans="1:3" x14ac:dyDescent="0.25">
      <c r="A215" s="3"/>
      <c r="B215" s="3"/>
      <c r="C215" s="5"/>
    </row>
    <row r="216" spans="1:3" x14ac:dyDescent="0.25">
      <c r="A216" s="3"/>
      <c r="B216" s="3"/>
      <c r="C216" s="5"/>
    </row>
    <row r="217" spans="1:3" x14ac:dyDescent="0.25">
      <c r="A217" s="3"/>
      <c r="B217" s="3"/>
      <c r="C217" s="5"/>
    </row>
    <row r="218" spans="1:3" x14ac:dyDescent="0.25">
      <c r="A218" s="3"/>
      <c r="B218" s="3"/>
      <c r="C218" s="5"/>
    </row>
    <row r="219" spans="1:3" x14ac:dyDescent="0.25">
      <c r="A219" s="3"/>
      <c r="B219" s="3"/>
      <c r="C219" s="5"/>
    </row>
    <row r="220" spans="1:3" x14ac:dyDescent="0.25">
      <c r="A220" s="3"/>
      <c r="B220" s="3"/>
      <c r="C220" s="5"/>
    </row>
    <row r="221" spans="1:3" x14ac:dyDescent="0.25">
      <c r="A221" s="3"/>
      <c r="B221" s="3"/>
      <c r="C221" s="5"/>
    </row>
    <row r="222" spans="1:3" x14ac:dyDescent="0.25">
      <c r="A222" s="3"/>
      <c r="B222" s="3"/>
      <c r="C222" s="5"/>
    </row>
    <row r="223" spans="1:3" x14ac:dyDescent="0.25">
      <c r="A223" s="3"/>
      <c r="B223" s="3"/>
      <c r="C223" s="5"/>
    </row>
    <row r="224" spans="1:3" x14ac:dyDescent="0.25">
      <c r="A224" s="3"/>
      <c r="B224" s="3"/>
      <c r="C224" s="5"/>
    </row>
    <row r="225" spans="1:3" x14ac:dyDescent="0.25">
      <c r="A225" s="3"/>
      <c r="B225" s="3"/>
      <c r="C225" s="5"/>
    </row>
    <row r="226" spans="1:3" x14ac:dyDescent="0.25">
      <c r="A226" s="3"/>
      <c r="B226" s="3"/>
      <c r="C226" s="5"/>
    </row>
    <row r="227" spans="1:3" x14ac:dyDescent="0.25">
      <c r="A227" s="3"/>
      <c r="B227" s="3"/>
      <c r="C227" s="5"/>
    </row>
    <row r="228" spans="1:3" x14ac:dyDescent="0.25">
      <c r="A228" s="3"/>
      <c r="B228" s="3"/>
      <c r="C228" s="5"/>
    </row>
    <row r="229" spans="1:3" x14ac:dyDescent="0.25">
      <c r="A229" s="3"/>
      <c r="B229" s="3"/>
      <c r="C229" s="5"/>
    </row>
    <row r="230" spans="1:3" x14ac:dyDescent="0.25">
      <c r="A230" s="3"/>
      <c r="B230" s="3"/>
      <c r="C230" s="5"/>
    </row>
    <row r="231" spans="1:3" x14ac:dyDescent="0.25">
      <c r="A231" s="3"/>
      <c r="B231" s="3"/>
      <c r="C231" s="5"/>
    </row>
    <row r="232" spans="1:3" x14ac:dyDescent="0.25">
      <c r="A232" s="3"/>
      <c r="B232" s="3"/>
      <c r="C232" s="5"/>
    </row>
    <row r="233" spans="1:3" x14ac:dyDescent="0.25">
      <c r="A233" s="3"/>
      <c r="B233" s="3"/>
      <c r="C233" s="5"/>
    </row>
    <row r="234" spans="1:3" x14ac:dyDescent="0.25">
      <c r="A234" s="3"/>
      <c r="B234" s="3"/>
      <c r="C234" s="5"/>
    </row>
    <row r="235" spans="1:3" x14ac:dyDescent="0.25">
      <c r="A235" s="3"/>
      <c r="B235" s="3"/>
      <c r="C235" s="5"/>
    </row>
    <row r="236" spans="1:3" x14ac:dyDescent="0.25">
      <c r="A236" s="3"/>
      <c r="B236" s="3"/>
      <c r="C236" s="5"/>
    </row>
    <row r="237" spans="1:3" x14ac:dyDescent="0.25">
      <c r="A237" s="3"/>
      <c r="B237" s="3"/>
      <c r="C237" s="5"/>
    </row>
    <row r="238" spans="1:3" x14ac:dyDescent="0.25">
      <c r="A238" s="3"/>
      <c r="B238" s="3"/>
      <c r="C238" s="5"/>
    </row>
    <row r="239" spans="1:3" x14ac:dyDescent="0.25">
      <c r="A239" s="3"/>
      <c r="B239" s="3"/>
      <c r="C239" s="5"/>
    </row>
    <row r="240" spans="1:3" x14ac:dyDescent="0.25">
      <c r="A240" s="3"/>
      <c r="B240" s="3"/>
      <c r="C240" s="5"/>
    </row>
    <row r="241" spans="1:3" x14ac:dyDescent="0.25">
      <c r="A241" s="3"/>
      <c r="B241" s="3"/>
      <c r="C241" s="5"/>
    </row>
    <row r="242" spans="1:3" x14ac:dyDescent="0.25">
      <c r="A242" s="3"/>
      <c r="B242" s="3"/>
      <c r="C242" s="5"/>
    </row>
    <row r="243" spans="1:3" x14ac:dyDescent="0.25">
      <c r="A243" s="3"/>
      <c r="B243" s="3"/>
      <c r="C243" s="5"/>
    </row>
    <row r="244" spans="1:3" x14ac:dyDescent="0.25">
      <c r="A244" s="3"/>
      <c r="B244" s="3"/>
      <c r="C244" s="5"/>
    </row>
    <row r="245" spans="1:3" x14ac:dyDescent="0.25">
      <c r="A245" s="3"/>
      <c r="B245" s="3"/>
      <c r="C245" s="5"/>
    </row>
    <row r="246" spans="1:3" x14ac:dyDescent="0.25">
      <c r="A246" s="3"/>
      <c r="B246" s="3"/>
      <c r="C246" s="5"/>
    </row>
    <row r="247" spans="1:3" x14ac:dyDescent="0.25">
      <c r="A247" s="3"/>
      <c r="B247" s="3"/>
      <c r="C247" s="5"/>
    </row>
    <row r="248" spans="1:3" x14ac:dyDescent="0.25">
      <c r="A248" s="3"/>
      <c r="B248" s="3"/>
      <c r="C248" s="5"/>
    </row>
    <row r="249" spans="1:3" x14ac:dyDescent="0.25">
      <c r="A249" s="3"/>
      <c r="B249" s="3"/>
      <c r="C249" s="5"/>
    </row>
    <row r="250" spans="1:3" x14ac:dyDescent="0.25">
      <c r="A250" s="3"/>
      <c r="B250" s="3"/>
      <c r="C250" s="5"/>
    </row>
    <row r="251" spans="1:3" x14ac:dyDescent="0.25">
      <c r="A251" s="3"/>
      <c r="B251" s="3"/>
      <c r="C251" s="5"/>
    </row>
    <row r="252" spans="1:3" x14ac:dyDescent="0.25">
      <c r="A252" s="3"/>
      <c r="B252" s="3"/>
      <c r="C252" s="5"/>
    </row>
    <row r="253" spans="1:3" x14ac:dyDescent="0.25">
      <c r="A253" s="3"/>
      <c r="B253" s="3"/>
      <c r="C253" s="5"/>
    </row>
    <row r="254" spans="1:3" x14ac:dyDescent="0.25">
      <c r="A254" s="3"/>
      <c r="B254" s="3"/>
      <c r="C254" s="5"/>
    </row>
    <row r="255" spans="1:3" x14ac:dyDescent="0.25">
      <c r="A255" s="3"/>
      <c r="B255" s="3"/>
      <c r="C255" s="5"/>
    </row>
    <row r="256" spans="1:3" x14ac:dyDescent="0.25">
      <c r="A256" s="3"/>
      <c r="B256" s="3"/>
      <c r="C256" s="5"/>
    </row>
    <row r="257" spans="1:3" x14ac:dyDescent="0.25">
      <c r="A257" s="3"/>
      <c r="B257" s="3"/>
      <c r="C257" s="5"/>
    </row>
    <row r="258" spans="1:3" x14ac:dyDescent="0.25">
      <c r="A258" s="3"/>
      <c r="B258" s="3"/>
      <c r="C258" s="5"/>
    </row>
    <row r="259" spans="1:3" x14ac:dyDescent="0.25">
      <c r="A259" s="3"/>
      <c r="B259" s="3"/>
      <c r="C259" s="5"/>
    </row>
    <row r="260" spans="1:3" x14ac:dyDescent="0.25">
      <c r="A260" s="3"/>
      <c r="B260" s="3"/>
      <c r="C260" s="5"/>
    </row>
    <row r="261" spans="1:3" x14ac:dyDescent="0.25">
      <c r="A261" s="3"/>
      <c r="B261" s="3"/>
      <c r="C261" s="5"/>
    </row>
    <row r="262" spans="1:3" x14ac:dyDescent="0.25">
      <c r="A262" s="3"/>
      <c r="B262" s="3"/>
      <c r="C262" s="5"/>
    </row>
    <row r="263" spans="1:3" x14ac:dyDescent="0.25">
      <c r="A263" s="3"/>
      <c r="B263" s="3"/>
      <c r="C263" s="5"/>
    </row>
    <row r="264" spans="1:3" x14ac:dyDescent="0.25">
      <c r="A264" s="3"/>
      <c r="B264" s="3"/>
      <c r="C264" s="5"/>
    </row>
    <row r="265" spans="1:3" x14ac:dyDescent="0.25">
      <c r="A265" s="3"/>
      <c r="B265" s="3"/>
      <c r="C265" s="5"/>
    </row>
    <row r="266" spans="1:3" x14ac:dyDescent="0.25">
      <c r="A266" s="3"/>
      <c r="B266" s="3"/>
      <c r="C266" s="5"/>
    </row>
    <row r="267" spans="1:3" x14ac:dyDescent="0.25">
      <c r="A267" s="3"/>
      <c r="B267" s="3"/>
      <c r="C267" s="5"/>
    </row>
    <row r="268" spans="1:3" x14ac:dyDescent="0.25">
      <c r="A268" s="3"/>
      <c r="B268" s="3"/>
      <c r="C268" s="5"/>
    </row>
    <row r="269" spans="1:3" x14ac:dyDescent="0.25">
      <c r="A269" s="3"/>
      <c r="B269" s="3"/>
      <c r="C269" s="5"/>
    </row>
    <row r="270" spans="1:3" x14ac:dyDescent="0.25">
      <c r="A270" s="3"/>
      <c r="B270" s="3"/>
      <c r="C270" s="5"/>
    </row>
    <row r="271" spans="1:3" x14ac:dyDescent="0.25">
      <c r="A271" s="3"/>
      <c r="B271" s="3"/>
      <c r="C271" s="5"/>
    </row>
    <row r="272" spans="1:3" x14ac:dyDescent="0.25">
      <c r="A272" s="3"/>
      <c r="B272" s="3"/>
      <c r="C272" s="5"/>
    </row>
    <row r="273" spans="1:3" x14ac:dyDescent="0.25">
      <c r="A273" s="3"/>
      <c r="B273" s="3"/>
      <c r="C273" s="5"/>
    </row>
    <row r="274" spans="1:3" x14ac:dyDescent="0.25">
      <c r="A274" s="3"/>
      <c r="B274" s="3"/>
      <c r="C274" s="5"/>
    </row>
    <row r="275" spans="1:3" x14ac:dyDescent="0.25">
      <c r="A275" s="3"/>
      <c r="B275" s="3"/>
      <c r="C275" s="5"/>
    </row>
    <row r="276" spans="1:3" x14ac:dyDescent="0.25">
      <c r="A276" s="3"/>
      <c r="B276" s="3"/>
      <c r="C276" s="5"/>
    </row>
  </sheetData>
  <mergeCells count="22">
    <mergeCell ref="A3:D3"/>
    <mergeCell ref="A32:D32"/>
    <mergeCell ref="A33:D33"/>
    <mergeCell ref="A34:D34"/>
    <mergeCell ref="C1:D1"/>
    <mergeCell ref="C2:D2"/>
    <mergeCell ref="A4:C4"/>
    <mergeCell ref="A5:B5"/>
    <mergeCell ref="C5:D5"/>
    <mergeCell ref="A27:D27"/>
    <mergeCell ref="A28:D28"/>
    <mergeCell ref="A29:D29"/>
    <mergeCell ref="A30:D30"/>
    <mergeCell ref="A31:D31"/>
    <mergeCell ref="A26:D26"/>
    <mergeCell ref="A14:B15"/>
    <mergeCell ref="A12:D12"/>
    <mergeCell ref="A7:D7"/>
    <mergeCell ref="A8:D8"/>
    <mergeCell ref="A9:D9"/>
    <mergeCell ref="A10:D10"/>
    <mergeCell ref="A11:D11"/>
  </mergeCells>
  <hyperlinks>
    <hyperlink ref="C1" r:id="rId1" xr:uid="{00000000-0004-0000-3400-000000000000}"/>
  </hyperlinks>
  <pageMargins left="0.25" right="0.25"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58"/>
  <sheetViews>
    <sheetView view="pageBreakPreview" topLeftCell="A115" zoomScaleNormal="85" zoomScaleSheetLayoutView="100" workbookViewId="0">
      <selection activeCell="D8" sqref="D8"/>
    </sheetView>
  </sheetViews>
  <sheetFormatPr defaultColWidth="9.1796875" defaultRowHeight="12.5" x14ac:dyDescent="0.25"/>
  <cols>
    <col min="1" max="1" width="3.7265625" style="11" customWidth="1"/>
    <col min="2" max="2" width="9.1796875" style="11" customWidth="1"/>
    <col min="3" max="3" width="49.1796875" style="11" customWidth="1"/>
    <col min="4" max="4" width="14.54296875" style="11" customWidth="1"/>
    <col min="5" max="5" width="21.26953125" style="11" customWidth="1"/>
    <col min="6" max="16384" width="9.1796875" style="11"/>
  </cols>
  <sheetData>
    <row r="1" spans="1:8" ht="24.75" customHeight="1" x14ac:dyDescent="0.25">
      <c r="A1" s="416" t="s">
        <v>412</v>
      </c>
      <c r="B1" s="417"/>
      <c r="C1" s="429" t="s">
        <v>274</v>
      </c>
      <c r="D1" s="429"/>
      <c r="E1" s="430"/>
      <c r="F1" s="129"/>
      <c r="G1" s="129"/>
      <c r="H1" s="129"/>
    </row>
    <row r="2" spans="1:8" ht="30.75" customHeight="1" x14ac:dyDescent="0.25">
      <c r="A2" s="50" t="s">
        <v>414</v>
      </c>
      <c r="B2" s="58"/>
      <c r="C2" s="54"/>
      <c r="D2" s="54"/>
      <c r="E2" s="55"/>
      <c r="F2" s="129"/>
      <c r="G2" s="129"/>
      <c r="H2" s="129"/>
    </row>
    <row r="3" spans="1:8" ht="13" thickBot="1" x14ac:dyDescent="0.3">
      <c r="A3" s="427"/>
      <c r="B3" s="428"/>
      <c r="C3" s="428"/>
      <c r="D3" s="428"/>
      <c r="E3" s="128"/>
      <c r="F3" s="129"/>
      <c r="G3" s="129"/>
      <c r="H3" s="129"/>
    </row>
    <row r="4" spans="1:8" ht="32.25" customHeight="1" thickBot="1" x14ac:dyDescent="0.3">
      <c r="A4" s="422" t="s">
        <v>273</v>
      </c>
      <c r="B4" s="423"/>
      <c r="C4" s="423"/>
      <c r="D4" s="423"/>
      <c r="E4" s="424"/>
    </row>
    <row r="5" spans="1:8" ht="66.75" customHeight="1" thickBot="1" x14ac:dyDescent="0.3">
      <c r="A5" s="431" t="s">
        <v>961</v>
      </c>
      <c r="B5" s="432"/>
      <c r="C5" s="432"/>
      <c r="D5" s="432"/>
      <c r="E5" s="127" t="s">
        <v>370</v>
      </c>
    </row>
    <row r="6" spans="1:8" ht="15" customHeight="1" thickBot="1" x14ac:dyDescent="0.3">
      <c r="A6" s="43" t="s">
        <v>369</v>
      </c>
      <c r="B6" s="130"/>
      <c r="C6" s="42"/>
      <c r="D6" s="42"/>
      <c r="E6" s="257">
        <f>Obsah!$D$4</f>
        <v>44012</v>
      </c>
    </row>
    <row r="7" spans="1:8" ht="45" customHeight="1" x14ac:dyDescent="0.25">
      <c r="A7" s="418"/>
      <c r="B7" s="419"/>
      <c r="C7" s="419"/>
      <c r="D7" s="48" t="s">
        <v>805</v>
      </c>
      <c r="E7" s="425" t="s">
        <v>794</v>
      </c>
    </row>
    <row r="8" spans="1:8" ht="30" customHeight="1" x14ac:dyDescent="0.25">
      <c r="A8" s="420"/>
      <c r="B8" s="421"/>
      <c r="C8" s="421"/>
      <c r="D8" s="268" t="str">
        <f>CONCATENATE(MONTH(E6/3),"Q/",YEAR(E6))</f>
        <v>2Q/2020</v>
      </c>
      <c r="E8" s="426"/>
    </row>
    <row r="9" spans="1:8" ht="23.25" customHeight="1" x14ac:dyDescent="0.25">
      <c r="A9" s="124">
        <v>1</v>
      </c>
      <c r="B9" s="409" t="s">
        <v>15</v>
      </c>
      <c r="C9" s="409"/>
      <c r="D9" s="271">
        <f>SUM(D10:D12)</f>
        <v>29645405.485490002</v>
      </c>
      <c r="E9" s="125" t="s">
        <v>16</v>
      </c>
    </row>
    <row r="10" spans="1:8" ht="30" customHeight="1" x14ac:dyDescent="0.25">
      <c r="A10" s="132"/>
      <c r="B10" s="409" t="s">
        <v>17</v>
      </c>
      <c r="C10" s="409"/>
      <c r="D10" s="271">
        <v>5076336</v>
      </c>
      <c r="E10" s="125" t="s">
        <v>18</v>
      </c>
    </row>
    <row r="11" spans="1:8" ht="30" customHeight="1" x14ac:dyDescent="0.25">
      <c r="A11" s="132"/>
      <c r="B11" s="409" t="s">
        <v>19</v>
      </c>
      <c r="C11" s="409"/>
      <c r="D11" s="271">
        <v>24569069.485490002</v>
      </c>
      <c r="E11" s="125" t="s">
        <v>18</v>
      </c>
    </row>
    <row r="12" spans="1:8" ht="30" customHeight="1" x14ac:dyDescent="0.25">
      <c r="A12" s="132"/>
      <c r="B12" s="409" t="s">
        <v>20</v>
      </c>
      <c r="C12" s="409"/>
      <c r="D12" s="272"/>
      <c r="E12" s="125" t="s">
        <v>18</v>
      </c>
    </row>
    <row r="13" spans="1:8" x14ac:dyDescent="0.25">
      <c r="A13" s="124">
        <v>2</v>
      </c>
      <c r="B13" s="409" t="s">
        <v>21</v>
      </c>
      <c r="C13" s="409"/>
      <c r="D13" s="271">
        <v>1780.1328699999999</v>
      </c>
      <c r="E13" s="125" t="s">
        <v>22</v>
      </c>
    </row>
    <row r="14" spans="1:8" x14ac:dyDescent="0.25">
      <c r="A14" s="133">
        <v>3</v>
      </c>
      <c r="B14" s="409" t="s">
        <v>23</v>
      </c>
      <c r="C14" s="409"/>
      <c r="D14" s="271">
        <v>-76977.764999999999</v>
      </c>
      <c r="E14" s="125" t="s">
        <v>263</v>
      </c>
    </row>
    <row r="15" spans="1:8" x14ac:dyDescent="0.25">
      <c r="A15" s="80" t="s">
        <v>10</v>
      </c>
      <c r="B15" s="411" t="s">
        <v>261</v>
      </c>
      <c r="C15" s="411"/>
      <c r="D15" s="273">
        <v>15915270</v>
      </c>
      <c r="E15" s="134" t="s">
        <v>24</v>
      </c>
    </row>
    <row r="16" spans="1:8" ht="39" customHeight="1" x14ac:dyDescent="0.25">
      <c r="A16" s="124">
        <v>4</v>
      </c>
      <c r="B16" s="409" t="s">
        <v>25</v>
      </c>
      <c r="C16" s="409"/>
      <c r="D16" s="272"/>
      <c r="E16" s="125" t="s">
        <v>26</v>
      </c>
    </row>
    <row r="17" spans="1:5" x14ac:dyDescent="0.25">
      <c r="A17" s="124">
        <v>5</v>
      </c>
      <c r="B17" s="409" t="s">
        <v>27</v>
      </c>
      <c r="C17" s="409"/>
      <c r="D17" s="272"/>
      <c r="E17" s="125" t="s">
        <v>28</v>
      </c>
    </row>
    <row r="18" spans="1:5" ht="26.25" customHeight="1" x14ac:dyDescent="0.25">
      <c r="A18" s="132" t="s">
        <v>11</v>
      </c>
      <c r="B18" s="409" t="s">
        <v>29</v>
      </c>
      <c r="C18" s="409"/>
      <c r="D18" s="271">
        <v>0</v>
      </c>
      <c r="E18" s="125" t="s">
        <v>30</v>
      </c>
    </row>
    <row r="19" spans="1:5" x14ac:dyDescent="0.25">
      <c r="A19" s="124">
        <v>6</v>
      </c>
      <c r="B19" s="410" t="s">
        <v>31</v>
      </c>
      <c r="C19" s="410"/>
      <c r="D19" s="274">
        <f>SUM(D9,D13:D18)</f>
        <v>45485477.853359997</v>
      </c>
      <c r="E19" s="125" t="s">
        <v>32</v>
      </c>
    </row>
    <row r="20" spans="1:5" ht="15" customHeight="1" x14ac:dyDescent="0.25">
      <c r="A20" s="413" t="s">
        <v>33</v>
      </c>
      <c r="B20" s="414"/>
      <c r="C20" s="414"/>
      <c r="D20" s="414"/>
      <c r="E20" s="415"/>
    </row>
    <row r="21" spans="1:5" x14ac:dyDescent="0.25">
      <c r="A21" s="124">
        <v>7</v>
      </c>
      <c r="B21" s="409" t="s">
        <v>34</v>
      </c>
      <c r="C21" s="409"/>
      <c r="D21" s="271">
        <v>-24610.314850663799</v>
      </c>
      <c r="E21" s="125" t="s">
        <v>35</v>
      </c>
    </row>
    <row r="22" spans="1:5" ht="26.25" customHeight="1" x14ac:dyDescent="0.25">
      <c r="A22" s="124">
        <v>8</v>
      </c>
      <c r="B22" s="409" t="s">
        <v>36</v>
      </c>
      <c r="C22" s="409"/>
      <c r="D22" s="271">
        <v>-436653.81015999999</v>
      </c>
      <c r="E22" s="125" t="s">
        <v>37</v>
      </c>
    </row>
    <row r="23" spans="1:5" x14ac:dyDescent="0.25">
      <c r="A23" s="124">
        <v>9</v>
      </c>
      <c r="B23" s="409" t="s">
        <v>38</v>
      </c>
      <c r="C23" s="409"/>
      <c r="D23" s="272"/>
      <c r="E23" s="125"/>
    </row>
    <row r="24" spans="1:5" ht="49.5" customHeight="1" x14ac:dyDescent="0.25">
      <c r="A24" s="124">
        <v>10</v>
      </c>
      <c r="B24" s="412" t="s">
        <v>39</v>
      </c>
      <c r="C24" s="412"/>
      <c r="D24" s="271">
        <v>0</v>
      </c>
      <c r="E24" s="125" t="s">
        <v>40</v>
      </c>
    </row>
    <row r="25" spans="1:5" ht="30.75" customHeight="1" x14ac:dyDescent="0.25">
      <c r="A25" s="124">
        <v>11</v>
      </c>
      <c r="B25" s="409" t="s">
        <v>41</v>
      </c>
      <c r="C25" s="409"/>
      <c r="D25" s="271">
        <v>76977.764999999999</v>
      </c>
      <c r="E25" s="125" t="s">
        <v>42</v>
      </c>
    </row>
    <row r="26" spans="1:5" ht="25" x14ac:dyDescent="0.25">
      <c r="A26" s="124">
        <v>12</v>
      </c>
      <c r="B26" s="409" t="s">
        <v>43</v>
      </c>
      <c r="C26" s="409"/>
      <c r="D26" s="271">
        <v>-418009.67608</v>
      </c>
      <c r="E26" s="125" t="s">
        <v>44</v>
      </c>
    </row>
    <row r="27" spans="1:5" x14ac:dyDescent="0.25">
      <c r="A27" s="124">
        <v>13</v>
      </c>
      <c r="B27" s="409" t="s">
        <v>45</v>
      </c>
      <c r="C27" s="409"/>
      <c r="D27" s="131"/>
      <c r="E27" s="125" t="s">
        <v>46</v>
      </c>
    </row>
    <row r="28" spans="1:5" ht="24" customHeight="1" x14ac:dyDescent="0.25">
      <c r="A28" s="124">
        <v>14</v>
      </c>
      <c r="B28" s="409" t="s">
        <v>47</v>
      </c>
      <c r="C28" s="409"/>
      <c r="D28" s="131"/>
      <c r="E28" s="125" t="s">
        <v>48</v>
      </c>
    </row>
    <row r="29" spans="1:5" ht="26.25" customHeight="1" x14ac:dyDescent="0.25">
      <c r="A29" s="124">
        <v>15</v>
      </c>
      <c r="B29" s="409" t="s">
        <v>47</v>
      </c>
      <c r="C29" s="409"/>
      <c r="D29" s="131"/>
      <c r="E29" s="125" t="s">
        <v>49</v>
      </c>
    </row>
    <row r="30" spans="1:5" ht="27" customHeight="1" x14ac:dyDescent="0.25">
      <c r="A30" s="124">
        <v>16</v>
      </c>
      <c r="B30" s="409" t="s">
        <v>50</v>
      </c>
      <c r="C30" s="409"/>
      <c r="D30" s="131"/>
      <c r="E30" s="125" t="s">
        <v>51</v>
      </c>
    </row>
    <row r="31" spans="1:5" ht="47.25" customHeight="1" x14ac:dyDescent="0.25">
      <c r="A31" s="124">
        <v>17</v>
      </c>
      <c r="B31" s="409" t="s">
        <v>52</v>
      </c>
      <c r="C31" s="409"/>
      <c r="D31" s="131"/>
      <c r="E31" s="125" t="s">
        <v>53</v>
      </c>
    </row>
    <row r="32" spans="1:5" ht="51.75" customHeight="1" x14ac:dyDescent="0.25">
      <c r="A32" s="124">
        <v>18</v>
      </c>
      <c r="B32" s="409" t="s">
        <v>54</v>
      </c>
      <c r="C32" s="409"/>
      <c r="D32" s="131"/>
      <c r="E32" s="125" t="s">
        <v>55</v>
      </c>
    </row>
    <row r="33" spans="1:5" ht="50.25" customHeight="1" x14ac:dyDescent="0.25">
      <c r="A33" s="124">
        <v>19</v>
      </c>
      <c r="B33" s="409" t="s">
        <v>56</v>
      </c>
      <c r="C33" s="409"/>
      <c r="D33" s="131"/>
      <c r="E33" s="125" t="s">
        <v>57</v>
      </c>
    </row>
    <row r="34" spans="1:5" x14ac:dyDescent="0.25">
      <c r="A34" s="124">
        <v>20</v>
      </c>
      <c r="B34" s="409" t="s">
        <v>38</v>
      </c>
      <c r="C34" s="409"/>
      <c r="D34" s="131"/>
      <c r="E34" s="125"/>
    </row>
    <row r="35" spans="1:5" ht="36.75" customHeight="1" x14ac:dyDescent="0.25">
      <c r="A35" s="132" t="s">
        <v>8</v>
      </c>
      <c r="B35" s="409" t="s">
        <v>58</v>
      </c>
      <c r="C35" s="409"/>
      <c r="D35" s="131"/>
      <c r="E35" s="125" t="s">
        <v>59</v>
      </c>
    </row>
    <row r="36" spans="1:5" ht="25" x14ac:dyDescent="0.25">
      <c r="A36" s="132" t="s">
        <v>9</v>
      </c>
      <c r="B36" s="409" t="s">
        <v>60</v>
      </c>
      <c r="C36" s="409"/>
      <c r="D36" s="131"/>
      <c r="E36" s="125" t="s">
        <v>61</v>
      </c>
    </row>
    <row r="37" spans="1:5" ht="50" x14ac:dyDescent="0.25">
      <c r="A37" s="132" t="s">
        <v>12</v>
      </c>
      <c r="B37" s="409" t="s">
        <v>62</v>
      </c>
      <c r="C37" s="409"/>
      <c r="D37" s="131"/>
      <c r="E37" s="125" t="s">
        <v>63</v>
      </c>
    </row>
    <row r="38" spans="1:5" ht="25" x14ac:dyDescent="0.25">
      <c r="A38" s="132" t="s">
        <v>13</v>
      </c>
      <c r="B38" s="409" t="s">
        <v>64</v>
      </c>
      <c r="C38" s="409"/>
      <c r="D38" s="131"/>
      <c r="E38" s="125" t="s">
        <v>65</v>
      </c>
    </row>
    <row r="39" spans="1:5" ht="37.5" x14ac:dyDescent="0.25">
      <c r="A39" s="124">
        <v>21</v>
      </c>
      <c r="B39" s="409" t="s">
        <v>66</v>
      </c>
      <c r="C39" s="409"/>
      <c r="D39" s="131"/>
      <c r="E39" s="125" t="s">
        <v>67</v>
      </c>
    </row>
    <row r="40" spans="1:5" x14ac:dyDescent="0.25">
      <c r="A40" s="124">
        <v>22</v>
      </c>
      <c r="B40" s="409" t="s">
        <v>68</v>
      </c>
      <c r="C40" s="409"/>
      <c r="D40" s="131"/>
      <c r="E40" s="125" t="s">
        <v>69</v>
      </c>
    </row>
    <row r="41" spans="1:5" ht="25" x14ac:dyDescent="0.25">
      <c r="A41" s="124">
        <v>23</v>
      </c>
      <c r="B41" s="409" t="s">
        <v>70</v>
      </c>
      <c r="C41" s="409"/>
      <c r="D41" s="131"/>
      <c r="E41" s="125" t="s">
        <v>71</v>
      </c>
    </row>
    <row r="42" spans="1:5" x14ac:dyDescent="0.25">
      <c r="A42" s="124">
        <v>24</v>
      </c>
      <c r="B42" s="409" t="s">
        <v>38</v>
      </c>
      <c r="C42" s="409"/>
      <c r="D42" s="131"/>
      <c r="E42" s="125"/>
    </row>
    <row r="43" spans="1:5" ht="37.5" x14ac:dyDescent="0.25">
      <c r="A43" s="124">
        <v>25</v>
      </c>
      <c r="B43" s="409" t="s">
        <v>72</v>
      </c>
      <c r="C43" s="409"/>
      <c r="D43" s="131"/>
      <c r="E43" s="125" t="s">
        <v>67</v>
      </c>
    </row>
    <row r="44" spans="1:5" ht="25" x14ac:dyDescent="0.25">
      <c r="A44" s="124" t="s">
        <v>73</v>
      </c>
      <c r="B44" s="409" t="s">
        <v>75</v>
      </c>
      <c r="C44" s="409"/>
      <c r="D44" s="131"/>
      <c r="E44" s="125" t="s">
        <v>76</v>
      </c>
    </row>
    <row r="45" spans="1:5" ht="25" x14ac:dyDescent="0.25">
      <c r="A45" s="124" t="s">
        <v>74</v>
      </c>
      <c r="B45" s="409" t="s">
        <v>77</v>
      </c>
      <c r="C45" s="409"/>
      <c r="D45" s="131"/>
      <c r="E45" s="125" t="s">
        <v>78</v>
      </c>
    </row>
    <row r="46" spans="1:5" ht="28.5" customHeight="1" x14ac:dyDescent="0.25">
      <c r="A46" s="124">
        <v>27</v>
      </c>
      <c r="B46" s="409" t="s">
        <v>79</v>
      </c>
      <c r="C46" s="409"/>
      <c r="D46" s="131"/>
      <c r="E46" s="125" t="s">
        <v>80</v>
      </c>
    </row>
    <row r="47" spans="1:5" ht="25" x14ac:dyDescent="0.25">
      <c r="A47" s="124">
        <v>28</v>
      </c>
      <c r="B47" s="410" t="s">
        <v>81</v>
      </c>
      <c r="C47" s="410"/>
      <c r="D47" s="274">
        <f>SUM(D21:D34,D39:D43,D46)</f>
        <v>-802296.03609066387</v>
      </c>
      <c r="E47" s="125" t="s">
        <v>82</v>
      </c>
    </row>
    <row r="48" spans="1:5" x14ac:dyDescent="0.25">
      <c r="A48" s="124">
        <v>29</v>
      </c>
      <c r="B48" s="410" t="s">
        <v>83</v>
      </c>
      <c r="C48" s="410"/>
      <c r="D48" s="274">
        <f>D19+D47</f>
        <v>44683181.817269333</v>
      </c>
      <c r="E48" s="125" t="s">
        <v>84</v>
      </c>
    </row>
    <row r="49" spans="1:5" ht="15" customHeight="1" x14ac:dyDescent="0.25">
      <c r="A49" s="433" t="s">
        <v>85</v>
      </c>
      <c r="B49" s="434"/>
      <c r="C49" s="434"/>
      <c r="D49" s="434"/>
      <c r="E49" s="435"/>
    </row>
    <row r="50" spans="1:5" x14ac:dyDescent="0.25">
      <c r="A50" s="124">
        <v>30</v>
      </c>
      <c r="B50" s="409" t="s">
        <v>15</v>
      </c>
      <c r="C50" s="409"/>
      <c r="D50" s="131"/>
      <c r="E50" s="125" t="s">
        <v>86</v>
      </c>
    </row>
    <row r="51" spans="1:5" ht="22.5" customHeight="1" x14ac:dyDescent="0.25">
      <c r="A51" s="124">
        <v>31</v>
      </c>
      <c r="B51" s="409" t="s">
        <v>87</v>
      </c>
      <c r="C51" s="409"/>
      <c r="D51" s="131"/>
      <c r="E51" s="125"/>
    </row>
    <row r="52" spans="1:5" ht="30" customHeight="1" x14ac:dyDescent="0.25">
      <c r="A52" s="124">
        <v>32</v>
      </c>
      <c r="B52" s="409" t="s">
        <v>88</v>
      </c>
      <c r="C52" s="409"/>
      <c r="D52" s="131"/>
      <c r="E52" s="125"/>
    </row>
    <row r="53" spans="1:5" ht="36" customHeight="1" x14ac:dyDescent="0.25">
      <c r="A53" s="124">
        <v>33</v>
      </c>
      <c r="B53" s="409" t="s">
        <v>89</v>
      </c>
      <c r="C53" s="409"/>
      <c r="D53" s="131"/>
      <c r="E53" s="125" t="s">
        <v>90</v>
      </c>
    </row>
    <row r="54" spans="1:5" ht="43.5" customHeight="1" x14ac:dyDescent="0.25">
      <c r="A54" s="124">
        <v>34</v>
      </c>
      <c r="B54" s="409" t="s">
        <v>91</v>
      </c>
      <c r="C54" s="409"/>
      <c r="D54" s="131"/>
      <c r="E54" s="125" t="s">
        <v>92</v>
      </c>
    </row>
    <row r="55" spans="1:5" ht="26.25" customHeight="1" x14ac:dyDescent="0.25">
      <c r="A55" s="124">
        <v>35</v>
      </c>
      <c r="B55" s="409" t="s">
        <v>93</v>
      </c>
      <c r="C55" s="409"/>
      <c r="D55" s="131"/>
      <c r="E55" s="136" t="s">
        <v>90</v>
      </c>
    </row>
    <row r="56" spans="1:5" ht="25" x14ac:dyDescent="0.25">
      <c r="A56" s="124">
        <v>36</v>
      </c>
      <c r="B56" s="410" t="s">
        <v>94</v>
      </c>
      <c r="C56" s="410"/>
      <c r="D56" s="135"/>
      <c r="E56" s="125" t="s">
        <v>95</v>
      </c>
    </row>
    <row r="57" spans="1:5" ht="15" customHeight="1" x14ac:dyDescent="0.25">
      <c r="A57" s="413" t="s">
        <v>262</v>
      </c>
      <c r="B57" s="414"/>
      <c r="C57" s="414"/>
      <c r="D57" s="414"/>
      <c r="E57" s="415"/>
    </row>
    <row r="58" spans="1:5" ht="37.5" x14ac:dyDescent="0.25">
      <c r="A58" s="124">
        <v>37</v>
      </c>
      <c r="B58" s="409" t="s">
        <v>96</v>
      </c>
      <c r="C58" s="409"/>
      <c r="D58" s="131"/>
      <c r="E58" s="125" t="s">
        <v>97</v>
      </c>
    </row>
    <row r="59" spans="1:5" ht="48" customHeight="1" x14ac:dyDescent="0.25">
      <c r="A59" s="124">
        <v>38</v>
      </c>
      <c r="B59" s="409" t="s">
        <v>98</v>
      </c>
      <c r="C59" s="409"/>
      <c r="D59" s="131"/>
      <c r="E59" s="125" t="s">
        <v>99</v>
      </c>
    </row>
    <row r="60" spans="1:5" ht="50.25" customHeight="1" x14ac:dyDescent="0.25">
      <c r="A60" s="124">
        <v>39</v>
      </c>
      <c r="B60" s="409" t="s">
        <v>100</v>
      </c>
      <c r="C60" s="409"/>
      <c r="D60" s="131"/>
      <c r="E60" s="125" t="s">
        <v>101</v>
      </c>
    </row>
    <row r="61" spans="1:5" ht="53.25" customHeight="1" x14ac:dyDescent="0.25">
      <c r="A61" s="124">
        <v>40</v>
      </c>
      <c r="B61" s="409" t="s">
        <v>102</v>
      </c>
      <c r="C61" s="409"/>
      <c r="D61" s="131"/>
      <c r="E61" s="125" t="s">
        <v>103</v>
      </c>
    </row>
    <row r="62" spans="1:5" x14ac:dyDescent="0.25">
      <c r="A62" s="124">
        <v>41</v>
      </c>
      <c r="B62" s="409" t="s">
        <v>38</v>
      </c>
      <c r="C62" s="409"/>
      <c r="D62" s="131"/>
      <c r="E62" s="125"/>
    </row>
    <row r="63" spans="1:5" ht="26.25" customHeight="1" x14ac:dyDescent="0.25">
      <c r="A63" s="124">
        <v>42</v>
      </c>
      <c r="B63" s="409" t="s">
        <v>104</v>
      </c>
      <c r="C63" s="409"/>
      <c r="D63" s="131"/>
      <c r="E63" s="125" t="s">
        <v>105</v>
      </c>
    </row>
    <row r="64" spans="1:5" x14ac:dyDescent="0.25">
      <c r="A64" s="124">
        <v>43</v>
      </c>
      <c r="B64" s="410" t="s">
        <v>106</v>
      </c>
      <c r="C64" s="410"/>
      <c r="D64" s="135"/>
      <c r="E64" s="125" t="s">
        <v>107</v>
      </c>
    </row>
    <row r="65" spans="1:5" ht="25" x14ac:dyDescent="0.25">
      <c r="A65" s="124">
        <v>44</v>
      </c>
      <c r="B65" s="410" t="s">
        <v>108</v>
      </c>
      <c r="C65" s="410"/>
      <c r="D65" s="135"/>
      <c r="E65" s="125" t="s">
        <v>109</v>
      </c>
    </row>
    <row r="66" spans="1:5" x14ac:dyDescent="0.25">
      <c r="A66" s="124">
        <v>45</v>
      </c>
      <c r="B66" s="410" t="s">
        <v>110</v>
      </c>
      <c r="C66" s="410"/>
      <c r="D66" s="270">
        <f>D56+D48</f>
        <v>44683181.817269333</v>
      </c>
      <c r="E66" s="125" t="s">
        <v>111</v>
      </c>
    </row>
    <row r="67" spans="1:5" ht="15" customHeight="1" x14ac:dyDescent="0.25">
      <c r="A67" s="413" t="s">
        <v>112</v>
      </c>
      <c r="B67" s="414"/>
      <c r="C67" s="414"/>
      <c r="D67" s="414"/>
      <c r="E67" s="415"/>
    </row>
    <row r="68" spans="1:5" ht="17.25" customHeight="1" x14ac:dyDescent="0.25">
      <c r="A68" s="124">
        <v>46</v>
      </c>
      <c r="B68" s="409" t="s">
        <v>15</v>
      </c>
      <c r="C68" s="409"/>
      <c r="D68" s="131"/>
      <c r="E68" s="125" t="s">
        <v>113</v>
      </c>
    </row>
    <row r="69" spans="1:5" ht="40.5" customHeight="1" x14ac:dyDescent="0.25">
      <c r="A69" s="124">
        <v>47</v>
      </c>
      <c r="B69" s="409" t="s">
        <v>114</v>
      </c>
      <c r="C69" s="409"/>
      <c r="D69" s="131"/>
      <c r="E69" s="125" t="s">
        <v>115</v>
      </c>
    </row>
    <row r="70" spans="1:5" ht="49.5" customHeight="1" x14ac:dyDescent="0.25">
      <c r="A70" s="124">
        <v>48</v>
      </c>
      <c r="B70" s="409" t="s">
        <v>116</v>
      </c>
      <c r="C70" s="409"/>
      <c r="D70" s="131"/>
      <c r="E70" s="125" t="s">
        <v>117</v>
      </c>
    </row>
    <row r="71" spans="1:5" x14ac:dyDescent="0.25">
      <c r="A71" s="124">
        <v>49</v>
      </c>
      <c r="B71" s="409" t="s">
        <v>93</v>
      </c>
      <c r="C71" s="409"/>
      <c r="D71" s="131"/>
      <c r="E71" s="125" t="s">
        <v>115</v>
      </c>
    </row>
    <row r="72" spans="1:5" x14ac:dyDescent="0.25">
      <c r="A72" s="124">
        <v>50</v>
      </c>
      <c r="B72" s="409" t="s">
        <v>118</v>
      </c>
      <c r="C72" s="409"/>
      <c r="D72" s="131"/>
      <c r="E72" s="125" t="s">
        <v>119</v>
      </c>
    </row>
    <row r="73" spans="1:5" x14ac:dyDescent="0.25">
      <c r="A73" s="124">
        <v>51</v>
      </c>
      <c r="B73" s="410" t="s">
        <v>120</v>
      </c>
      <c r="C73" s="410"/>
      <c r="D73" s="135"/>
      <c r="E73" s="125"/>
    </row>
    <row r="74" spans="1:5" ht="15" customHeight="1" x14ac:dyDescent="0.25">
      <c r="A74" s="413" t="s">
        <v>121</v>
      </c>
      <c r="B74" s="414"/>
      <c r="C74" s="414"/>
      <c r="D74" s="414"/>
      <c r="E74" s="415"/>
    </row>
    <row r="75" spans="1:5" ht="25" x14ac:dyDescent="0.25">
      <c r="A75" s="124">
        <v>52</v>
      </c>
      <c r="B75" s="409" t="s">
        <v>122</v>
      </c>
      <c r="C75" s="409"/>
      <c r="D75" s="131"/>
      <c r="E75" s="125" t="s">
        <v>123</v>
      </c>
    </row>
    <row r="76" spans="1:5" ht="51.75" customHeight="1" x14ac:dyDescent="0.25">
      <c r="A76" s="124">
        <v>53</v>
      </c>
      <c r="B76" s="409" t="s">
        <v>124</v>
      </c>
      <c r="C76" s="409"/>
      <c r="D76" s="131"/>
      <c r="E76" s="125" t="s">
        <v>125</v>
      </c>
    </row>
    <row r="77" spans="1:5" ht="63.75" customHeight="1" x14ac:dyDescent="0.25">
      <c r="A77" s="124">
        <v>54</v>
      </c>
      <c r="B77" s="409" t="s">
        <v>126</v>
      </c>
      <c r="C77" s="409"/>
      <c r="D77" s="131"/>
      <c r="E77" s="125" t="s">
        <v>127</v>
      </c>
    </row>
    <row r="78" spans="1:5" ht="51.75" customHeight="1" x14ac:dyDescent="0.25">
      <c r="A78" s="124">
        <v>55</v>
      </c>
      <c r="B78" s="409" t="s">
        <v>128</v>
      </c>
      <c r="C78" s="409"/>
      <c r="D78" s="131"/>
      <c r="E78" s="125" t="s">
        <v>129</v>
      </c>
    </row>
    <row r="79" spans="1:5" x14ac:dyDescent="0.25">
      <c r="A79" s="124">
        <v>56</v>
      </c>
      <c r="B79" s="409" t="s">
        <v>38</v>
      </c>
      <c r="C79" s="409"/>
      <c r="D79" s="131"/>
      <c r="E79" s="125"/>
    </row>
    <row r="80" spans="1:5" x14ac:dyDescent="0.25">
      <c r="A80" s="124">
        <v>57</v>
      </c>
      <c r="B80" s="410" t="s">
        <v>130</v>
      </c>
      <c r="C80" s="410"/>
      <c r="D80" s="135"/>
      <c r="E80" s="125" t="s">
        <v>131</v>
      </c>
    </row>
    <row r="81" spans="1:5" ht="25" x14ac:dyDescent="0.25">
      <c r="A81" s="124">
        <v>58</v>
      </c>
      <c r="B81" s="410" t="s">
        <v>132</v>
      </c>
      <c r="C81" s="410"/>
      <c r="D81" s="135"/>
      <c r="E81" s="125" t="s">
        <v>133</v>
      </c>
    </row>
    <row r="82" spans="1:5" x14ac:dyDescent="0.25">
      <c r="A82" s="124">
        <v>59</v>
      </c>
      <c r="B82" s="410" t="s">
        <v>134</v>
      </c>
      <c r="C82" s="410"/>
      <c r="D82" s="274">
        <f>D81+D66</f>
        <v>44683181.817269333</v>
      </c>
      <c r="E82" s="125" t="s">
        <v>135</v>
      </c>
    </row>
    <row r="83" spans="1:5" x14ac:dyDescent="0.25">
      <c r="A83" s="124">
        <v>60</v>
      </c>
      <c r="B83" s="436" t="s">
        <v>136</v>
      </c>
      <c r="C83" s="436"/>
      <c r="D83" s="275">
        <v>96323337.00462985</v>
      </c>
      <c r="E83" s="125"/>
    </row>
    <row r="84" spans="1:5" ht="15" customHeight="1" x14ac:dyDescent="0.25">
      <c r="A84" s="413" t="s">
        <v>137</v>
      </c>
      <c r="B84" s="414"/>
      <c r="C84" s="414"/>
      <c r="D84" s="414"/>
      <c r="E84" s="415"/>
    </row>
    <row r="85" spans="1:5" x14ac:dyDescent="0.25">
      <c r="A85" s="124">
        <v>61</v>
      </c>
      <c r="B85" s="410" t="s">
        <v>138</v>
      </c>
      <c r="C85" s="410"/>
      <c r="D85" s="276">
        <f>D48/D83</f>
        <v>0.463887394340601</v>
      </c>
      <c r="E85" s="125" t="s">
        <v>139</v>
      </c>
    </row>
    <row r="86" spans="1:5" x14ac:dyDescent="0.25">
      <c r="A86" s="124">
        <v>62</v>
      </c>
      <c r="B86" s="410" t="s">
        <v>140</v>
      </c>
      <c r="C86" s="410"/>
      <c r="D86" s="276">
        <f>D66/D83</f>
        <v>0.463887394340601</v>
      </c>
      <c r="E86" s="125" t="s">
        <v>141</v>
      </c>
    </row>
    <row r="87" spans="1:5" x14ac:dyDescent="0.25">
      <c r="A87" s="124">
        <v>63</v>
      </c>
      <c r="B87" s="410" t="s">
        <v>142</v>
      </c>
      <c r="C87" s="410"/>
      <c r="D87" s="276">
        <f>D82/D83</f>
        <v>0.463887394340601</v>
      </c>
      <c r="E87" s="125" t="s">
        <v>143</v>
      </c>
    </row>
    <row r="88" spans="1:5" ht="96" customHeight="1" x14ac:dyDescent="0.25">
      <c r="A88" s="124">
        <v>64</v>
      </c>
      <c r="B88" s="436" t="s">
        <v>806</v>
      </c>
      <c r="C88" s="436"/>
      <c r="D88" s="277">
        <f>4.5%+SUM(D89,D90,D91,D92)</f>
        <v>7.9958038388361172E-2</v>
      </c>
      <c r="E88" s="125" t="s">
        <v>144</v>
      </c>
    </row>
    <row r="89" spans="1:5" x14ac:dyDescent="0.25">
      <c r="A89" s="124">
        <v>65</v>
      </c>
      <c r="B89" s="436" t="s">
        <v>145</v>
      </c>
      <c r="C89" s="436"/>
      <c r="D89" s="278">
        <v>2.5000000000000001E-2</v>
      </c>
      <c r="E89" s="125"/>
    </row>
    <row r="90" spans="1:5" x14ac:dyDescent="0.25">
      <c r="A90" s="124">
        <v>66</v>
      </c>
      <c r="B90" s="436" t="s">
        <v>146</v>
      </c>
      <c r="C90" s="436"/>
      <c r="D90" s="278">
        <v>9.9580383883611685E-3</v>
      </c>
      <c r="E90" s="125"/>
    </row>
    <row r="91" spans="1:5" x14ac:dyDescent="0.25">
      <c r="A91" s="124">
        <v>67</v>
      </c>
      <c r="B91" s="436" t="s">
        <v>147</v>
      </c>
      <c r="C91" s="436"/>
      <c r="D91" s="279">
        <v>0</v>
      </c>
      <c r="E91" s="125"/>
    </row>
    <row r="92" spans="1:5" ht="25.5" customHeight="1" x14ac:dyDescent="0.25">
      <c r="A92" s="132" t="s">
        <v>14</v>
      </c>
      <c r="B92" s="436" t="s">
        <v>148</v>
      </c>
      <c r="C92" s="436"/>
      <c r="D92" s="280">
        <v>0</v>
      </c>
      <c r="E92" s="125"/>
    </row>
    <row r="93" spans="1:5" ht="25" x14ac:dyDescent="0.25">
      <c r="A93" s="124">
        <v>68</v>
      </c>
      <c r="B93" s="436" t="s">
        <v>149</v>
      </c>
      <c r="C93" s="436"/>
      <c r="D93" s="278">
        <f>D85-8%</f>
        <v>0.38388739434060098</v>
      </c>
      <c r="E93" s="125" t="s">
        <v>150</v>
      </c>
    </row>
    <row r="94" spans="1:5" x14ac:dyDescent="0.25">
      <c r="A94" s="124">
        <v>69</v>
      </c>
      <c r="B94" s="409" t="s">
        <v>151</v>
      </c>
      <c r="C94" s="409"/>
      <c r="D94" s="131"/>
      <c r="E94" s="125"/>
    </row>
    <row r="95" spans="1:5" x14ac:dyDescent="0.25">
      <c r="A95" s="124">
        <v>70</v>
      </c>
      <c r="B95" s="409" t="s">
        <v>151</v>
      </c>
      <c r="C95" s="409"/>
      <c r="D95" s="131"/>
      <c r="E95" s="125"/>
    </row>
    <row r="96" spans="1:5" x14ac:dyDescent="0.25">
      <c r="A96" s="124">
        <v>71</v>
      </c>
      <c r="B96" s="409" t="s">
        <v>152</v>
      </c>
      <c r="C96" s="409"/>
      <c r="D96" s="131"/>
      <c r="E96" s="125"/>
    </row>
    <row r="97" spans="1:5" ht="15" customHeight="1" x14ac:dyDescent="0.25">
      <c r="A97" s="413" t="s">
        <v>153</v>
      </c>
      <c r="B97" s="414"/>
      <c r="C97" s="414"/>
      <c r="D97" s="414"/>
      <c r="E97" s="415"/>
    </row>
    <row r="98" spans="1:5" ht="62.5" x14ac:dyDescent="0.25">
      <c r="A98" s="124">
        <v>72</v>
      </c>
      <c r="B98" s="409" t="s">
        <v>154</v>
      </c>
      <c r="C98" s="409"/>
      <c r="D98" s="131"/>
      <c r="E98" s="125" t="s">
        <v>155</v>
      </c>
    </row>
    <row r="99" spans="1:5" ht="25" x14ac:dyDescent="0.25">
      <c r="A99" s="124">
        <v>73</v>
      </c>
      <c r="B99" s="409" t="s">
        <v>156</v>
      </c>
      <c r="C99" s="409"/>
      <c r="D99" s="131"/>
      <c r="E99" s="125" t="s">
        <v>157</v>
      </c>
    </row>
    <row r="100" spans="1:5" x14ac:dyDescent="0.25">
      <c r="A100" s="124">
        <v>74</v>
      </c>
      <c r="B100" s="409" t="s">
        <v>38</v>
      </c>
      <c r="C100" s="409"/>
      <c r="D100" s="131"/>
      <c r="E100" s="125"/>
    </row>
    <row r="101" spans="1:5" ht="25" x14ac:dyDescent="0.25">
      <c r="A101" s="124">
        <v>75</v>
      </c>
      <c r="B101" s="409" t="s">
        <v>158</v>
      </c>
      <c r="C101" s="409"/>
      <c r="D101" s="131"/>
      <c r="E101" s="125" t="s">
        <v>159</v>
      </c>
    </row>
    <row r="102" spans="1:5" ht="15" customHeight="1" x14ac:dyDescent="0.25">
      <c r="A102" s="413" t="s">
        <v>160</v>
      </c>
      <c r="B102" s="414"/>
      <c r="C102" s="414"/>
      <c r="D102" s="414"/>
      <c r="E102" s="415"/>
    </row>
    <row r="103" spans="1:5" ht="36.75" customHeight="1" x14ac:dyDescent="0.25">
      <c r="A103" s="124">
        <v>76</v>
      </c>
      <c r="B103" s="409" t="s">
        <v>161</v>
      </c>
      <c r="C103" s="409"/>
      <c r="D103" s="272">
        <v>0</v>
      </c>
      <c r="E103" s="125" t="s">
        <v>162</v>
      </c>
    </row>
    <row r="104" spans="1:5" x14ac:dyDescent="0.25">
      <c r="A104" s="124">
        <v>77</v>
      </c>
      <c r="B104" s="409" t="s">
        <v>163</v>
      </c>
      <c r="C104" s="409"/>
      <c r="D104" s="281">
        <v>1780.2400963750003</v>
      </c>
      <c r="E104" s="125" t="s">
        <v>162</v>
      </c>
    </row>
    <row r="105" spans="1:5" ht="41.25" customHeight="1" x14ac:dyDescent="0.25">
      <c r="A105" s="124">
        <v>78</v>
      </c>
      <c r="B105" s="409" t="s">
        <v>164</v>
      </c>
      <c r="C105" s="409"/>
      <c r="D105" s="272">
        <v>0</v>
      </c>
      <c r="E105" s="125" t="s">
        <v>162</v>
      </c>
    </row>
    <row r="106" spans="1:5" ht="27" customHeight="1" x14ac:dyDescent="0.25">
      <c r="A106" s="124">
        <v>79</v>
      </c>
      <c r="B106" s="409" t="s">
        <v>165</v>
      </c>
      <c r="C106" s="409"/>
      <c r="D106" s="281">
        <v>541049.31587874016</v>
      </c>
      <c r="E106" s="136" t="s">
        <v>162</v>
      </c>
    </row>
    <row r="107" spans="1:5" ht="26.25" customHeight="1" x14ac:dyDescent="0.25">
      <c r="A107" s="413" t="s">
        <v>166</v>
      </c>
      <c r="B107" s="414"/>
      <c r="C107" s="414"/>
      <c r="D107" s="414"/>
      <c r="E107" s="415"/>
    </row>
    <row r="108" spans="1:5" ht="30" customHeight="1" x14ac:dyDescent="0.25">
      <c r="A108" s="124">
        <v>80</v>
      </c>
      <c r="B108" s="409" t="s">
        <v>167</v>
      </c>
      <c r="C108" s="409"/>
      <c r="D108" s="131"/>
      <c r="E108" s="125" t="s">
        <v>168</v>
      </c>
    </row>
    <row r="109" spans="1:5" ht="30" customHeight="1" x14ac:dyDescent="0.25">
      <c r="A109" s="124">
        <v>81</v>
      </c>
      <c r="B109" s="409" t="s">
        <v>169</v>
      </c>
      <c r="C109" s="409"/>
      <c r="D109" s="131"/>
      <c r="E109" s="125" t="s">
        <v>168</v>
      </c>
    </row>
    <row r="110" spans="1:5" ht="30" customHeight="1" x14ac:dyDescent="0.25">
      <c r="A110" s="124">
        <v>82</v>
      </c>
      <c r="B110" s="409" t="s">
        <v>170</v>
      </c>
      <c r="C110" s="409"/>
      <c r="D110" s="131"/>
      <c r="E110" s="125" t="s">
        <v>171</v>
      </c>
    </row>
    <row r="111" spans="1:5" ht="30" customHeight="1" x14ac:dyDescent="0.25">
      <c r="A111" s="124">
        <v>83</v>
      </c>
      <c r="B111" s="409" t="s">
        <v>172</v>
      </c>
      <c r="C111" s="409"/>
      <c r="D111" s="131"/>
      <c r="E111" s="125" t="s">
        <v>171</v>
      </c>
    </row>
    <row r="112" spans="1:5" ht="30" customHeight="1" x14ac:dyDescent="0.25">
      <c r="A112" s="124">
        <v>84</v>
      </c>
      <c r="B112" s="409" t="s">
        <v>173</v>
      </c>
      <c r="C112" s="409"/>
      <c r="D112" s="131"/>
      <c r="E112" s="125" t="s">
        <v>174</v>
      </c>
    </row>
    <row r="113" spans="1:5" ht="30" customHeight="1" thickBot="1" x14ac:dyDescent="0.3">
      <c r="A113" s="126">
        <v>85</v>
      </c>
      <c r="B113" s="437" t="s">
        <v>175</v>
      </c>
      <c r="C113" s="437"/>
      <c r="D113" s="137"/>
      <c r="E113" s="138" t="s">
        <v>174</v>
      </c>
    </row>
    <row r="114" spans="1:5" ht="44.25" customHeight="1" x14ac:dyDescent="0.25">
      <c r="A114" s="391" t="s">
        <v>962</v>
      </c>
      <c r="B114" s="392"/>
      <c r="C114" s="392"/>
      <c r="D114" s="392"/>
      <c r="E114" s="393"/>
    </row>
    <row r="115" spans="1:5" ht="20.25" customHeight="1" thickBot="1" x14ac:dyDescent="0.3">
      <c r="A115" s="239"/>
      <c r="B115" s="240"/>
      <c r="C115" s="240"/>
      <c r="D115" s="240"/>
      <c r="E115" s="241"/>
    </row>
    <row r="116" spans="1:5" ht="31.5" customHeight="1" thickBot="1" x14ac:dyDescent="0.3">
      <c r="A116" s="389" t="s">
        <v>796</v>
      </c>
      <c r="B116" s="390"/>
      <c r="C116" s="390"/>
      <c r="D116" s="390"/>
      <c r="E116" s="247" t="s">
        <v>370</v>
      </c>
    </row>
    <row r="117" spans="1:5" s="114" customFormat="1" ht="17.25" customHeight="1" x14ac:dyDescent="0.35">
      <c r="A117" s="394" t="s">
        <v>795</v>
      </c>
      <c r="B117" s="395"/>
      <c r="C117" s="395"/>
      <c r="D117" s="242"/>
      <c r="E117" s="402" t="s">
        <v>807</v>
      </c>
    </row>
    <row r="118" spans="1:5" s="98" customFormat="1" ht="21" customHeight="1" x14ac:dyDescent="0.35">
      <c r="A118" s="396" t="s">
        <v>797</v>
      </c>
      <c r="B118" s="397"/>
      <c r="C118" s="397"/>
      <c r="D118" s="243"/>
      <c r="E118" s="403"/>
    </row>
    <row r="119" spans="1:5" s="97" customFormat="1" ht="20.25" customHeight="1" x14ac:dyDescent="0.35">
      <c r="A119" s="396" t="s">
        <v>798</v>
      </c>
      <c r="B119" s="397"/>
      <c r="C119" s="397"/>
      <c r="D119" s="244"/>
      <c r="E119" s="403"/>
    </row>
    <row r="120" spans="1:5" s="98" customFormat="1" ht="17.25" customHeight="1" thickBot="1" x14ac:dyDescent="0.4">
      <c r="A120" s="398" t="s">
        <v>799</v>
      </c>
      <c r="B120" s="399"/>
      <c r="C120" s="399"/>
      <c r="D120" s="245"/>
      <c r="E120" s="404"/>
    </row>
    <row r="121" spans="1:5" s="98" customFormat="1" ht="43.5" customHeight="1" thickBot="1" x14ac:dyDescent="0.4">
      <c r="A121" s="400" t="s">
        <v>800</v>
      </c>
      <c r="B121" s="401"/>
      <c r="C121" s="401"/>
      <c r="D121" s="246"/>
      <c r="E121" s="248" t="s">
        <v>808</v>
      </c>
    </row>
    <row r="122" spans="1:5" ht="30.75" customHeight="1" x14ac:dyDescent="0.25">
      <c r="A122" s="405" t="s">
        <v>963</v>
      </c>
      <c r="B122" s="406"/>
      <c r="C122" s="406"/>
      <c r="D122" s="407"/>
      <c r="E122" s="408"/>
    </row>
    <row r="123" spans="1:5" ht="21" customHeight="1" x14ac:dyDescent="0.25">
      <c r="A123" s="139"/>
      <c r="B123" s="140"/>
      <c r="C123" s="140"/>
      <c r="D123" s="140"/>
      <c r="E123" s="140"/>
    </row>
    <row r="124" spans="1:5" ht="15" customHeight="1" x14ac:dyDescent="0.25">
      <c r="A124" s="438" t="s">
        <v>176</v>
      </c>
      <c r="B124" s="439"/>
      <c r="C124" s="439"/>
      <c r="D124" s="439"/>
      <c r="E124" s="439"/>
    </row>
    <row r="125" spans="1:5" ht="26.25" customHeight="1" x14ac:dyDescent="0.25">
      <c r="A125" s="440" t="s">
        <v>177</v>
      </c>
      <c r="B125" s="441"/>
      <c r="C125" s="441"/>
      <c r="D125" s="441"/>
      <c r="E125" s="442"/>
    </row>
    <row r="126" spans="1:5" ht="27.75" customHeight="1" x14ac:dyDescent="0.25">
      <c r="A126" s="123">
        <v>1</v>
      </c>
      <c r="B126" s="388" t="s">
        <v>268</v>
      </c>
      <c r="C126" s="388"/>
      <c r="D126" s="388"/>
      <c r="E126" s="388"/>
    </row>
    <row r="127" spans="1:5" ht="25.5" customHeight="1" x14ac:dyDescent="0.25">
      <c r="A127" s="124">
        <v>2</v>
      </c>
      <c r="B127" s="388" t="s">
        <v>178</v>
      </c>
      <c r="C127" s="388"/>
      <c r="D127" s="388"/>
      <c r="E127" s="388"/>
    </row>
    <row r="128" spans="1:5" ht="24.75" customHeight="1" x14ac:dyDescent="0.25">
      <c r="A128" s="124">
        <v>3</v>
      </c>
      <c r="B128" s="388" t="s">
        <v>179</v>
      </c>
      <c r="C128" s="388"/>
      <c r="D128" s="388"/>
      <c r="E128" s="388"/>
    </row>
    <row r="129" spans="1:5" ht="12.75" customHeight="1" x14ac:dyDescent="0.25">
      <c r="A129" s="141" t="s">
        <v>10</v>
      </c>
      <c r="B129" s="388" t="s">
        <v>180</v>
      </c>
      <c r="C129" s="388"/>
      <c r="D129" s="388"/>
      <c r="E129" s="388"/>
    </row>
    <row r="130" spans="1:5" ht="40.5" customHeight="1" x14ac:dyDescent="0.25">
      <c r="A130" s="124">
        <v>4</v>
      </c>
      <c r="B130" s="388" t="s">
        <v>181</v>
      </c>
      <c r="C130" s="388"/>
      <c r="D130" s="388"/>
      <c r="E130" s="388"/>
    </row>
    <row r="131" spans="1:5" ht="27" customHeight="1" x14ac:dyDescent="0.25">
      <c r="A131" s="124">
        <v>5</v>
      </c>
      <c r="B131" s="388" t="s">
        <v>182</v>
      </c>
      <c r="C131" s="388"/>
      <c r="D131" s="388"/>
      <c r="E131" s="388"/>
    </row>
    <row r="132" spans="1:5" ht="27" customHeight="1" x14ac:dyDescent="0.25">
      <c r="A132" s="141" t="s">
        <v>11</v>
      </c>
      <c r="B132" s="388" t="s">
        <v>183</v>
      </c>
      <c r="C132" s="388"/>
      <c r="D132" s="388"/>
      <c r="E132" s="388"/>
    </row>
    <row r="133" spans="1:5" ht="15" customHeight="1" x14ac:dyDescent="0.25">
      <c r="A133" s="124">
        <v>6</v>
      </c>
      <c r="B133" s="388" t="s">
        <v>184</v>
      </c>
      <c r="C133" s="388"/>
      <c r="D133" s="388"/>
      <c r="E133" s="388"/>
    </row>
    <row r="134" spans="1:5" ht="15" customHeight="1" x14ac:dyDescent="0.25">
      <c r="A134" s="124">
        <v>7</v>
      </c>
      <c r="B134" s="388" t="s">
        <v>185</v>
      </c>
      <c r="C134" s="388"/>
      <c r="D134" s="388"/>
      <c r="E134" s="388"/>
    </row>
    <row r="135" spans="1:5" ht="27.75" customHeight="1" x14ac:dyDescent="0.25">
      <c r="A135" s="124">
        <v>8</v>
      </c>
      <c r="B135" s="388" t="s">
        <v>186</v>
      </c>
      <c r="C135" s="388"/>
      <c r="D135" s="388"/>
      <c r="E135" s="388"/>
    </row>
    <row r="136" spans="1:5" ht="15" customHeight="1" x14ac:dyDescent="0.25">
      <c r="A136" s="124">
        <v>9</v>
      </c>
      <c r="B136" s="388" t="s">
        <v>187</v>
      </c>
      <c r="C136" s="388"/>
      <c r="D136" s="388"/>
      <c r="E136" s="388"/>
    </row>
    <row r="137" spans="1:5" ht="39.75" customHeight="1" x14ac:dyDescent="0.25">
      <c r="A137" s="124">
        <v>10</v>
      </c>
      <c r="B137" s="388" t="s">
        <v>188</v>
      </c>
      <c r="C137" s="388"/>
      <c r="D137" s="388"/>
      <c r="E137" s="388"/>
    </row>
    <row r="138" spans="1:5" ht="29.25" customHeight="1" x14ac:dyDescent="0.25">
      <c r="A138" s="124">
        <v>11</v>
      </c>
      <c r="B138" s="388" t="s">
        <v>189</v>
      </c>
      <c r="C138" s="388"/>
      <c r="D138" s="388"/>
      <c r="E138" s="388"/>
    </row>
    <row r="139" spans="1:5" ht="30.75" customHeight="1" x14ac:dyDescent="0.25">
      <c r="A139" s="124">
        <v>12</v>
      </c>
      <c r="B139" s="388" t="s">
        <v>190</v>
      </c>
      <c r="C139" s="388"/>
      <c r="D139" s="388"/>
      <c r="E139" s="388"/>
    </row>
    <row r="140" spans="1:5" ht="26.25" customHeight="1" x14ac:dyDescent="0.25">
      <c r="A140" s="124">
        <v>13</v>
      </c>
      <c r="B140" s="388" t="s">
        <v>191</v>
      </c>
      <c r="C140" s="388"/>
      <c r="D140" s="388"/>
      <c r="E140" s="388"/>
    </row>
    <row r="141" spans="1:5" ht="27.75" customHeight="1" x14ac:dyDescent="0.25">
      <c r="A141" s="124">
        <v>14</v>
      </c>
      <c r="B141" s="388" t="s">
        <v>192</v>
      </c>
      <c r="C141" s="388"/>
      <c r="D141" s="388"/>
      <c r="E141" s="388"/>
    </row>
    <row r="142" spans="1:5" ht="28.5" customHeight="1" x14ac:dyDescent="0.25">
      <c r="A142" s="124">
        <v>15</v>
      </c>
      <c r="B142" s="388" t="s">
        <v>193</v>
      </c>
      <c r="C142" s="388"/>
      <c r="D142" s="388"/>
      <c r="E142" s="388"/>
    </row>
    <row r="143" spans="1:5" ht="24.75" customHeight="1" x14ac:dyDescent="0.25">
      <c r="A143" s="124">
        <v>16</v>
      </c>
      <c r="B143" s="388" t="s">
        <v>194</v>
      </c>
      <c r="C143" s="388"/>
      <c r="D143" s="388"/>
      <c r="E143" s="388"/>
    </row>
    <row r="144" spans="1:5" ht="43.5" customHeight="1" x14ac:dyDescent="0.25">
      <c r="A144" s="124">
        <v>17</v>
      </c>
      <c r="B144" s="388" t="s">
        <v>195</v>
      </c>
      <c r="C144" s="388"/>
      <c r="D144" s="388"/>
      <c r="E144" s="388"/>
    </row>
    <row r="145" spans="1:5" ht="50.25" customHeight="1" x14ac:dyDescent="0.25">
      <c r="A145" s="124">
        <v>18</v>
      </c>
      <c r="B145" s="388" t="s">
        <v>196</v>
      </c>
      <c r="C145" s="388"/>
      <c r="D145" s="388"/>
      <c r="E145" s="388"/>
    </row>
    <row r="146" spans="1:5" ht="51" customHeight="1" x14ac:dyDescent="0.25">
      <c r="A146" s="124">
        <v>19</v>
      </c>
      <c r="B146" s="388" t="s">
        <v>197</v>
      </c>
      <c r="C146" s="388"/>
      <c r="D146" s="388"/>
      <c r="E146" s="388"/>
    </row>
    <row r="147" spans="1:5" ht="15" customHeight="1" x14ac:dyDescent="0.25">
      <c r="A147" s="124">
        <v>20</v>
      </c>
      <c r="B147" s="388" t="s">
        <v>187</v>
      </c>
      <c r="C147" s="388"/>
      <c r="D147" s="388"/>
      <c r="E147" s="388"/>
    </row>
    <row r="148" spans="1:5" ht="27" customHeight="1" x14ac:dyDescent="0.25">
      <c r="A148" s="141" t="s">
        <v>8</v>
      </c>
      <c r="B148" s="388" t="s">
        <v>198</v>
      </c>
      <c r="C148" s="388"/>
      <c r="D148" s="388"/>
      <c r="E148" s="388"/>
    </row>
    <row r="149" spans="1:5" ht="27" customHeight="1" x14ac:dyDescent="0.25">
      <c r="A149" s="141" t="s">
        <v>9</v>
      </c>
      <c r="B149" s="388" t="s">
        <v>199</v>
      </c>
      <c r="C149" s="388"/>
      <c r="D149" s="388"/>
      <c r="E149" s="388"/>
    </row>
    <row r="150" spans="1:5" ht="27" customHeight="1" x14ac:dyDescent="0.25">
      <c r="A150" s="141" t="s">
        <v>12</v>
      </c>
      <c r="B150" s="388" t="s">
        <v>200</v>
      </c>
      <c r="C150" s="388"/>
      <c r="D150" s="388"/>
      <c r="E150" s="388"/>
    </row>
    <row r="151" spans="1:5" ht="29.25" customHeight="1" x14ac:dyDescent="0.25">
      <c r="A151" s="141" t="s">
        <v>13</v>
      </c>
      <c r="B151" s="388" t="s">
        <v>201</v>
      </c>
      <c r="C151" s="388"/>
      <c r="D151" s="388"/>
      <c r="E151" s="388"/>
    </row>
    <row r="152" spans="1:5" ht="39.75" customHeight="1" x14ac:dyDescent="0.25">
      <c r="A152" s="124">
        <v>21</v>
      </c>
      <c r="B152" s="388" t="s">
        <v>202</v>
      </c>
      <c r="C152" s="388"/>
      <c r="D152" s="388"/>
      <c r="E152" s="388"/>
    </row>
    <row r="153" spans="1:5" ht="15" customHeight="1" x14ac:dyDescent="0.25">
      <c r="A153" s="124">
        <v>22</v>
      </c>
      <c r="B153" s="388" t="s">
        <v>203</v>
      </c>
      <c r="C153" s="388"/>
      <c r="D153" s="388"/>
      <c r="E153" s="388"/>
    </row>
    <row r="154" spans="1:5" ht="39" customHeight="1" x14ac:dyDescent="0.25">
      <c r="A154" s="124">
        <v>23</v>
      </c>
      <c r="B154" s="388" t="s">
        <v>204</v>
      </c>
      <c r="C154" s="388"/>
      <c r="D154" s="388"/>
      <c r="E154" s="388"/>
    </row>
    <row r="155" spans="1:5" ht="15" customHeight="1" x14ac:dyDescent="0.25">
      <c r="A155" s="124">
        <v>24</v>
      </c>
      <c r="B155" s="388" t="s">
        <v>187</v>
      </c>
      <c r="C155" s="388"/>
      <c r="D155" s="388"/>
      <c r="E155" s="388"/>
    </row>
    <row r="156" spans="1:5" ht="28.5" customHeight="1" x14ac:dyDescent="0.25">
      <c r="A156" s="124">
        <v>25</v>
      </c>
      <c r="B156" s="388" t="s">
        <v>205</v>
      </c>
      <c r="C156" s="388"/>
      <c r="D156" s="388"/>
      <c r="E156" s="388"/>
    </row>
    <row r="157" spans="1:5" ht="15" customHeight="1" x14ac:dyDescent="0.25">
      <c r="A157" s="141" t="s">
        <v>73</v>
      </c>
      <c r="B157" s="388" t="s">
        <v>206</v>
      </c>
      <c r="C157" s="388"/>
      <c r="D157" s="388"/>
      <c r="E157" s="388"/>
    </row>
    <row r="158" spans="1:5" ht="52.5" customHeight="1" x14ac:dyDescent="0.25">
      <c r="A158" s="141" t="s">
        <v>74</v>
      </c>
      <c r="B158" s="388" t="s">
        <v>207</v>
      </c>
      <c r="C158" s="388"/>
      <c r="D158" s="388"/>
      <c r="E158" s="388"/>
    </row>
    <row r="159" spans="1:5" ht="30" customHeight="1" x14ac:dyDescent="0.25">
      <c r="A159" s="124">
        <v>27</v>
      </c>
      <c r="B159" s="388" t="s">
        <v>208</v>
      </c>
      <c r="C159" s="388"/>
      <c r="D159" s="388"/>
      <c r="E159" s="388"/>
    </row>
    <row r="160" spans="1:5" ht="15" customHeight="1" x14ac:dyDescent="0.25">
      <c r="A160" s="124">
        <v>28</v>
      </c>
      <c r="B160" s="388" t="s">
        <v>209</v>
      </c>
      <c r="C160" s="388"/>
      <c r="D160" s="388"/>
      <c r="E160" s="388"/>
    </row>
    <row r="161" spans="1:5" ht="15" customHeight="1" x14ac:dyDescent="0.25">
      <c r="A161" s="124">
        <v>29</v>
      </c>
      <c r="B161" s="388" t="s">
        <v>210</v>
      </c>
      <c r="C161" s="388"/>
      <c r="D161" s="388"/>
      <c r="E161" s="388"/>
    </row>
    <row r="162" spans="1:5" ht="15" customHeight="1" x14ac:dyDescent="0.25">
      <c r="A162" s="124">
        <v>30</v>
      </c>
      <c r="B162" s="388" t="s">
        <v>211</v>
      </c>
      <c r="C162" s="388"/>
      <c r="D162" s="388"/>
      <c r="E162" s="388"/>
    </row>
    <row r="163" spans="1:5" ht="15" customHeight="1" x14ac:dyDescent="0.25">
      <c r="A163" s="124">
        <v>31</v>
      </c>
      <c r="B163" s="388" t="s">
        <v>212</v>
      </c>
      <c r="C163" s="388"/>
      <c r="D163" s="388"/>
      <c r="E163" s="388"/>
    </row>
    <row r="164" spans="1:5" ht="15" customHeight="1" x14ac:dyDescent="0.25">
      <c r="A164" s="124">
        <v>32</v>
      </c>
      <c r="B164" s="388" t="s">
        <v>213</v>
      </c>
      <c r="C164" s="388"/>
      <c r="D164" s="388"/>
      <c r="E164" s="388"/>
    </row>
    <row r="165" spans="1:5" ht="27" customHeight="1" x14ac:dyDescent="0.25">
      <c r="A165" s="142">
        <v>33</v>
      </c>
      <c r="B165" s="388" t="s">
        <v>214</v>
      </c>
      <c r="C165" s="388"/>
      <c r="D165" s="388"/>
      <c r="E165" s="388"/>
    </row>
    <row r="166" spans="1:5" ht="42" customHeight="1" x14ac:dyDescent="0.25">
      <c r="A166" s="142">
        <v>34</v>
      </c>
      <c r="B166" s="388" t="s">
        <v>215</v>
      </c>
      <c r="C166" s="388"/>
      <c r="D166" s="388"/>
      <c r="E166" s="388"/>
    </row>
    <row r="167" spans="1:5" ht="27.75" customHeight="1" x14ac:dyDescent="0.25">
      <c r="A167" s="142">
        <v>35</v>
      </c>
      <c r="B167" s="388" t="s">
        <v>216</v>
      </c>
      <c r="C167" s="388"/>
      <c r="D167" s="388"/>
      <c r="E167" s="388"/>
    </row>
    <row r="168" spans="1:5" ht="15" customHeight="1" x14ac:dyDescent="0.25">
      <c r="A168" s="143">
        <v>36</v>
      </c>
      <c r="B168" s="388" t="s">
        <v>217</v>
      </c>
      <c r="C168" s="388"/>
      <c r="D168" s="388"/>
      <c r="E168" s="388"/>
    </row>
    <row r="169" spans="1:5" ht="28.5" customHeight="1" x14ac:dyDescent="0.25">
      <c r="A169" s="7">
        <v>37</v>
      </c>
      <c r="B169" s="388" t="s">
        <v>218</v>
      </c>
      <c r="C169" s="388"/>
      <c r="D169" s="388"/>
      <c r="E169" s="388"/>
    </row>
    <row r="170" spans="1:5" ht="39.75" customHeight="1" x14ac:dyDescent="0.25">
      <c r="A170" s="7">
        <v>38</v>
      </c>
      <c r="B170" s="388" t="s">
        <v>219</v>
      </c>
      <c r="C170" s="388"/>
      <c r="D170" s="388"/>
      <c r="E170" s="388"/>
    </row>
    <row r="171" spans="1:5" ht="50.25" customHeight="1" x14ac:dyDescent="0.25">
      <c r="A171" s="7">
        <v>39</v>
      </c>
      <c r="B171" s="388" t="s">
        <v>220</v>
      </c>
      <c r="C171" s="388"/>
      <c r="D171" s="388"/>
      <c r="E171" s="388"/>
    </row>
    <row r="172" spans="1:5" ht="40.5" customHeight="1" x14ac:dyDescent="0.25">
      <c r="A172" s="7">
        <v>40</v>
      </c>
      <c r="B172" s="388" t="s">
        <v>221</v>
      </c>
      <c r="C172" s="388"/>
      <c r="D172" s="388"/>
      <c r="E172" s="388"/>
    </row>
    <row r="173" spans="1:5" ht="15" customHeight="1" x14ac:dyDescent="0.25">
      <c r="A173" s="7">
        <v>41</v>
      </c>
      <c r="B173" s="388" t="s">
        <v>187</v>
      </c>
      <c r="C173" s="388"/>
      <c r="D173" s="388"/>
      <c r="E173" s="388"/>
    </row>
    <row r="174" spans="1:5" ht="28.5" customHeight="1" x14ac:dyDescent="0.25">
      <c r="A174" s="7">
        <v>42</v>
      </c>
      <c r="B174" s="388" t="s">
        <v>222</v>
      </c>
      <c r="C174" s="388"/>
      <c r="D174" s="388"/>
      <c r="E174" s="388"/>
    </row>
    <row r="175" spans="1:5" ht="15" customHeight="1" x14ac:dyDescent="0.25">
      <c r="A175" s="7">
        <v>43</v>
      </c>
      <c r="B175" s="388" t="s">
        <v>223</v>
      </c>
      <c r="C175" s="388"/>
      <c r="D175" s="388"/>
      <c r="E175" s="388"/>
    </row>
    <row r="176" spans="1:5" ht="15" customHeight="1" x14ac:dyDescent="0.25">
      <c r="A176" s="7">
        <v>44</v>
      </c>
      <c r="B176" s="388" t="s">
        <v>224</v>
      </c>
      <c r="C176" s="388"/>
      <c r="D176" s="388"/>
      <c r="E176" s="388"/>
    </row>
    <row r="177" spans="1:5" ht="15" customHeight="1" x14ac:dyDescent="0.25">
      <c r="A177" s="7">
        <v>45</v>
      </c>
      <c r="B177" s="388" t="s">
        <v>225</v>
      </c>
      <c r="C177" s="388"/>
      <c r="D177" s="388"/>
      <c r="E177" s="388"/>
    </row>
    <row r="178" spans="1:5" ht="15" customHeight="1" x14ac:dyDescent="0.25">
      <c r="A178" s="7">
        <v>46</v>
      </c>
      <c r="B178" s="388" t="s">
        <v>226</v>
      </c>
      <c r="C178" s="388"/>
      <c r="D178" s="388"/>
      <c r="E178" s="388"/>
    </row>
    <row r="179" spans="1:5" ht="24.75" customHeight="1" x14ac:dyDescent="0.25">
      <c r="A179" s="7">
        <v>47</v>
      </c>
      <c r="B179" s="388" t="s">
        <v>227</v>
      </c>
      <c r="C179" s="388"/>
      <c r="D179" s="388"/>
      <c r="E179" s="388"/>
    </row>
    <row r="180" spans="1:5" ht="42.75" customHeight="1" x14ac:dyDescent="0.25">
      <c r="A180" s="7">
        <v>48</v>
      </c>
      <c r="B180" s="388" t="s">
        <v>228</v>
      </c>
      <c r="C180" s="388"/>
      <c r="D180" s="388"/>
      <c r="E180" s="388"/>
    </row>
    <row r="181" spans="1:5" ht="26.25" customHeight="1" x14ac:dyDescent="0.25">
      <c r="A181" s="7">
        <v>49</v>
      </c>
      <c r="B181" s="388" t="s">
        <v>229</v>
      </c>
      <c r="C181" s="388"/>
      <c r="D181" s="388"/>
      <c r="E181" s="388"/>
    </row>
    <row r="182" spans="1:5" ht="15" customHeight="1" x14ac:dyDescent="0.25">
      <c r="A182" s="7">
        <v>50</v>
      </c>
      <c r="B182" s="388" t="s">
        <v>230</v>
      </c>
      <c r="C182" s="388"/>
      <c r="D182" s="388"/>
      <c r="E182" s="388"/>
    </row>
    <row r="183" spans="1:5" ht="15" customHeight="1" x14ac:dyDescent="0.25">
      <c r="A183" s="7">
        <v>51</v>
      </c>
      <c r="B183" s="388" t="s">
        <v>231</v>
      </c>
      <c r="C183" s="388"/>
      <c r="D183" s="388"/>
      <c r="E183" s="388"/>
    </row>
    <row r="184" spans="1:5" ht="25.5" customHeight="1" x14ac:dyDescent="0.25">
      <c r="A184" s="7">
        <v>52</v>
      </c>
      <c r="B184" s="388" t="s">
        <v>232</v>
      </c>
      <c r="C184" s="388"/>
      <c r="D184" s="388"/>
      <c r="E184" s="388"/>
    </row>
    <row r="185" spans="1:5" ht="40.5" customHeight="1" x14ac:dyDescent="0.25">
      <c r="A185" s="7">
        <v>53</v>
      </c>
      <c r="B185" s="388" t="s">
        <v>233</v>
      </c>
      <c r="C185" s="388"/>
      <c r="D185" s="388"/>
      <c r="E185" s="388"/>
    </row>
    <row r="186" spans="1:5" ht="39" customHeight="1" x14ac:dyDescent="0.25">
      <c r="A186" s="7">
        <v>54</v>
      </c>
      <c r="B186" s="388" t="s">
        <v>234</v>
      </c>
      <c r="C186" s="388"/>
      <c r="D186" s="388"/>
      <c r="E186" s="388"/>
    </row>
    <row r="187" spans="1:5" ht="40.5" customHeight="1" x14ac:dyDescent="0.25">
      <c r="A187" s="7">
        <v>55</v>
      </c>
      <c r="B187" s="388" t="s">
        <v>235</v>
      </c>
      <c r="C187" s="388"/>
      <c r="D187" s="388"/>
      <c r="E187" s="388"/>
    </row>
    <row r="188" spans="1:5" ht="15" customHeight="1" x14ac:dyDescent="0.25">
      <c r="A188" s="7">
        <v>56</v>
      </c>
      <c r="B188" s="388" t="s">
        <v>187</v>
      </c>
      <c r="C188" s="388"/>
      <c r="D188" s="388"/>
      <c r="E188" s="388"/>
    </row>
    <row r="189" spans="1:5" ht="15" customHeight="1" x14ac:dyDescent="0.25">
      <c r="A189" s="7">
        <v>57</v>
      </c>
      <c r="B189" s="388" t="s">
        <v>236</v>
      </c>
      <c r="C189" s="388"/>
      <c r="D189" s="388"/>
      <c r="E189" s="388"/>
    </row>
    <row r="190" spans="1:5" ht="15" customHeight="1" x14ac:dyDescent="0.25">
      <c r="A190" s="7">
        <v>58</v>
      </c>
      <c r="B190" s="388" t="s">
        <v>237</v>
      </c>
      <c r="C190" s="388"/>
      <c r="D190" s="388"/>
      <c r="E190" s="388"/>
    </row>
    <row r="191" spans="1:5" ht="15" customHeight="1" x14ac:dyDescent="0.25">
      <c r="A191" s="7">
        <v>59</v>
      </c>
      <c r="B191" s="388" t="s">
        <v>238</v>
      </c>
      <c r="C191" s="388"/>
      <c r="D191" s="388"/>
      <c r="E191" s="388"/>
    </row>
    <row r="192" spans="1:5" ht="15" customHeight="1" x14ac:dyDescent="0.25">
      <c r="A192" s="7">
        <v>60</v>
      </c>
      <c r="B192" s="388" t="s">
        <v>239</v>
      </c>
      <c r="C192" s="388"/>
      <c r="D192" s="388"/>
      <c r="E192" s="388"/>
    </row>
    <row r="193" spans="1:5" ht="30.75" customHeight="1" x14ac:dyDescent="0.25">
      <c r="A193" s="7">
        <v>61</v>
      </c>
      <c r="B193" s="388" t="s">
        <v>240</v>
      </c>
      <c r="C193" s="388"/>
      <c r="D193" s="388"/>
      <c r="E193" s="388"/>
    </row>
    <row r="194" spans="1:5" ht="29.25" customHeight="1" x14ac:dyDescent="0.25">
      <c r="A194" s="7">
        <v>62</v>
      </c>
      <c r="B194" s="388" t="s">
        <v>241</v>
      </c>
      <c r="C194" s="388"/>
      <c r="D194" s="388"/>
      <c r="E194" s="388"/>
    </row>
    <row r="195" spans="1:5" ht="27.75" customHeight="1" x14ac:dyDescent="0.25">
      <c r="A195" s="7">
        <v>63</v>
      </c>
      <c r="B195" s="388" t="s">
        <v>242</v>
      </c>
      <c r="C195" s="388"/>
      <c r="D195" s="388"/>
      <c r="E195" s="388"/>
    </row>
    <row r="196" spans="1:5" ht="119.25" customHeight="1" x14ac:dyDescent="0.25">
      <c r="A196" s="7">
        <v>64</v>
      </c>
      <c r="B196" s="388" t="s">
        <v>243</v>
      </c>
      <c r="C196" s="388"/>
      <c r="D196" s="388"/>
      <c r="E196" s="388"/>
    </row>
    <row r="197" spans="1:5" ht="27" customHeight="1" x14ac:dyDescent="0.25">
      <c r="A197" s="7">
        <v>65</v>
      </c>
      <c r="B197" s="388" t="s">
        <v>244</v>
      </c>
      <c r="C197" s="388"/>
      <c r="D197" s="388"/>
      <c r="E197" s="388"/>
    </row>
    <row r="198" spans="1:5" ht="27" customHeight="1" x14ac:dyDescent="0.25">
      <c r="A198" s="7">
        <v>66</v>
      </c>
      <c r="B198" s="388" t="s">
        <v>245</v>
      </c>
      <c r="C198" s="388"/>
      <c r="D198" s="388"/>
      <c r="E198" s="388"/>
    </row>
    <row r="199" spans="1:5" ht="27" customHeight="1" x14ac:dyDescent="0.25">
      <c r="A199" s="7" t="s">
        <v>14</v>
      </c>
      <c r="B199" s="388" t="s">
        <v>246</v>
      </c>
      <c r="C199" s="388"/>
      <c r="D199" s="388"/>
      <c r="E199" s="388"/>
    </row>
    <row r="200" spans="1:5" ht="38.25" customHeight="1" x14ac:dyDescent="0.25">
      <c r="A200" s="7">
        <v>68</v>
      </c>
      <c r="B200" s="388" t="s">
        <v>247</v>
      </c>
      <c r="C200" s="388"/>
      <c r="D200" s="388"/>
      <c r="E200" s="388"/>
    </row>
    <row r="201" spans="1:5" ht="15" customHeight="1" x14ac:dyDescent="0.25">
      <c r="A201" s="7">
        <v>69</v>
      </c>
      <c r="B201" s="388" t="s">
        <v>151</v>
      </c>
      <c r="C201" s="388"/>
      <c r="D201" s="388"/>
      <c r="E201" s="388"/>
    </row>
    <row r="202" spans="1:5" ht="15" customHeight="1" x14ac:dyDescent="0.25">
      <c r="A202" s="142">
        <v>70</v>
      </c>
      <c r="B202" s="388" t="s">
        <v>151</v>
      </c>
      <c r="C202" s="388"/>
      <c r="D202" s="388"/>
      <c r="E202" s="388"/>
    </row>
    <row r="203" spans="1:5" ht="15" customHeight="1" x14ac:dyDescent="0.25">
      <c r="A203" s="7">
        <v>71</v>
      </c>
      <c r="B203" s="388" t="s">
        <v>151</v>
      </c>
      <c r="C203" s="388"/>
      <c r="D203" s="388"/>
      <c r="E203" s="388"/>
    </row>
    <row r="204" spans="1:5" ht="54" customHeight="1" x14ac:dyDescent="0.25">
      <c r="A204" s="7">
        <v>72</v>
      </c>
      <c r="B204" s="388" t="s">
        <v>248</v>
      </c>
      <c r="C204" s="388"/>
      <c r="D204" s="388"/>
      <c r="E204" s="388"/>
    </row>
    <row r="205" spans="1:5" ht="40.5" customHeight="1" x14ac:dyDescent="0.25">
      <c r="A205" s="7">
        <v>73</v>
      </c>
      <c r="B205" s="388" t="s">
        <v>249</v>
      </c>
      <c r="C205" s="388"/>
      <c r="D205" s="388"/>
      <c r="E205" s="388"/>
    </row>
    <row r="206" spans="1:5" ht="15" customHeight="1" x14ac:dyDescent="0.25">
      <c r="A206" s="7">
        <v>74</v>
      </c>
      <c r="B206" s="388" t="s">
        <v>187</v>
      </c>
      <c r="C206" s="388"/>
      <c r="D206" s="388"/>
      <c r="E206" s="388"/>
    </row>
    <row r="207" spans="1:5" ht="38.25" customHeight="1" x14ac:dyDescent="0.25">
      <c r="A207" s="7">
        <v>75</v>
      </c>
      <c r="B207" s="388" t="s">
        <v>250</v>
      </c>
      <c r="C207" s="388"/>
      <c r="D207" s="388"/>
      <c r="E207" s="388"/>
    </row>
    <row r="208" spans="1:5" ht="25.5" customHeight="1" x14ac:dyDescent="0.25">
      <c r="A208" s="7">
        <v>76</v>
      </c>
      <c r="B208" s="388" t="s">
        <v>251</v>
      </c>
      <c r="C208" s="388"/>
      <c r="D208" s="388"/>
      <c r="E208" s="388"/>
    </row>
    <row r="209" spans="1:5" ht="15" customHeight="1" x14ac:dyDescent="0.25">
      <c r="A209" s="7">
        <v>77</v>
      </c>
      <c r="B209" s="388" t="s">
        <v>252</v>
      </c>
      <c r="C209" s="388"/>
      <c r="D209" s="388"/>
      <c r="E209" s="388"/>
    </row>
    <row r="210" spans="1:5" ht="28.5" customHeight="1" x14ac:dyDescent="0.25">
      <c r="A210" s="7">
        <v>78</v>
      </c>
      <c r="B210" s="388" t="s">
        <v>253</v>
      </c>
      <c r="C210" s="388"/>
      <c r="D210" s="388"/>
      <c r="E210" s="388"/>
    </row>
    <row r="211" spans="1:5" ht="26.25" customHeight="1" x14ac:dyDescent="0.25">
      <c r="A211" s="7">
        <v>79</v>
      </c>
      <c r="B211" s="388" t="s">
        <v>254</v>
      </c>
      <c r="C211" s="388"/>
      <c r="D211" s="388"/>
      <c r="E211" s="388"/>
    </row>
    <row r="212" spans="1:5" ht="25.5" customHeight="1" x14ac:dyDescent="0.25">
      <c r="A212" s="7">
        <v>80</v>
      </c>
      <c r="B212" s="388" t="s">
        <v>255</v>
      </c>
      <c r="C212" s="388"/>
      <c r="D212" s="388"/>
      <c r="E212" s="388"/>
    </row>
    <row r="213" spans="1:5" ht="25.5" customHeight="1" x14ac:dyDescent="0.25">
      <c r="A213" s="7">
        <v>81</v>
      </c>
      <c r="B213" s="388" t="s">
        <v>256</v>
      </c>
      <c r="C213" s="388"/>
      <c r="D213" s="388"/>
      <c r="E213" s="388"/>
    </row>
    <row r="214" spans="1:5" ht="25.5" customHeight="1" x14ac:dyDescent="0.25">
      <c r="A214" s="7">
        <v>82</v>
      </c>
      <c r="B214" s="388" t="s">
        <v>257</v>
      </c>
      <c r="C214" s="388"/>
      <c r="D214" s="388"/>
      <c r="E214" s="388"/>
    </row>
    <row r="215" spans="1:5" ht="25.5" customHeight="1" x14ac:dyDescent="0.25">
      <c r="A215" s="7">
        <v>83</v>
      </c>
      <c r="B215" s="388" t="s">
        <v>258</v>
      </c>
      <c r="C215" s="388"/>
      <c r="D215" s="388"/>
      <c r="E215" s="388"/>
    </row>
    <row r="216" spans="1:5" ht="25.5" customHeight="1" x14ac:dyDescent="0.25">
      <c r="A216" s="7">
        <v>84</v>
      </c>
      <c r="B216" s="388" t="s">
        <v>259</v>
      </c>
      <c r="C216" s="388"/>
      <c r="D216" s="388"/>
      <c r="E216" s="388"/>
    </row>
    <row r="217" spans="1:5" ht="25.5" customHeight="1" thickBot="1" x14ac:dyDescent="0.3">
      <c r="A217" s="144">
        <v>85</v>
      </c>
      <c r="B217" s="388" t="s">
        <v>260</v>
      </c>
      <c r="C217" s="388"/>
      <c r="D217" s="388"/>
      <c r="E217" s="388"/>
    </row>
    <row r="219" spans="1:5" ht="15" customHeight="1" x14ac:dyDescent="0.25"/>
    <row r="220" spans="1:5" ht="15" customHeight="1" x14ac:dyDescent="0.25"/>
    <row r="221" spans="1:5" ht="15" customHeight="1" x14ac:dyDescent="0.25"/>
    <row r="222" spans="1:5" ht="15" customHeight="1" x14ac:dyDescent="0.25"/>
    <row r="223" spans="1:5" ht="15" customHeight="1" x14ac:dyDescent="0.25"/>
    <row r="224" spans="1:5" ht="15" customHeight="1" x14ac:dyDescent="0.25"/>
    <row r="225" spans="1:5" ht="15" customHeight="1" x14ac:dyDescent="0.25"/>
    <row r="226" spans="1:5" ht="15" customHeight="1" x14ac:dyDescent="0.25"/>
    <row r="227" spans="1:5" ht="15" customHeight="1" x14ac:dyDescent="0.25"/>
    <row r="228" spans="1:5" ht="15" customHeight="1" x14ac:dyDescent="0.25"/>
    <row r="229" spans="1:5" x14ac:dyDescent="0.25">
      <c r="A229" s="110"/>
      <c r="B229" s="110"/>
      <c r="C229" s="110"/>
      <c r="D229" s="110"/>
      <c r="E229" s="110"/>
    </row>
    <row r="230" spans="1:5" x14ac:dyDescent="0.25">
      <c r="A230" s="110"/>
      <c r="B230" s="110"/>
      <c r="C230" s="110"/>
      <c r="D230" s="110"/>
      <c r="E230" s="110"/>
    </row>
    <row r="231" spans="1:5" x14ac:dyDescent="0.25">
      <c r="A231" s="110"/>
      <c r="B231" s="110"/>
      <c r="C231" s="110"/>
      <c r="D231" s="110"/>
      <c r="E231" s="110"/>
    </row>
    <row r="232" spans="1:5" x14ac:dyDescent="0.25">
      <c r="A232" s="110"/>
      <c r="B232" s="110"/>
      <c r="C232" s="110"/>
      <c r="D232" s="110"/>
      <c r="E232" s="110"/>
    </row>
    <row r="233" spans="1:5" x14ac:dyDescent="0.25">
      <c r="A233" s="110"/>
      <c r="B233" s="110"/>
      <c r="C233" s="110"/>
      <c r="D233" s="110"/>
      <c r="E233" s="110"/>
    </row>
    <row r="234" spans="1:5" x14ac:dyDescent="0.25">
      <c r="A234" s="110"/>
      <c r="B234" s="110"/>
      <c r="C234" s="110"/>
      <c r="D234" s="110"/>
      <c r="E234" s="110"/>
    </row>
    <row r="235" spans="1:5" x14ac:dyDescent="0.25">
      <c r="A235" s="110"/>
      <c r="B235" s="110"/>
      <c r="C235" s="110"/>
      <c r="D235" s="110"/>
      <c r="E235" s="110"/>
    </row>
    <row r="236" spans="1:5" x14ac:dyDescent="0.25">
      <c r="A236" s="110"/>
      <c r="B236" s="110"/>
      <c r="C236" s="110"/>
      <c r="D236" s="110"/>
      <c r="E236" s="110"/>
    </row>
    <row r="237" spans="1:5" x14ac:dyDescent="0.25">
      <c r="A237" s="110"/>
      <c r="B237" s="110"/>
      <c r="C237" s="110"/>
      <c r="D237" s="110"/>
      <c r="E237" s="110"/>
    </row>
    <row r="238" spans="1:5" x14ac:dyDescent="0.25">
      <c r="A238" s="110"/>
      <c r="B238" s="110"/>
      <c r="C238" s="110"/>
      <c r="D238" s="110"/>
      <c r="E238" s="110"/>
    </row>
    <row r="239" spans="1:5" x14ac:dyDescent="0.25">
      <c r="A239" s="110"/>
      <c r="B239" s="110"/>
      <c r="C239" s="110"/>
      <c r="D239" s="110"/>
      <c r="E239" s="110"/>
    </row>
    <row r="240" spans="1:5" x14ac:dyDescent="0.25">
      <c r="A240" s="110"/>
      <c r="B240" s="110"/>
      <c r="C240" s="110"/>
      <c r="D240" s="110"/>
      <c r="E240" s="110"/>
    </row>
    <row r="241" spans="1:5" x14ac:dyDescent="0.25">
      <c r="A241" s="110"/>
      <c r="B241" s="110"/>
      <c r="C241" s="110"/>
      <c r="D241" s="110"/>
      <c r="E241" s="110"/>
    </row>
    <row r="242" spans="1:5" x14ac:dyDescent="0.25">
      <c r="A242" s="110"/>
      <c r="B242" s="110"/>
      <c r="C242" s="110"/>
      <c r="D242" s="110"/>
      <c r="E242" s="110"/>
    </row>
    <row r="243" spans="1:5" x14ac:dyDescent="0.25">
      <c r="A243" s="110"/>
      <c r="B243" s="110"/>
      <c r="C243" s="110"/>
      <c r="D243" s="110"/>
      <c r="E243" s="110"/>
    </row>
    <row r="244" spans="1:5" x14ac:dyDescent="0.25">
      <c r="A244" s="110"/>
      <c r="B244" s="110"/>
      <c r="C244" s="110"/>
      <c r="D244" s="110"/>
      <c r="E244" s="110"/>
    </row>
    <row r="245" spans="1:5" x14ac:dyDescent="0.25">
      <c r="A245" s="110"/>
      <c r="B245" s="110"/>
      <c r="C245" s="110"/>
      <c r="D245" s="110"/>
      <c r="E245" s="110"/>
    </row>
    <row r="246" spans="1:5" x14ac:dyDescent="0.25">
      <c r="A246" s="110"/>
      <c r="B246" s="110"/>
      <c r="C246" s="110"/>
      <c r="D246" s="110"/>
      <c r="E246" s="110"/>
    </row>
    <row r="247" spans="1:5" x14ac:dyDescent="0.25">
      <c r="A247" s="110"/>
      <c r="B247" s="110"/>
      <c r="C247" s="110"/>
      <c r="D247" s="110"/>
      <c r="E247" s="110"/>
    </row>
    <row r="248" spans="1:5" x14ac:dyDescent="0.25">
      <c r="A248" s="110"/>
      <c r="B248" s="110"/>
      <c r="C248" s="110"/>
      <c r="D248" s="110"/>
      <c r="E248" s="110"/>
    </row>
    <row r="249" spans="1:5" x14ac:dyDescent="0.25">
      <c r="A249" s="110"/>
      <c r="B249" s="110"/>
      <c r="C249" s="110"/>
      <c r="D249" s="110"/>
      <c r="E249" s="110"/>
    </row>
    <row r="250" spans="1:5" x14ac:dyDescent="0.25">
      <c r="A250" s="110"/>
      <c r="B250" s="110"/>
      <c r="C250" s="110"/>
      <c r="D250" s="110"/>
      <c r="E250" s="110"/>
    </row>
    <row r="251" spans="1:5" x14ac:dyDescent="0.25">
      <c r="A251" s="110"/>
      <c r="B251" s="110"/>
      <c r="C251" s="110"/>
      <c r="D251" s="110"/>
      <c r="E251" s="110"/>
    </row>
    <row r="252" spans="1:5" x14ac:dyDescent="0.25">
      <c r="A252" s="110"/>
      <c r="B252" s="110"/>
      <c r="C252" s="110"/>
      <c r="D252" s="110"/>
      <c r="E252" s="110"/>
    </row>
    <row r="253" spans="1:5" x14ac:dyDescent="0.25">
      <c r="A253" s="110"/>
      <c r="B253" s="110"/>
      <c r="C253" s="110"/>
      <c r="D253" s="110"/>
      <c r="E253" s="110"/>
    </row>
    <row r="254" spans="1:5" x14ac:dyDescent="0.25">
      <c r="A254" s="110"/>
      <c r="B254" s="110"/>
      <c r="C254" s="110"/>
      <c r="D254" s="110"/>
      <c r="E254" s="110"/>
    </row>
    <row r="255" spans="1:5" x14ac:dyDescent="0.25">
      <c r="A255" s="110"/>
      <c r="B255" s="110"/>
      <c r="C255" s="110"/>
      <c r="D255" s="110"/>
      <c r="E255" s="110"/>
    </row>
    <row r="256" spans="1:5" x14ac:dyDescent="0.25">
      <c r="A256" s="110"/>
      <c r="B256" s="110"/>
      <c r="C256" s="110"/>
      <c r="D256" s="110"/>
      <c r="E256" s="110"/>
    </row>
    <row r="257" spans="1:5" x14ac:dyDescent="0.25">
      <c r="A257" s="110"/>
      <c r="B257" s="110"/>
      <c r="C257" s="110"/>
      <c r="D257" s="110"/>
      <c r="E257" s="110"/>
    </row>
    <row r="258" spans="1:5" x14ac:dyDescent="0.25">
      <c r="A258" s="110"/>
      <c r="B258" s="110"/>
      <c r="C258" s="110"/>
      <c r="D258" s="110"/>
      <c r="E258" s="110"/>
    </row>
    <row r="259" spans="1:5" x14ac:dyDescent="0.25">
      <c r="A259" s="110"/>
      <c r="B259" s="110"/>
      <c r="C259" s="110"/>
      <c r="D259" s="110"/>
      <c r="E259" s="110"/>
    </row>
    <row r="260" spans="1:5" x14ac:dyDescent="0.25">
      <c r="A260" s="110"/>
      <c r="B260" s="110"/>
      <c r="C260" s="110"/>
      <c r="D260" s="110"/>
      <c r="E260" s="110"/>
    </row>
    <row r="261" spans="1:5" x14ac:dyDescent="0.25">
      <c r="A261" s="110"/>
      <c r="B261" s="110"/>
      <c r="C261" s="110"/>
      <c r="D261" s="110"/>
      <c r="E261" s="110"/>
    </row>
    <row r="262" spans="1:5" x14ac:dyDescent="0.25">
      <c r="A262" s="110"/>
      <c r="B262" s="110"/>
      <c r="C262" s="110"/>
      <c r="D262" s="110"/>
      <c r="E262" s="110"/>
    </row>
    <row r="263" spans="1:5" x14ac:dyDescent="0.25">
      <c r="A263" s="110"/>
      <c r="B263" s="110"/>
      <c r="C263" s="110"/>
      <c r="D263" s="110"/>
      <c r="E263" s="110"/>
    </row>
    <row r="264" spans="1:5" x14ac:dyDescent="0.25">
      <c r="A264" s="110"/>
      <c r="B264" s="110"/>
      <c r="C264" s="110"/>
      <c r="D264" s="110"/>
      <c r="E264" s="110"/>
    </row>
    <row r="265" spans="1:5" x14ac:dyDescent="0.25">
      <c r="A265" s="110"/>
      <c r="B265" s="110"/>
      <c r="C265" s="110"/>
      <c r="D265" s="110"/>
      <c r="E265" s="110"/>
    </row>
    <row r="266" spans="1:5" x14ac:dyDescent="0.25">
      <c r="A266" s="110"/>
      <c r="B266" s="110"/>
      <c r="C266" s="110"/>
      <c r="D266" s="110"/>
      <c r="E266" s="110"/>
    </row>
    <row r="267" spans="1:5" x14ac:dyDescent="0.25">
      <c r="A267" s="110"/>
      <c r="B267" s="110"/>
      <c r="C267" s="110"/>
      <c r="D267" s="110"/>
      <c r="E267" s="110"/>
    </row>
    <row r="268" spans="1:5" x14ac:dyDescent="0.25">
      <c r="A268" s="110"/>
      <c r="B268" s="110"/>
      <c r="C268" s="110"/>
      <c r="D268" s="110"/>
      <c r="E268" s="110"/>
    </row>
    <row r="269" spans="1:5" x14ac:dyDescent="0.25">
      <c r="A269" s="110"/>
      <c r="B269" s="110"/>
      <c r="C269" s="110"/>
      <c r="D269" s="110"/>
      <c r="E269" s="110"/>
    </row>
    <row r="270" spans="1:5" x14ac:dyDescent="0.25">
      <c r="A270" s="110"/>
      <c r="B270" s="110"/>
      <c r="C270" s="110"/>
      <c r="D270" s="110"/>
      <c r="E270" s="110"/>
    </row>
    <row r="271" spans="1:5" x14ac:dyDescent="0.25">
      <c r="A271" s="110"/>
      <c r="B271" s="110"/>
      <c r="C271" s="110"/>
      <c r="D271" s="110"/>
      <c r="E271" s="110"/>
    </row>
    <row r="272" spans="1:5" x14ac:dyDescent="0.25">
      <c r="A272" s="110"/>
      <c r="B272" s="110"/>
      <c r="C272" s="110"/>
      <c r="D272" s="110"/>
      <c r="E272" s="110"/>
    </row>
    <row r="273" spans="1:5" x14ac:dyDescent="0.25">
      <c r="A273" s="110"/>
      <c r="B273" s="110"/>
      <c r="C273" s="110"/>
      <c r="D273" s="110"/>
      <c r="E273" s="110"/>
    </row>
    <row r="274" spans="1:5" x14ac:dyDescent="0.25">
      <c r="A274" s="110"/>
      <c r="B274" s="110"/>
      <c r="C274" s="110"/>
      <c r="D274" s="110"/>
      <c r="E274" s="110"/>
    </row>
    <row r="275" spans="1:5" x14ac:dyDescent="0.25">
      <c r="A275" s="110"/>
      <c r="B275" s="110"/>
      <c r="C275" s="110"/>
      <c r="D275" s="110"/>
      <c r="E275" s="110"/>
    </row>
    <row r="276" spans="1:5" x14ac:dyDescent="0.25">
      <c r="A276" s="110"/>
      <c r="B276" s="110"/>
      <c r="C276" s="110"/>
      <c r="D276" s="110"/>
      <c r="E276" s="110"/>
    </row>
    <row r="277" spans="1:5" x14ac:dyDescent="0.25">
      <c r="A277" s="110"/>
      <c r="B277" s="110"/>
      <c r="C277" s="110"/>
      <c r="D277" s="110"/>
      <c r="E277" s="110"/>
    </row>
    <row r="278" spans="1:5" x14ac:dyDescent="0.25">
      <c r="A278" s="110"/>
      <c r="B278" s="110"/>
      <c r="C278" s="110"/>
      <c r="D278" s="110"/>
      <c r="E278" s="110"/>
    </row>
    <row r="279" spans="1:5" x14ac:dyDescent="0.25">
      <c r="A279" s="110"/>
      <c r="B279" s="110"/>
      <c r="C279" s="110"/>
      <c r="D279" s="110"/>
      <c r="E279" s="110"/>
    </row>
    <row r="280" spans="1:5" x14ac:dyDescent="0.25">
      <c r="A280" s="110"/>
      <c r="B280" s="110"/>
      <c r="C280" s="110"/>
      <c r="D280" s="110"/>
      <c r="E280" s="110"/>
    </row>
    <row r="281" spans="1:5" x14ac:dyDescent="0.25">
      <c r="A281" s="110"/>
      <c r="B281" s="110"/>
      <c r="C281" s="110"/>
      <c r="D281" s="110"/>
      <c r="E281" s="110"/>
    </row>
    <row r="282" spans="1:5" x14ac:dyDescent="0.25">
      <c r="A282" s="110"/>
      <c r="B282" s="110"/>
      <c r="C282" s="110"/>
      <c r="D282" s="110"/>
      <c r="E282" s="110"/>
    </row>
    <row r="283" spans="1:5" x14ac:dyDescent="0.25">
      <c r="A283" s="110"/>
      <c r="B283" s="110"/>
      <c r="C283" s="110"/>
      <c r="D283" s="110"/>
      <c r="E283" s="110"/>
    </row>
    <row r="284" spans="1:5" x14ac:dyDescent="0.25">
      <c r="A284" s="110"/>
      <c r="B284" s="110"/>
      <c r="C284" s="110"/>
      <c r="D284" s="110"/>
      <c r="E284" s="110"/>
    </row>
    <row r="285" spans="1:5" x14ac:dyDescent="0.25">
      <c r="A285" s="110"/>
      <c r="B285" s="110"/>
      <c r="C285" s="110"/>
      <c r="D285" s="110"/>
      <c r="E285" s="110"/>
    </row>
    <row r="286" spans="1:5" x14ac:dyDescent="0.25">
      <c r="A286" s="110"/>
      <c r="B286" s="110"/>
      <c r="C286" s="110"/>
      <c r="D286" s="110"/>
      <c r="E286" s="110"/>
    </row>
    <row r="287" spans="1:5" x14ac:dyDescent="0.25">
      <c r="A287" s="110"/>
      <c r="B287" s="110"/>
      <c r="C287" s="110"/>
      <c r="D287" s="110"/>
      <c r="E287" s="110"/>
    </row>
    <row r="288" spans="1:5" x14ac:dyDescent="0.25">
      <c r="A288" s="110"/>
      <c r="B288" s="110"/>
      <c r="C288" s="110"/>
      <c r="D288" s="110"/>
      <c r="E288" s="110"/>
    </row>
    <row r="289" spans="1:5" x14ac:dyDescent="0.25">
      <c r="A289" s="110"/>
      <c r="B289" s="110"/>
      <c r="C289" s="110"/>
      <c r="D289" s="110"/>
      <c r="E289" s="110"/>
    </row>
    <row r="290" spans="1:5" x14ac:dyDescent="0.25">
      <c r="A290" s="110"/>
      <c r="B290" s="110"/>
      <c r="C290" s="110"/>
      <c r="D290" s="110"/>
      <c r="E290" s="110"/>
    </row>
    <row r="291" spans="1:5" x14ac:dyDescent="0.25">
      <c r="A291" s="110"/>
      <c r="B291" s="110"/>
      <c r="C291" s="110"/>
      <c r="D291" s="110"/>
      <c r="E291" s="110"/>
    </row>
    <row r="292" spans="1:5" x14ac:dyDescent="0.25">
      <c r="A292" s="110"/>
      <c r="B292" s="110"/>
      <c r="C292" s="110"/>
      <c r="D292" s="110"/>
      <c r="E292" s="110"/>
    </row>
    <row r="293" spans="1:5" x14ac:dyDescent="0.25">
      <c r="A293" s="110"/>
      <c r="B293" s="110"/>
      <c r="C293" s="110"/>
      <c r="D293" s="110"/>
      <c r="E293" s="110"/>
    </row>
    <row r="294" spans="1:5" x14ac:dyDescent="0.25">
      <c r="A294" s="110"/>
      <c r="B294" s="110"/>
      <c r="C294" s="110"/>
      <c r="D294" s="110"/>
      <c r="E294" s="110"/>
    </row>
    <row r="295" spans="1:5" x14ac:dyDescent="0.25">
      <c r="A295" s="110"/>
      <c r="B295" s="110"/>
      <c r="C295" s="110"/>
      <c r="D295" s="110"/>
      <c r="E295" s="110"/>
    </row>
    <row r="296" spans="1:5" x14ac:dyDescent="0.25">
      <c r="A296" s="110"/>
      <c r="B296" s="110"/>
      <c r="C296" s="110"/>
      <c r="D296" s="110"/>
      <c r="E296" s="110"/>
    </row>
    <row r="297" spans="1:5" x14ac:dyDescent="0.25">
      <c r="A297" s="110"/>
      <c r="B297" s="110"/>
      <c r="C297" s="110"/>
      <c r="D297" s="110"/>
      <c r="E297" s="110"/>
    </row>
    <row r="298" spans="1:5" x14ac:dyDescent="0.25">
      <c r="A298" s="110"/>
      <c r="B298" s="110"/>
      <c r="C298" s="110"/>
      <c r="D298" s="110"/>
      <c r="E298" s="110"/>
    </row>
    <row r="299" spans="1:5" x14ac:dyDescent="0.25">
      <c r="A299" s="110"/>
      <c r="B299" s="110"/>
      <c r="C299" s="110"/>
      <c r="D299" s="110"/>
      <c r="E299" s="110"/>
    </row>
    <row r="300" spans="1:5" x14ac:dyDescent="0.25">
      <c r="A300" s="110"/>
      <c r="B300" s="110"/>
      <c r="C300" s="110"/>
      <c r="D300" s="110"/>
      <c r="E300" s="110"/>
    </row>
    <row r="301" spans="1:5" x14ac:dyDescent="0.25">
      <c r="A301" s="110"/>
      <c r="B301" s="110"/>
      <c r="C301" s="110"/>
      <c r="D301" s="110"/>
      <c r="E301" s="110"/>
    </row>
    <row r="302" spans="1:5" x14ac:dyDescent="0.25">
      <c r="A302" s="110"/>
      <c r="B302" s="110"/>
      <c r="C302" s="110"/>
      <c r="D302" s="110"/>
      <c r="E302" s="110"/>
    </row>
    <row r="303" spans="1:5" x14ac:dyDescent="0.25">
      <c r="A303" s="110"/>
      <c r="B303" s="110"/>
      <c r="C303" s="110"/>
      <c r="D303" s="110"/>
      <c r="E303" s="110"/>
    </row>
    <row r="304" spans="1:5" x14ac:dyDescent="0.25">
      <c r="A304" s="110"/>
      <c r="B304" s="110"/>
      <c r="C304" s="110"/>
      <c r="D304" s="110"/>
      <c r="E304" s="110"/>
    </row>
    <row r="305" spans="1:5" x14ac:dyDescent="0.25">
      <c r="A305" s="110"/>
      <c r="B305" s="110"/>
      <c r="C305" s="110"/>
      <c r="D305" s="110"/>
      <c r="E305" s="110"/>
    </row>
    <row r="306" spans="1:5" x14ac:dyDescent="0.25">
      <c r="A306" s="110"/>
      <c r="B306" s="110"/>
      <c r="C306" s="110"/>
      <c r="D306" s="110"/>
      <c r="E306" s="110"/>
    </row>
    <row r="307" spans="1:5" x14ac:dyDescent="0.25">
      <c r="A307" s="110"/>
      <c r="B307" s="110"/>
      <c r="C307" s="110"/>
      <c r="D307" s="110"/>
      <c r="E307" s="110"/>
    </row>
    <row r="308" spans="1:5" x14ac:dyDescent="0.25">
      <c r="A308" s="110"/>
      <c r="B308" s="110"/>
      <c r="C308" s="110"/>
      <c r="D308" s="110"/>
      <c r="E308" s="110"/>
    </row>
    <row r="309" spans="1:5" x14ac:dyDescent="0.25">
      <c r="A309" s="110"/>
      <c r="B309" s="110"/>
      <c r="C309" s="110"/>
      <c r="D309" s="110"/>
      <c r="E309" s="110"/>
    </row>
    <row r="310" spans="1:5" x14ac:dyDescent="0.25">
      <c r="A310" s="110"/>
      <c r="B310" s="110"/>
      <c r="C310" s="110"/>
      <c r="D310" s="110"/>
      <c r="E310" s="110"/>
    </row>
    <row r="311" spans="1:5" x14ac:dyDescent="0.25">
      <c r="A311" s="110"/>
      <c r="B311" s="110"/>
      <c r="C311" s="110"/>
      <c r="D311" s="110"/>
      <c r="E311" s="110"/>
    </row>
    <row r="312" spans="1:5" x14ac:dyDescent="0.25">
      <c r="A312" s="110"/>
      <c r="B312" s="110"/>
      <c r="C312" s="110"/>
      <c r="D312" s="110"/>
      <c r="E312" s="110"/>
    </row>
    <row r="313" spans="1:5" x14ac:dyDescent="0.25">
      <c r="A313" s="110"/>
      <c r="B313" s="110"/>
      <c r="C313" s="110"/>
      <c r="D313" s="110"/>
      <c r="E313" s="110"/>
    </row>
    <row r="314" spans="1:5" x14ac:dyDescent="0.25">
      <c r="A314" s="110"/>
      <c r="B314" s="110"/>
      <c r="C314" s="110"/>
      <c r="D314" s="110"/>
      <c r="E314" s="110"/>
    </row>
    <row r="315" spans="1:5" x14ac:dyDescent="0.25">
      <c r="A315" s="110"/>
      <c r="B315" s="110"/>
      <c r="C315" s="110"/>
      <c r="D315" s="110"/>
      <c r="E315" s="110"/>
    </row>
    <row r="316" spans="1:5" x14ac:dyDescent="0.25">
      <c r="A316" s="110"/>
      <c r="B316" s="110"/>
      <c r="C316" s="110"/>
      <c r="D316" s="110"/>
      <c r="E316" s="110"/>
    </row>
    <row r="317" spans="1:5" x14ac:dyDescent="0.25">
      <c r="A317" s="110"/>
      <c r="B317" s="110"/>
      <c r="C317" s="110"/>
      <c r="D317" s="110"/>
      <c r="E317" s="110"/>
    </row>
    <row r="318" spans="1:5" x14ac:dyDescent="0.25">
      <c r="A318" s="110"/>
      <c r="B318" s="110"/>
      <c r="C318" s="110"/>
      <c r="D318" s="110"/>
      <c r="E318" s="110"/>
    </row>
    <row r="319" spans="1:5" x14ac:dyDescent="0.25">
      <c r="A319" s="110"/>
      <c r="B319" s="110"/>
      <c r="C319" s="110"/>
      <c r="D319" s="110"/>
      <c r="E319" s="110"/>
    </row>
    <row r="320" spans="1:5" x14ac:dyDescent="0.25">
      <c r="A320" s="110"/>
      <c r="B320" s="110"/>
      <c r="C320" s="110"/>
      <c r="D320" s="110"/>
      <c r="E320" s="110"/>
    </row>
    <row r="321" spans="1:5" x14ac:dyDescent="0.25">
      <c r="A321" s="110"/>
      <c r="B321" s="110"/>
      <c r="C321" s="110"/>
      <c r="D321" s="110"/>
      <c r="E321" s="110"/>
    </row>
    <row r="322" spans="1:5" x14ac:dyDescent="0.25">
      <c r="A322" s="110"/>
      <c r="B322" s="110"/>
      <c r="C322" s="110"/>
      <c r="D322" s="110"/>
      <c r="E322" s="110"/>
    </row>
    <row r="323" spans="1:5" x14ac:dyDescent="0.25">
      <c r="A323" s="110"/>
      <c r="B323" s="110"/>
      <c r="C323" s="110"/>
      <c r="D323" s="110"/>
      <c r="E323" s="110"/>
    </row>
    <row r="324" spans="1:5" x14ac:dyDescent="0.25">
      <c r="A324" s="110"/>
      <c r="B324" s="110"/>
      <c r="C324" s="110"/>
      <c r="D324" s="110"/>
      <c r="E324" s="110"/>
    </row>
    <row r="325" spans="1:5" x14ac:dyDescent="0.25">
      <c r="A325" s="110"/>
      <c r="B325" s="110"/>
      <c r="C325" s="110"/>
      <c r="D325" s="110"/>
      <c r="E325" s="110"/>
    </row>
    <row r="326" spans="1:5" x14ac:dyDescent="0.25">
      <c r="A326" s="110"/>
      <c r="B326" s="110"/>
      <c r="C326" s="110"/>
      <c r="D326" s="110"/>
      <c r="E326" s="110"/>
    </row>
    <row r="327" spans="1:5" x14ac:dyDescent="0.25">
      <c r="A327" s="110"/>
      <c r="B327" s="110"/>
      <c r="C327" s="110"/>
      <c r="D327" s="110"/>
      <c r="E327" s="110"/>
    </row>
    <row r="328" spans="1:5" x14ac:dyDescent="0.25">
      <c r="A328" s="110"/>
      <c r="B328" s="110"/>
      <c r="C328" s="110"/>
      <c r="D328" s="110"/>
      <c r="E328" s="110"/>
    </row>
    <row r="329" spans="1:5" x14ac:dyDescent="0.25">
      <c r="A329" s="110"/>
      <c r="B329" s="110"/>
      <c r="C329" s="110"/>
      <c r="D329" s="110"/>
      <c r="E329" s="110"/>
    </row>
    <row r="330" spans="1:5" x14ac:dyDescent="0.25">
      <c r="A330" s="110"/>
      <c r="B330" s="110"/>
      <c r="C330" s="110"/>
      <c r="D330" s="110"/>
      <c r="E330" s="110"/>
    </row>
    <row r="331" spans="1:5" x14ac:dyDescent="0.25">
      <c r="A331" s="110"/>
      <c r="B331" s="110"/>
      <c r="C331" s="110"/>
      <c r="D331" s="110"/>
      <c r="E331" s="110"/>
    </row>
    <row r="332" spans="1:5" x14ac:dyDescent="0.25">
      <c r="A332" s="110"/>
      <c r="B332" s="110"/>
      <c r="C332" s="110"/>
      <c r="D332" s="110"/>
      <c r="E332" s="110"/>
    </row>
    <row r="333" spans="1:5" x14ac:dyDescent="0.25">
      <c r="A333" s="110"/>
      <c r="B333" s="110"/>
      <c r="C333" s="110"/>
      <c r="D333" s="110"/>
      <c r="E333" s="110"/>
    </row>
    <row r="334" spans="1:5" x14ac:dyDescent="0.25">
      <c r="A334" s="110"/>
      <c r="B334" s="110"/>
      <c r="C334" s="110"/>
      <c r="D334" s="110"/>
      <c r="E334" s="110"/>
    </row>
    <row r="335" spans="1:5" x14ac:dyDescent="0.25">
      <c r="A335" s="110"/>
      <c r="B335" s="110"/>
      <c r="C335" s="110"/>
      <c r="D335" s="110"/>
      <c r="E335" s="110"/>
    </row>
    <row r="336" spans="1:5" x14ac:dyDescent="0.25">
      <c r="A336" s="110"/>
      <c r="B336" s="110"/>
      <c r="C336" s="110"/>
      <c r="D336" s="110"/>
      <c r="E336" s="110"/>
    </row>
    <row r="337" spans="1:5" x14ac:dyDescent="0.25">
      <c r="A337" s="110"/>
      <c r="B337" s="110"/>
      <c r="C337" s="110"/>
      <c r="D337" s="110"/>
      <c r="E337" s="110"/>
    </row>
    <row r="338" spans="1:5" x14ac:dyDescent="0.25">
      <c r="A338" s="110"/>
      <c r="B338" s="110"/>
      <c r="C338" s="110"/>
      <c r="D338" s="110"/>
      <c r="E338" s="110"/>
    </row>
    <row r="339" spans="1:5" x14ac:dyDescent="0.25">
      <c r="A339" s="110"/>
      <c r="B339" s="110"/>
      <c r="C339" s="110"/>
      <c r="D339" s="110"/>
      <c r="E339" s="110"/>
    </row>
    <row r="340" spans="1:5" x14ac:dyDescent="0.25">
      <c r="A340" s="110"/>
      <c r="B340" s="110"/>
      <c r="C340" s="110"/>
      <c r="D340" s="110"/>
      <c r="E340" s="110"/>
    </row>
    <row r="341" spans="1:5" x14ac:dyDescent="0.25">
      <c r="A341" s="110"/>
      <c r="B341" s="110"/>
      <c r="C341" s="110"/>
      <c r="D341" s="110"/>
      <c r="E341" s="110"/>
    </row>
    <row r="342" spans="1:5" x14ac:dyDescent="0.25">
      <c r="A342" s="110"/>
      <c r="B342" s="110"/>
      <c r="C342" s="110"/>
      <c r="D342" s="110"/>
      <c r="E342" s="110"/>
    </row>
    <row r="343" spans="1:5" x14ac:dyDescent="0.25">
      <c r="A343" s="110"/>
      <c r="B343" s="110"/>
      <c r="C343" s="110"/>
      <c r="D343" s="110"/>
      <c r="E343" s="110"/>
    </row>
    <row r="344" spans="1:5" x14ac:dyDescent="0.25">
      <c r="A344" s="110"/>
      <c r="B344" s="110"/>
      <c r="C344" s="110"/>
      <c r="D344" s="110"/>
      <c r="E344" s="110"/>
    </row>
    <row r="345" spans="1:5" x14ac:dyDescent="0.25">
      <c r="A345" s="110"/>
      <c r="B345" s="110"/>
      <c r="C345" s="110"/>
      <c r="D345" s="110"/>
      <c r="E345" s="110"/>
    </row>
    <row r="346" spans="1:5" x14ac:dyDescent="0.25">
      <c r="A346" s="110"/>
      <c r="B346" s="110"/>
      <c r="C346" s="110"/>
      <c r="D346" s="110"/>
      <c r="E346" s="110"/>
    </row>
    <row r="347" spans="1:5" x14ac:dyDescent="0.25">
      <c r="A347" s="110"/>
      <c r="B347" s="110"/>
      <c r="C347" s="110"/>
      <c r="D347" s="110"/>
      <c r="E347" s="110"/>
    </row>
    <row r="348" spans="1:5" x14ac:dyDescent="0.25">
      <c r="A348" s="110"/>
      <c r="B348" s="110"/>
      <c r="C348" s="110"/>
      <c r="D348" s="110"/>
      <c r="E348" s="110"/>
    </row>
    <row r="349" spans="1:5" x14ac:dyDescent="0.25">
      <c r="A349" s="110"/>
      <c r="B349" s="110"/>
      <c r="C349" s="110"/>
      <c r="D349" s="110"/>
      <c r="E349" s="110"/>
    </row>
    <row r="350" spans="1:5" x14ac:dyDescent="0.25">
      <c r="A350" s="110"/>
      <c r="B350" s="110"/>
      <c r="C350" s="110"/>
      <c r="D350" s="110"/>
      <c r="E350" s="110"/>
    </row>
    <row r="351" spans="1:5" x14ac:dyDescent="0.25">
      <c r="A351" s="110"/>
      <c r="B351" s="110"/>
      <c r="C351" s="110"/>
      <c r="D351" s="110"/>
      <c r="E351" s="110"/>
    </row>
    <row r="352" spans="1:5" x14ac:dyDescent="0.25">
      <c r="A352" s="110"/>
      <c r="B352" s="110"/>
      <c r="C352" s="110"/>
      <c r="D352" s="110"/>
      <c r="E352" s="110"/>
    </row>
    <row r="353" spans="1:5" x14ac:dyDescent="0.25">
      <c r="A353" s="110"/>
      <c r="B353" s="110"/>
      <c r="C353" s="110"/>
      <c r="D353" s="110"/>
      <c r="E353" s="110"/>
    </row>
    <row r="354" spans="1:5" x14ac:dyDescent="0.25">
      <c r="A354" s="110"/>
      <c r="B354" s="110"/>
      <c r="C354" s="110"/>
      <c r="D354" s="110"/>
      <c r="E354" s="110"/>
    </row>
    <row r="355" spans="1:5" x14ac:dyDescent="0.25">
      <c r="A355" s="110"/>
      <c r="B355" s="110"/>
      <c r="C355" s="110"/>
      <c r="D355" s="110"/>
      <c r="E355" s="110"/>
    </row>
    <row r="356" spans="1:5" x14ac:dyDescent="0.25">
      <c r="A356" s="110"/>
      <c r="B356" s="110"/>
      <c r="C356" s="110"/>
      <c r="D356" s="110"/>
      <c r="E356" s="110"/>
    </row>
    <row r="357" spans="1:5" x14ac:dyDescent="0.25">
      <c r="A357" s="110"/>
      <c r="B357" s="110"/>
      <c r="C357" s="110"/>
      <c r="D357" s="110"/>
      <c r="E357" s="110"/>
    </row>
    <row r="358" spans="1:5" x14ac:dyDescent="0.25">
      <c r="A358" s="110"/>
      <c r="B358" s="110"/>
      <c r="C358" s="110"/>
      <c r="D358" s="110"/>
      <c r="E358" s="110"/>
    </row>
  </sheetData>
  <mergeCells count="215">
    <mergeCell ref="B216:E216"/>
    <mergeCell ref="B217:E217"/>
    <mergeCell ref="B193:E193"/>
    <mergeCell ref="B194:E194"/>
    <mergeCell ref="B195:E195"/>
    <mergeCell ref="B196:E196"/>
    <mergeCell ref="B197:E197"/>
    <mergeCell ref="B198:E198"/>
    <mergeCell ref="B199:E199"/>
    <mergeCell ref="B200:E200"/>
    <mergeCell ref="B201:E201"/>
    <mergeCell ref="B203:E203"/>
    <mergeCell ref="B204:E204"/>
    <mergeCell ref="B205:E205"/>
    <mergeCell ref="B206:E206"/>
    <mergeCell ref="B207:E207"/>
    <mergeCell ref="B208:E208"/>
    <mergeCell ref="B209:E209"/>
    <mergeCell ref="B210:E210"/>
    <mergeCell ref="B211:E211"/>
    <mergeCell ref="B188:E188"/>
    <mergeCell ref="B189:E189"/>
    <mergeCell ref="B190:E190"/>
    <mergeCell ref="B191:E191"/>
    <mergeCell ref="B192:E192"/>
    <mergeCell ref="B212:E212"/>
    <mergeCell ref="B213:E213"/>
    <mergeCell ref="B214:E214"/>
    <mergeCell ref="B215:E215"/>
    <mergeCell ref="B202:E202"/>
    <mergeCell ref="B128:E128"/>
    <mergeCell ref="B129:E129"/>
    <mergeCell ref="B130:E130"/>
    <mergeCell ref="B131:E131"/>
    <mergeCell ref="B132:E132"/>
    <mergeCell ref="B184:E184"/>
    <mergeCell ref="B185:E185"/>
    <mergeCell ref="B186:E186"/>
    <mergeCell ref="B187:E187"/>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65:E165"/>
    <mergeCell ref="B166:E166"/>
    <mergeCell ref="B167:E167"/>
    <mergeCell ref="B168:E168"/>
    <mergeCell ref="B169:E169"/>
    <mergeCell ref="B170:E170"/>
    <mergeCell ref="B171:E171"/>
    <mergeCell ref="B172:E172"/>
    <mergeCell ref="B141:E141"/>
    <mergeCell ref="B142:E142"/>
    <mergeCell ref="B143:E143"/>
    <mergeCell ref="B144:E144"/>
    <mergeCell ref="B145:E145"/>
    <mergeCell ref="B146:E146"/>
    <mergeCell ref="B147:E147"/>
    <mergeCell ref="B148:E148"/>
    <mergeCell ref="B149:E149"/>
    <mergeCell ref="B137:E137"/>
    <mergeCell ref="B138:E138"/>
    <mergeCell ref="B139:E139"/>
    <mergeCell ref="B140:E140"/>
    <mergeCell ref="B83:C83"/>
    <mergeCell ref="B88:C88"/>
    <mergeCell ref="B89:C89"/>
    <mergeCell ref="A84:E84"/>
    <mergeCell ref="B90:C90"/>
    <mergeCell ref="B91:C91"/>
    <mergeCell ref="B92:C92"/>
    <mergeCell ref="B93:C93"/>
    <mergeCell ref="B94:C94"/>
    <mergeCell ref="B111:C111"/>
    <mergeCell ref="B112:C112"/>
    <mergeCell ref="B113:C113"/>
    <mergeCell ref="B100:C100"/>
    <mergeCell ref="B101:C101"/>
    <mergeCell ref="B103:C103"/>
    <mergeCell ref="B104:C104"/>
    <mergeCell ref="A124:E124"/>
    <mergeCell ref="A125:E125"/>
    <mergeCell ref="B126:E126"/>
    <mergeCell ref="B127:E127"/>
    <mergeCell ref="B108:C108"/>
    <mergeCell ref="B109:C109"/>
    <mergeCell ref="B110:C110"/>
    <mergeCell ref="B82:C82"/>
    <mergeCell ref="B65:C65"/>
    <mergeCell ref="B66:C66"/>
    <mergeCell ref="B68:C68"/>
    <mergeCell ref="B69:C69"/>
    <mergeCell ref="A67:E67"/>
    <mergeCell ref="B70:C70"/>
    <mergeCell ref="B71:C71"/>
    <mergeCell ref="B72:C72"/>
    <mergeCell ref="B73:C73"/>
    <mergeCell ref="A74:E74"/>
    <mergeCell ref="A102:E102"/>
    <mergeCell ref="A107:E107"/>
    <mergeCell ref="B75:C75"/>
    <mergeCell ref="B96:C96"/>
    <mergeCell ref="B98:C98"/>
    <mergeCell ref="B99:C99"/>
    <mergeCell ref="A97:E97"/>
    <mergeCell ref="B85:C85"/>
    <mergeCell ref="B86:C86"/>
    <mergeCell ref="B87:C87"/>
    <mergeCell ref="B59:C59"/>
    <mergeCell ref="A57:E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E49"/>
    <mergeCell ref="B50:C50"/>
    <mergeCell ref="B51:C51"/>
    <mergeCell ref="B52:C52"/>
    <mergeCell ref="B56:C56"/>
    <mergeCell ref="B58:C58"/>
    <mergeCell ref="A1:B1"/>
    <mergeCell ref="B9:C9"/>
    <mergeCell ref="B10:C10"/>
    <mergeCell ref="B11:C11"/>
    <mergeCell ref="B12:C12"/>
    <mergeCell ref="B13:C13"/>
    <mergeCell ref="A7:C8"/>
    <mergeCell ref="A4:E4"/>
    <mergeCell ref="E7:E8"/>
    <mergeCell ref="A3:D3"/>
    <mergeCell ref="C1:E1"/>
    <mergeCell ref="A5:D5"/>
    <mergeCell ref="B15:C15"/>
    <mergeCell ref="B22:C22"/>
    <mergeCell ref="B23:C23"/>
    <mergeCell ref="B24:C24"/>
    <mergeCell ref="A20:E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82:E182"/>
    <mergeCell ref="B183:E183"/>
    <mergeCell ref="A116:D116"/>
    <mergeCell ref="A114:E114"/>
    <mergeCell ref="A117:C117"/>
    <mergeCell ref="A118:C118"/>
    <mergeCell ref="A119:C119"/>
    <mergeCell ref="A120:C120"/>
    <mergeCell ref="A121:C121"/>
    <mergeCell ref="E117:E120"/>
    <mergeCell ref="A122:E122"/>
    <mergeCell ref="B173:E173"/>
    <mergeCell ref="B174:E174"/>
    <mergeCell ref="B175:E175"/>
    <mergeCell ref="B176:E176"/>
    <mergeCell ref="B177:E177"/>
    <mergeCell ref="B178:E178"/>
    <mergeCell ref="B179:E179"/>
    <mergeCell ref="B180:E180"/>
    <mergeCell ref="B181:E181"/>
    <mergeCell ref="B133:E133"/>
    <mergeCell ref="B134:E134"/>
    <mergeCell ref="B135:E135"/>
    <mergeCell ref="B136:E136"/>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xr:uid="{00000000-0004-0000-1000-000000000000}"/>
  </hyperlinks>
  <pageMargins left="0.25" right="0.25"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25"/>
  <sheetViews>
    <sheetView view="pageBreakPreview" topLeftCell="A22" zoomScaleNormal="100" zoomScaleSheetLayoutView="100" workbookViewId="0">
      <selection activeCell="B6" sqref="B6"/>
    </sheetView>
  </sheetViews>
  <sheetFormatPr defaultRowHeight="14.5" x14ac:dyDescent="0.35"/>
  <cols>
    <col min="1" max="1" width="19.7265625" customWidth="1"/>
    <col min="2" max="2" width="46.1796875" customWidth="1"/>
    <col min="3" max="3" width="12.26953125" customWidth="1"/>
    <col min="4" max="4" width="8.81640625" customWidth="1"/>
  </cols>
  <sheetData>
    <row r="1" spans="1:5" x14ac:dyDescent="0.35">
      <c r="A1" s="416" t="s">
        <v>701</v>
      </c>
      <c r="B1" s="417"/>
      <c r="C1" s="417"/>
      <c r="D1" s="65"/>
      <c r="E1" s="10"/>
    </row>
    <row r="2" spans="1:5" x14ac:dyDescent="0.35">
      <c r="A2" s="443" t="s">
        <v>702</v>
      </c>
      <c r="B2" s="444"/>
      <c r="C2" s="444"/>
      <c r="D2" s="49"/>
      <c r="E2" s="10"/>
    </row>
    <row r="3" spans="1:5" ht="29.25" customHeight="1" thickBot="1" x14ac:dyDescent="0.4">
      <c r="A3" s="445" t="s">
        <v>273</v>
      </c>
      <c r="B3" s="446"/>
      <c r="C3" s="446"/>
      <c r="D3" s="447"/>
    </row>
    <row r="4" spans="1:5" ht="15" thickBot="1" x14ac:dyDescent="0.4">
      <c r="A4" s="448" t="s">
        <v>743</v>
      </c>
      <c r="B4" s="449"/>
      <c r="C4" s="450"/>
      <c r="D4" s="457" t="s">
        <v>269</v>
      </c>
    </row>
    <row r="5" spans="1:5" ht="40.5" customHeight="1" thickBot="1" x14ac:dyDescent="0.4">
      <c r="A5" s="431"/>
      <c r="B5" s="432"/>
      <c r="C5" s="432"/>
      <c r="D5" s="458"/>
    </row>
    <row r="6" spans="1:5" ht="18" customHeight="1" thickBot="1" x14ac:dyDescent="0.4">
      <c r="A6" s="43" t="s">
        <v>369</v>
      </c>
      <c r="B6" s="42"/>
      <c r="C6" s="257">
        <f>Obsah!$D$4</f>
        <v>44012</v>
      </c>
      <c r="D6" s="92"/>
    </row>
    <row r="7" spans="1:5" ht="36.75" customHeight="1" x14ac:dyDescent="0.35">
      <c r="A7" s="453"/>
      <c r="B7" s="454"/>
      <c r="C7" s="66" t="s">
        <v>267</v>
      </c>
      <c r="D7" s="451" t="s">
        <v>370</v>
      </c>
      <c r="E7" s="67"/>
    </row>
    <row r="8" spans="1:5" ht="15" thickBot="1" x14ac:dyDescent="0.4">
      <c r="A8" s="455"/>
      <c r="B8" s="456"/>
      <c r="C8" s="282" t="str">
        <f>CONCATENATE(MONTH(C6/3),"Q/",YEAR(C6))</f>
        <v>2Q/2020</v>
      </c>
      <c r="D8" s="452"/>
      <c r="E8" s="67"/>
    </row>
    <row r="9" spans="1:5" ht="28.5" customHeight="1" x14ac:dyDescent="0.35">
      <c r="A9" s="467" t="s">
        <v>703</v>
      </c>
      <c r="B9" s="68" t="s">
        <v>704</v>
      </c>
      <c r="C9" s="283">
        <v>0</v>
      </c>
      <c r="D9" s="463" t="s">
        <v>705</v>
      </c>
      <c r="E9" s="67"/>
    </row>
    <row r="10" spans="1:5" ht="26.25" customHeight="1" x14ac:dyDescent="0.35">
      <c r="A10" s="468"/>
      <c r="B10" s="69" t="s">
        <v>706</v>
      </c>
      <c r="C10" s="283">
        <v>0</v>
      </c>
      <c r="D10" s="463"/>
      <c r="E10" s="67"/>
    </row>
    <row r="11" spans="1:5" ht="18" customHeight="1" x14ac:dyDescent="0.35">
      <c r="A11" s="468"/>
      <c r="B11" s="69" t="s">
        <v>707</v>
      </c>
      <c r="C11" s="283">
        <v>0</v>
      </c>
      <c r="D11" s="463"/>
      <c r="E11" s="67"/>
    </row>
    <row r="12" spans="1:5" ht="24" customHeight="1" x14ac:dyDescent="0.35">
      <c r="A12" s="468"/>
      <c r="B12" s="69" t="s">
        <v>708</v>
      </c>
      <c r="C12" s="283">
        <v>0</v>
      </c>
      <c r="D12" s="463"/>
      <c r="E12" s="67"/>
    </row>
    <row r="13" spans="1:5" ht="18" customHeight="1" x14ac:dyDescent="0.35">
      <c r="A13" s="468"/>
      <c r="B13" s="69" t="s">
        <v>709</v>
      </c>
      <c r="C13" s="283">
        <v>0</v>
      </c>
      <c r="D13" s="463"/>
      <c r="E13" s="67"/>
    </row>
    <row r="14" spans="1:5" ht="18" customHeight="1" x14ac:dyDescent="0.35">
      <c r="A14" s="468"/>
      <c r="B14" s="69" t="s">
        <v>710</v>
      </c>
      <c r="C14" s="283">
        <v>0</v>
      </c>
      <c r="D14" s="463"/>
      <c r="E14" s="67"/>
    </row>
    <row r="15" spans="1:5" ht="18" customHeight="1" x14ac:dyDescent="0.35">
      <c r="A15" s="468"/>
      <c r="B15" s="69" t="s">
        <v>711</v>
      </c>
      <c r="C15" s="283">
        <v>0</v>
      </c>
      <c r="D15" s="463"/>
      <c r="E15" s="67"/>
    </row>
    <row r="16" spans="1:5" ht="18" customHeight="1" x14ac:dyDescent="0.35">
      <c r="A16" s="468"/>
      <c r="B16" s="69" t="s">
        <v>2</v>
      </c>
      <c r="C16" s="283">
        <v>0</v>
      </c>
      <c r="D16" s="463"/>
      <c r="E16" s="67"/>
    </row>
    <row r="17" spans="1:5" ht="18" customHeight="1" x14ac:dyDescent="0.35">
      <c r="A17" s="468"/>
      <c r="B17" s="69" t="s">
        <v>712</v>
      </c>
      <c r="C17" s="283">
        <v>11393.536616800002</v>
      </c>
      <c r="D17" s="463"/>
      <c r="E17" s="67"/>
    </row>
    <row r="18" spans="1:5" ht="18" customHeight="1" x14ac:dyDescent="0.35">
      <c r="A18" s="468"/>
      <c r="B18" s="69" t="s">
        <v>3</v>
      </c>
      <c r="C18" s="283">
        <v>0</v>
      </c>
      <c r="D18" s="463"/>
      <c r="E18" s="67"/>
    </row>
    <row r="19" spans="1:5" ht="26.25" customHeight="1" x14ac:dyDescent="0.35">
      <c r="A19" s="468"/>
      <c r="B19" s="69" t="s">
        <v>713</v>
      </c>
      <c r="C19" s="283">
        <v>0</v>
      </c>
      <c r="D19" s="463"/>
      <c r="E19" s="67"/>
    </row>
    <row r="20" spans="1:5" ht="18" customHeight="1" x14ac:dyDescent="0.35">
      <c r="A20" s="468"/>
      <c r="B20" s="69" t="s">
        <v>714</v>
      </c>
      <c r="C20" s="283">
        <v>0</v>
      </c>
      <c r="D20" s="463"/>
      <c r="E20" s="67"/>
    </row>
    <row r="21" spans="1:5" ht="18" customHeight="1" x14ac:dyDescent="0.35">
      <c r="A21" s="468"/>
      <c r="B21" s="69" t="s">
        <v>715</v>
      </c>
      <c r="C21" s="283">
        <v>0</v>
      </c>
      <c r="D21" s="463"/>
      <c r="E21" s="67"/>
    </row>
    <row r="22" spans="1:5" ht="26.25" customHeight="1" x14ac:dyDescent="0.35">
      <c r="A22" s="468"/>
      <c r="B22" s="69" t="s">
        <v>716</v>
      </c>
      <c r="C22" s="283">
        <v>0</v>
      </c>
      <c r="D22" s="463"/>
      <c r="E22" s="67"/>
    </row>
    <row r="23" spans="1:5" ht="27.75" customHeight="1" x14ac:dyDescent="0.35">
      <c r="A23" s="468"/>
      <c r="B23" s="69" t="s">
        <v>790</v>
      </c>
      <c r="C23" s="283">
        <v>0</v>
      </c>
      <c r="D23" s="463"/>
      <c r="E23" s="67"/>
    </row>
    <row r="24" spans="1:5" ht="16.5" customHeight="1" x14ac:dyDescent="0.35">
      <c r="A24" s="468"/>
      <c r="B24" s="69" t="s">
        <v>501</v>
      </c>
      <c r="C24" s="283">
        <v>0</v>
      </c>
      <c r="D24" s="463"/>
      <c r="E24" s="67"/>
    </row>
    <row r="25" spans="1:5" ht="16.5" customHeight="1" thickBot="1" x14ac:dyDescent="0.4">
      <c r="A25" s="469"/>
      <c r="B25" s="70" t="s">
        <v>717</v>
      </c>
      <c r="C25" s="283">
        <v>0</v>
      </c>
      <c r="D25" s="463"/>
      <c r="E25" s="67"/>
    </row>
    <row r="26" spans="1:5" ht="16.5" customHeight="1" x14ac:dyDescent="0.35">
      <c r="A26" s="470" t="s">
        <v>753</v>
      </c>
      <c r="B26" s="71" t="s">
        <v>718</v>
      </c>
      <c r="C26" s="284">
        <v>0</v>
      </c>
      <c r="D26" s="462" t="s">
        <v>719</v>
      </c>
      <c r="E26" s="67"/>
    </row>
    <row r="27" spans="1:5" ht="37.5" x14ac:dyDescent="0.35">
      <c r="A27" s="468"/>
      <c r="B27" s="69" t="s">
        <v>720</v>
      </c>
      <c r="C27" s="285"/>
      <c r="D27" s="463"/>
      <c r="E27" s="67"/>
    </row>
    <row r="28" spans="1:5" x14ac:dyDescent="0.35">
      <c r="A28" s="468"/>
      <c r="B28" s="69" t="s">
        <v>791</v>
      </c>
      <c r="C28" s="285">
        <v>0</v>
      </c>
      <c r="D28" s="463"/>
      <c r="E28" s="67"/>
    </row>
    <row r="29" spans="1:5" x14ac:dyDescent="0.35">
      <c r="A29" s="468"/>
      <c r="B29" s="69" t="s">
        <v>721</v>
      </c>
      <c r="C29" s="285"/>
      <c r="D29" s="463"/>
      <c r="E29" s="67"/>
    </row>
    <row r="30" spans="1:5" ht="15" thickBot="1" x14ac:dyDescent="0.4">
      <c r="A30" s="469"/>
      <c r="B30" s="70" t="s">
        <v>722</v>
      </c>
      <c r="C30" s="286"/>
      <c r="D30" s="463"/>
      <c r="E30" s="67"/>
    </row>
    <row r="31" spans="1:5" ht="25" x14ac:dyDescent="0.35">
      <c r="A31" s="470" t="s">
        <v>723</v>
      </c>
      <c r="B31" s="72" t="s">
        <v>724</v>
      </c>
      <c r="C31" s="284"/>
      <c r="D31" s="472" t="s">
        <v>725</v>
      </c>
      <c r="E31" s="67"/>
    </row>
    <row r="32" spans="1:5" ht="25" x14ac:dyDescent="0.35">
      <c r="A32" s="468"/>
      <c r="B32" s="74" t="s">
        <v>726</v>
      </c>
      <c r="C32" s="283">
        <v>480482.54537038697</v>
      </c>
      <c r="D32" s="473"/>
      <c r="E32" s="67"/>
    </row>
    <row r="33" spans="1:5" ht="44.25" customHeight="1" thickBot="1" x14ac:dyDescent="0.4">
      <c r="A33" s="471"/>
      <c r="B33" s="75" t="s">
        <v>727</v>
      </c>
      <c r="C33" s="287"/>
      <c r="D33" s="474"/>
      <c r="E33" s="67"/>
    </row>
    <row r="34" spans="1:5" ht="26.25" customHeight="1" x14ac:dyDescent="0.35">
      <c r="A34" s="459" t="s">
        <v>728</v>
      </c>
      <c r="B34" s="73" t="s">
        <v>704</v>
      </c>
      <c r="C34" s="284">
        <v>4617.4610792000003</v>
      </c>
      <c r="D34" s="462" t="s">
        <v>729</v>
      </c>
      <c r="E34" s="67"/>
    </row>
    <row r="35" spans="1:5" x14ac:dyDescent="0.35">
      <c r="A35" s="460"/>
      <c r="B35" s="76" t="s">
        <v>710</v>
      </c>
      <c r="C35" s="285">
        <v>361532.64676800004</v>
      </c>
      <c r="D35" s="463"/>
      <c r="E35" s="67"/>
    </row>
    <row r="36" spans="1:5" x14ac:dyDescent="0.35">
      <c r="A36" s="460"/>
      <c r="B36" s="76" t="s">
        <v>711</v>
      </c>
      <c r="C36" s="285">
        <v>0</v>
      </c>
      <c r="D36" s="463"/>
      <c r="E36" s="67"/>
    </row>
    <row r="37" spans="1:5" x14ac:dyDescent="0.35">
      <c r="A37" s="460"/>
      <c r="B37" s="76" t="s">
        <v>2</v>
      </c>
      <c r="C37" s="285">
        <v>6147285.1376152001</v>
      </c>
      <c r="D37" s="463"/>
      <c r="E37" s="67"/>
    </row>
    <row r="38" spans="1:5" x14ac:dyDescent="0.35">
      <c r="A38" s="460"/>
      <c r="B38" s="76" t="s">
        <v>501</v>
      </c>
      <c r="C38" s="285">
        <v>0</v>
      </c>
      <c r="D38" s="463"/>
      <c r="E38" s="67"/>
    </row>
    <row r="39" spans="1:5" x14ac:dyDescent="0.35">
      <c r="A39" s="460"/>
      <c r="B39" s="76" t="s">
        <v>715</v>
      </c>
      <c r="C39" s="285">
        <v>0</v>
      </c>
      <c r="D39" s="463"/>
      <c r="E39" s="67"/>
    </row>
    <row r="40" spans="1:5" ht="336" customHeight="1" thickBot="1" x14ac:dyDescent="0.4">
      <c r="A40" s="461"/>
      <c r="B40" s="77" t="s">
        <v>730</v>
      </c>
      <c r="C40" s="287">
        <v>700555.63292080001</v>
      </c>
      <c r="D40" s="463"/>
      <c r="E40" s="67"/>
    </row>
    <row r="41" spans="1:5" x14ac:dyDescent="0.35">
      <c r="A41" s="465" t="s">
        <v>731</v>
      </c>
      <c r="B41" s="78" t="s">
        <v>732</v>
      </c>
      <c r="C41" s="288"/>
      <c r="D41" s="463"/>
      <c r="E41" s="67"/>
    </row>
    <row r="42" spans="1:5" ht="37.5" x14ac:dyDescent="0.35">
      <c r="A42" s="465"/>
      <c r="B42" s="78" t="s">
        <v>733</v>
      </c>
      <c r="C42" s="288"/>
      <c r="D42" s="463"/>
      <c r="E42" s="67"/>
    </row>
    <row r="43" spans="1:5" ht="25" x14ac:dyDescent="0.35">
      <c r="A43" s="465"/>
      <c r="B43" s="78" t="s">
        <v>734</v>
      </c>
      <c r="C43" s="288"/>
      <c r="D43" s="463"/>
      <c r="E43" s="67"/>
    </row>
    <row r="44" spans="1:5" ht="25" x14ac:dyDescent="0.35">
      <c r="A44" s="465"/>
      <c r="B44" s="78" t="s">
        <v>735</v>
      </c>
      <c r="C44" s="288"/>
      <c r="D44" s="463"/>
      <c r="E44" s="67"/>
    </row>
    <row r="45" spans="1:5" ht="25.5" thickBot="1" x14ac:dyDescent="0.4">
      <c r="A45" s="466"/>
      <c r="B45" s="79" t="s">
        <v>736</v>
      </c>
      <c r="C45" s="289"/>
      <c r="D45" s="464"/>
      <c r="E45" s="67"/>
    </row>
    <row r="46" spans="1:5" x14ac:dyDescent="0.35">
      <c r="C46" s="290">
        <v>0</v>
      </c>
      <c r="D46" s="10"/>
      <c r="E46" s="67"/>
    </row>
    <row r="47" spans="1:5" x14ac:dyDescent="0.35">
      <c r="C47" s="290">
        <v>0</v>
      </c>
      <c r="E47" s="67"/>
    </row>
    <row r="48" spans="1:5" x14ac:dyDescent="0.35">
      <c r="E48" s="67"/>
    </row>
    <row r="49" spans="5:5" x14ac:dyDescent="0.35">
      <c r="E49" s="67"/>
    </row>
    <row r="50" spans="5:5" x14ac:dyDescent="0.35">
      <c r="E50" s="67"/>
    </row>
    <row r="51" spans="5:5" x14ac:dyDescent="0.35">
      <c r="E51" s="67"/>
    </row>
    <row r="52" spans="5:5" x14ac:dyDescent="0.35">
      <c r="E52" s="67"/>
    </row>
    <row r="53" spans="5:5" x14ac:dyDescent="0.35">
      <c r="E53" s="67"/>
    </row>
    <row r="54" spans="5:5" x14ac:dyDescent="0.35">
      <c r="E54" s="67"/>
    </row>
    <row r="55" spans="5:5" x14ac:dyDescent="0.35">
      <c r="E55" s="67"/>
    </row>
    <row r="56" spans="5:5" ht="15" customHeight="1" x14ac:dyDescent="0.35">
      <c r="E56" s="67"/>
    </row>
    <row r="57" spans="5:5" x14ac:dyDescent="0.35">
      <c r="E57" s="67"/>
    </row>
    <row r="58" spans="5:5" x14ac:dyDescent="0.35">
      <c r="E58" s="67"/>
    </row>
    <row r="59" spans="5:5" x14ac:dyDescent="0.35">
      <c r="E59" s="67"/>
    </row>
    <row r="60" spans="5:5" x14ac:dyDescent="0.35">
      <c r="E60" s="67"/>
    </row>
    <row r="61" spans="5:5" x14ac:dyDescent="0.35">
      <c r="E61" s="67"/>
    </row>
    <row r="62" spans="5:5" x14ac:dyDescent="0.35">
      <c r="E62" s="67"/>
    </row>
    <row r="63" spans="5:5" x14ac:dyDescent="0.35">
      <c r="E63" s="67"/>
    </row>
    <row r="64" spans="5:5" ht="30" customHeight="1" x14ac:dyDescent="0.35">
      <c r="E64" s="67"/>
    </row>
    <row r="65" spans="5:5" ht="15" customHeight="1" x14ac:dyDescent="0.35">
      <c r="E65" s="67"/>
    </row>
    <row r="66" spans="5:5" ht="15" customHeight="1" x14ac:dyDescent="0.35">
      <c r="E66" s="67"/>
    </row>
    <row r="67" spans="5:5" ht="15" customHeight="1" x14ac:dyDescent="0.35">
      <c r="E67" s="67"/>
    </row>
    <row r="68" spans="5:5" ht="15" customHeight="1" x14ac:dyDescent="0.35">
      <c r="E68" s="67"/>
    </row>
    <row r="69" spans="5:5" ht="15" customHeight="1" x14ac:dyDescent="0.35">
      <c r="E69" s="67"/>
    </row>
    <row r="70" spans="5:5" ht="15" customHeight="1" x14ac:dyDescent="0.35">
      <c r="E70" s="67"/>
    </row>
    <row r="71" spans="5:5" ht="15" customHeight="1" x14ac:dyDescent="0.35">
      <c r="E71" s="67"/>
    </row>
    <row r="72" spans="5:5" ht="15" customHeight="1" x14ac:dyDescent="0.35">
      <c r="E72" s="67"/>
    </row>
    <row r="73" spans="5:5" ht="15" customHeight="1" x14ac:dyDescent="0.35">
      <c r="E73" s="67"/>
    </row>
    <row r="74" spans="5:5" ht="15" customHeight="1" x14ac:dyDescent="0.35">
      <c r="E74" s="67"/>
    </row>
    <row r="75" spans="5:5" ht="15" customHeight="1" x14ac:dyDescent="0.35">
      <c r="E75" s="67"/>
    </row>
    <row r="76" spans="5:5" ht="15" customHeight="1" x14ac:dyDescent="0.35">
      <c r="E76" s="67"/>
    </row>
    <row r="77" spans="5:5" x14ac:dyDescent="0.35">
      <c r="E77" s="67"/>
    </row>
    <row r="78" spans="5:5" x14ac:dyDescent="0.35">
      <c r="E78" s="67"/>
    </row>
    <row r="79" spans="5:5" x14ac:dyDescent="0.35">
      <c r="E79" s="67"/>
    </row>
    <row r="80" spans="5:5" x14ac:dyDescent="0.35">
      <c r="E80" s="67"/>
    </row>
    <row r="81" spans="1:5" x14ac:dyDescent="0.35">
      <c r="E81" s="67"/>
    </row>
    <row r="82" spans="1:5" x14ac:dyDescent="0.35">
      <c r="E82" s="67"/>
    </row>
    <row r="83" spans="1:5" x14ac:dyDescent="0.35">
      <c r="E83" s="67"/>
    </row>
    <row r="84" spans="1:5" x14ac:dyDescent="0.35">
      <c r="E84" s="67"/>
    </row>
    <row r="85" spans="1:5" x14ac:dyDescent="0.35">
      <c r="E85" s="67"/>
    </row>
    <row r="86" spans="1:5" x14ac:dyDescent="0.35">
      <c r="E86" s="67"/>
    </row>
    <row r="87" spans="1:5" x14ac:dyDescent="0.35">
      <c r="E87" s="67"/>
    </row>
    <row r="88" spans="1:5" x14ac:dyDescent="0.35">
      <c r="E88" s="67"/>
    </row>
    <row r="89" spans="1:5" x14ac:dyDescent="0.35">
      <c r="E89" s="67"/>
    </row>
    <row r="90" spans="1:5" x14ac:dyDescent="0.35">
      <c r="E90" s="67"/>
    </row>
    <row r="91" spans="1:5" x14ac:dyDescent="0.35">
      <c r="E91" s="67"/>
    </row>
    <row r="92" spans="1:5" x14ac:dyDescent="0.35">
      <c r="E92" s="67"/>
    </row>
    <row r="93" spans="1:5" x14ac:dyDescent="0.35">
      <c r="E93" s="67"/>
    </row>
    <row r="94" spans="1:5" x14ac:dyDescent="0.35">
      <c r="A94" s="67"/>
      <c r="B94" s="67"/>
      <c r="C94" s="67"/>
      <c r="D94" s="67"/>
      <c r="E94" s="67"/>
    </row>
    <row r="95" spans="1:5" x14ac:dyDescent="0.35">
      <c r="A95" s="67"/>
      <c r="B95" s="67"/>
      <c r="C95" s="67"/>
      <c r="D95" s="67"/>
      <c r="E95" s="67"/>
    </row>
    <row r="96" spans="1:5" x14ac:dyDescent="0.35">
      <c r="A96" s="67"/>
      <c r="B96" s="67"/>
      <c r="C96" s="67"/>
      <c r="D96" s="67"/>
      <c r="E96" s="67"/>
    </row>
    <row r="97" spans="1:5" x14ac:dyDescent="0.35">
      <c r="A97" s="67"/>
      <c r="B97" s="67"/>
      <c r="C97" s="67"/>
      <c r="D97" s="67"/>
      <c r="E97" s="67"/>
    </row>
    <row r="98" spans="1:5" x14ac:dyDescent="0.35">
      <c r="A98" s="67"/>
      <c r="B98" s="67"/>
      <c r="C98" s="67"/>
      <c r="D98" s="67"/>
      <c r="E98" s="67"/>
    </row>
    <row r="99" spans="1:5" x14ac:dyDescent="0.35">
      <c r="A99" s="67"/>
      <c r="B99" s="67"/>
      <c r="C99" s="67"/>
      <c r="D99" s="67"/>
      <c r="E99" s="67"/>
    </row>
    <row r="100" spans="1:5" x14ac:dyDescent="0.35">
      <c r="A100" s="67"/>
      <c r="B100" s="67"/>
      <c r="C100" s="67"/>
      <c r="D100" s="67"/>
      <c r="E100" s="67"/>
    </row>
    <row r="101" spans="1:5" x14ac:dyDescent="0.35">
      <c r="A101" s="67"/>
      <c r="B101" s="67"/>
      <c r="C101" s="67"/>
      <c r="D101" s="67"/>
      <c r="E101" s="67"/>
    </row>
    <row r="102" spans="1:5" x14ac:dyDescent="0.35">
      <c r="A102" s="67"/>
      <c r="B102" s="67"/>
      <c r="C102" s="67"/>
      <c r="D102" s="67"/>
      <c r="E102" s="67"/>
    </row>
    <row r="103" spans="1:5" x14ac:dyDescent="0.35">
      <c r="A103" s="67"/>
      <c r="B103" s="67"/>
      <c r="C103" s="67"/>
      <c r="D103" s="67"/>
      <c r="E103" s="67"/>
    </row>
    <row r="104" spans="1:5" x14ac:dyDescent="0.35">
      <c r="A104" s="67"/>
      <c r="B104" s="67"/>
      <c r="C104" s="67"/>
      <c r="D104" s="67"/>
      <c r="E104" s="67"/>
    </row>
    <row r="105" spans="1:5" x14ac:dyDescent="0.35">
      <c r="A105" s="67"/>
      <c r="B105" s="67"/>
      <c r="C105" s="67"/>
      <c r="D105" s="67"/>
      <c r="E105" s="67"/>
    </row>
    <row r="106" spans="1:5" x14ac:dyDescent="0.35">
      <c r="A106" s="67"/>
      <c r="B106" s="67"/>
      <c r="C106" s="67"/>
      <c r="D106" s="67"/>
      <c r="E106" s="67"/>
    </row>
    <row r="107" spans="1:5" x14ac:dyDescent="0.35">
      <c r="A107" s="67"/>
      <c r="B107" s="67"/>
      <c r="C107" s="67"/>
      <c r="D107" s="67"/>
      <c r="E107" s="67"/>
    </row>
    <row r="108" spans="1:5" x14ac:dyDescent="0.35">
      <c r="A108" s="67"/>
      <c r="B108" s="67"/>
      <c r="C108" s="67"/>
      <c r="D108" s="67"/>
      <c r="E108" s="67"/>
    </row>
    <row r="109" spans="1:5" x14ac:dyDescent="0.35">
      <c r="A109" s="67"/>
      <c r="B109" s="67"/>
      <c r="C109" s="67"/>
      <c r="D109" s="67"/>
      <c r="E109" s="67"/>
    </row>
    <row r="110" spans="1:5" x14ac:dyDescent="0.35">
      <c r="A110" s="67"/>
      <c r="B110" s="67"/>
      <c r="C110" s="67"/>
      <c r="D110" s="67"/>
      <c r="E110" s="67"/>
    </row>
    <row r="111" spans="1:5" x14ac:dyDescent="0.35">
      <c r="A111" s="67"/>
      <c r="B111" s="67"/>
      <c r="C111" s="67"/>
      <c r="D111" s="67"/>
      <c r="E111" s="67"/>
    </row>
    <row r="112" spans="1:5" x14ac:dyDescent="0.35">
      <c r="A112" s="67"/>
      <c r="B112" s="67"/>
      <c r="C112" s="67"/>
      <c r="D112" s="67"/>
      <c r="E112" s="67"/>
    </row>
    <row r="113" spans="1:5" x14ac:dyDescent="0.35">
      <c r="A113" s="67"/>
      <c r="B113" s="67"/>
      <c r="C113" s="67"/>
      <c r="D113" s="67"/>
      <c r="E113" s="67"/>
    </row>
    <row r="114" spans="1:5" x14ac:dyDescent="0.35">
      <c r="A114" s="67"/>
      <c r="B114" s="67"/>
      <c r="C114" s="67"/>
      <c r="D114" s="67"/>
      <c r="E114" s="67"/>
    </row>
    <row r="115" spans="1:5" x14ac:dyDescent="0.35">
      <c r="A115" s="67"/>
      <c r="B115" s="67"/>
      <c r="C115" s="67"/>
      <c r="D115" s="67"/>
      <c r="E115" s="67"/>
    </row>
    <row r="116" spans="1:5" x14ac:dyDescent="0.35">
      <c r="A116" s="67"/>
      <c r="B116" s="67"/>
      <c r="C116" s="67"/>
      <c r="D116" s="67"/>
      <c r="E116" s="67"/>
    </row>
    <row r="117" spans="1:5" x14ac:dyDescent="0.35">
      <c r="A117" s="67"/>
      <c r="B117" s="67"/>
      <c r="C117" s="67"/>
      <c r="D117" s="67"/>
      <c r="E117" s="67"/>
    </row>
    <row r="118" spans="1:5" x14ac:dyDescent="0.35">
      <c r="A118" s="67"/>
      <c r="B118" s="67"/>
      <c r="C118" s="67"/>
      <c r="D118" s="67"/>
      <c r="E118" s="67"/>
    </row>
    <row r="119" spans="1:5" x14ac:dyDescent="0.35">
      <c r="A119" s="67"/>
      <c r="B119" s="67"/>
      <c r="C119" s="67"/>
      <c r="D119" s="67"/>
      <c r="E119" s="67"/>
    </row>
    <row r="120" spans="1:5" x14ac:dyDescent="0.35">
      <c r="A120" s="67"/>
      <c r="B120" s="67"/>
      <c r="C120" s="67"/>
      <c r="D120" s="67"/>
      <c r="E120" s="67"/>
    </row>
    <row r="121" spans="1:5" x14ac:dyDescent="0.35">
      <c r="A121" s="67"/>
      <c r="B121" s="67"/>
      <c r="C121" s="67"/>
      <c r="D121" s="67"/>
      <c r="E121" s="67"/>
    </row>
    <row r="122" spans="1:5" x14ac:dyDescent="0.35">
      <c r="A122" s="67"/>
      <c r="B122" s="67"/>
      <c r="C122" s="67"/>
      <c r="D122" s="67"/>
      <c r="E122" s="67"/>
    </row>
    <row r="123" spans="1:5" x14ac:dyDescent="0.35">
      <c r="A123" s="67"/>
      <c r="B123" s="67"/>
      <c r="C123" s="67"/>
      <c r="D123" s="67"/>
      <c r="E123" s="67"/>
    </row>
    <row r="124" spans="1:5" x14ac:dyDescent="0.35">
      <c r="A124" s="67"/>
      <c r="B124" s="67"/>
      <c r="C124" s="67"/>
      <c r="D124" s="67"/>
      <c r="E124" s="67"/>
    </row>
    <row r="125" spans="1:5" x14ac:dyDescent="0.35">
      <c r="A125" s="67"/>
      <c r="B125" s="67"/>
      <c r="C125" s="67"/>
      <c r="D125" s="67"/>
      <c r="E125" s="67"/>
    </row>
  </sheetData>
  <mergeCells count="16">
    <mergeCell ref="A34:A40"/>
    <mergeCell ref="D34:D45"/>
    <mergeCell ref="A41:A45"/>
    <mergeCell ref="A9:A25"/>
    <mergeCell ref="D9:D25"/>
    <mergeCell ref="A26:A30"/>
    <mergeCell ref="D26:D30"/>
    <mergeCell ref="A31:A33"/>
    <mergeCell ref="D31:D33"/>
    <mergeCell ref="A1:C1"/>
    <mergeCell ref="A2:C2"/>
    <mergeCell ref="A3:D3"/>
    <mergeCell ref="A4:C5"/>
    <mergeCell ref="D7:D8"/>
    <mergeCell ref="A7:B8"/>
    <mergeCell ref="D4:D5"/>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8"/>
  <dimension ref="A1:C94"/>
  <sheetViews>
    <sheetView view="pageBreakPreview" zoomScaleNormal="85" zoomScaleSheetLayoutView="100" workbookViewId="0">
      <selection activeCell="A28" sqref="A28"/>
    </sheetView>
  </sheetViews>
  <sheetFormatPr defaultColWidth="9.1796875" defaultRowHeight="12.5" x14ac:dyDescent="0.25"/>
  <cols>
    <col min="1" max="1" width="12.54296875" style="11" customWidth="1"/>
    <col min="2" max="2" width="60.453125" style="11" customWidth="1"/>
    <col min="3" max="3" width="23.453125" style="11" customWidth="1"/>
    <col min="4" max="5" width="1.1796875" style="11" customWidth="1"/>
    <col min="6" max="16384" width="9.1796875" style="11"/>
  </cols>
  <sheetData>
    <row r="1" spans="1:3" ht="38.25" customHeight="1" x14ac:dyDescent="0.25">
      <c r="A1" s="99" t="s">
        <v>681</v>
      </c>
      <c r="B1" s="499" t="s">
        <v>355</v>
      </c>
      <c r="C1" s="500"/>
    </row>
    <row r="2" spans="1:3" ht="13" x14ac:dyDescent="0.25">
      <c r="A2" s="50" t="s">
        <v>265</v>
      </c>
      <c r="B2" s="58"/>
      <c r="C2" s="145"/>
    </row>
    <row r="3" spans="1:3" s="12" customFormat="1" x14ac:dyDescent="0.25">
      <c r="A3" s="522"/>
      <c r="B3" s="523"/>
      <c r="C3" s="524"/>
    </row>
    <row r="4" spans="1:3" ht="25.5" customHeight="1" thickBot="1" x14ac:dyDescent="0.3">
      <c r="A4" s="482" t="s">
        <v>273</v>
      </c>
      <c r="B4" s="483"/>
      <c r="C4" s="484"/>
    </row>
    <row r="5" spans="1:3" ht="44.25" customHeight="1" thickBot="1" x14ac:dyDescent="0.3">
      <c r="A5" s="146" t="s">
        <v>697</v>
      </c>
      <c r="B5" s="431" t="s">
        <v>698</v>
      </c>
      <c r="C5" s="485"/>
    </row>
    <row r="6" spans="1:3" s="15" customFormat="1" ht="13.5" customHeight="1" thickBot="1" x14ac:dyDescent="0.3">
      <c r="A6" s="43" t="s">
        <v>369</v>
      </c>
      <c r="B6" s="47"/>
      <c r="C6" s="257">
        <f>Obsah!$D$4</f>
        <v>44012</v>
      </c>
    </row>
    <row r="7" spans="1:3" ht="14.5" x14ac:dyDescent="0.25">
      <c r="A7" s="486" t="s">
        <v>746</v>
      </c>
      <c r="B7" s="22" t="s">
        <v>694</v>
      </c>
      <c r="C7" s="291">
        <f>C6</f>
        <v>44012</v>
      </c>
    </row>
    <row r="8" spans="1:3" ht="14.5" x14ac:dyDescent="0.25">
      <c r="A8" s="487"/>
      <c r="B8" s="23" t="s">
        <v>695</v>
      </c>
      <c r="C8" s="292" t="s">
        <v>992</v>
      </c>
    </row>
    <row r="9" spans="1:3" ht="45" customHeight="1" thickBot="1" x14ac:dyDescent="0.3">
      <c r="A9" s="488"/>
      <c r="B9" s="24" t="s">
        <v>696</v>
      </c>
      <c r="C9" s="293" t="s">
        <v>993</v>
      </c>
    </row>
    <row r="10" spans="1:3" ht="15" customHeight="1" x14ac:dyDescent="0.25">
      <c r="A10" s="490" t="s">
        <v>363</v>
      </c>
      <c r="B10" s="491"/>
      <c r="C10" s="492"/>
    </row>
    <row r="11" spans="1:3" ht="15" customHeight="1" x14ac:dyDescent="0.25">
      <c r="A11" s="493"/>
      <c r="B11" s="494"/>
      <c r="C11" s="495"/>
    </row>
    <row r="12" spans="1:3" ht="19.5" customHeight="1" thickBot="1" x14ac:dyDescent="0.3">
      <c r="A12" s="496"/>
      <c r="B12" s="497"/>
      <c r="C12" s="498"/>
    </row>
    <row r="13" spans="1:3" ht="15" thickBot="1" x14ac:dyDescent="0.3">
      <c r="A13" s="25"/>
      <c r="B13" s="91"/>
      <c r="C13" s="26" t="s">
        <v>279</v>
      </c>
    </row>
    <row r="14" spans="1:3" ht="15" thickBot="1" x14ac:dyDescent="0.3">
      <c r="A14" s="27">
        <v>1</v>
      </c>
      <c r="B14" s="16" t="s">
        <v>280</v>
      </c>
      <c r="C14" s="294">
        <v>338568828.59766001</v>
      </c>
    </row>
    <row r="15" spans="1:3" ht="24.5" thickBot="1" x14ac:dyDescent="0.3">
      <c r="A15" s="27">
        <v>2</v>
      </c>
      <c r="B15" s="16" t="s">
        <v>353</v>
      </c>
      <c r="C15" s="295"/>
    </row>
    <row r="16" spans="1:3" ht="48.5" thickBot="1" x14ac:dyDescent="0.3">
      <c r="A16" s="27">
        <v>3</v>
      </c>
      <c r="B16" s="17" t="s">
        <v>354</v>
      </c>
      <c r="C16" s="295"/>
    </row>
    <row r="17" spans="1:3" ht="15" thickBot="1" x14ac:dyDescent="0.3">
      <c r="A17" s="27">
        <v>4</v>
      </c>
      <c r="B17" s="16" t="s">
        <v>281</v>
      </c>
      <c r="C17" s="294">
        <v>928875.00035000034</v>
      </c>
    </row>
    <row r="18" spans="1:3" ht="15" thickBot="1" x14ac:dyDescent="0.3">
      <c r="A18" s="27">
        <v>5</v>
      </c>
      <c r="B18" s="16" t="s">
        <v>282</v>
      </c>
      <c r="C18" s="294">
        <v>0</v>
      </c>
    </row>
    <row r="19" spans="1:3" ht="24.5" thickBot="1" x14ac:dyDescent="0.3">
      <c r="A19" s="27">
        <v>6</v>
      </c>
      <c r="B19" s="16" t="s">
        <v>283</v>
      </c>
      <c r="C19" s="294">
        <v>24727920.572000001</v>
      </c>
    </row>
    <row r="20" spans="1:3" ht="24.5" thickBot="1" x14ac:dyDescent="0.3">
      <c r="A20" s="29" t="s">
        <v>284</v>
      </c>
      <c r="B20" s="16" t="s">
        <v>285</v>
      </c>
      <c r="C20" s="295"/>
    </row>
    <row r="21" spans="1:3" ht="24.5" thickBot="1" x14ac:dyDescent="0.3">
      <c r="A21" s="29" t="s">
        <v>286</v>
      </c>
      <c r="B21" s="16" t="s">
        <v>356</v>
      </c>
      <c r="C21" s="295"/>
    </row>
    <row r="22" spans="1:3" ht="15" thickBot="1" x14ac:dyDescent="0.3">
      <c r="A22" s="27">
        <v>7</v>
      </c>
      <c r="B22" s="16" t="s">
        <v>287</v>
      </c>
      <c r="C22" s="294">
        <v>-802296.03599999996</v>
      </c>
    </row>
    <row r="23" spans="1:3" ht="15" thickBot="1" x14ac:dyDescent="0.3">
      <c r="A23" s="30">
        <v>8</v>
      </c>
      <c r="B23" s="31" t="s">
        <v>288</v>
      </c>
      <c r="C23" s="296">
        <v>363423328.134</v>
      </c>
    </row>
    <row r="24" spans="1:3" ht="33.75" customHeight="1" thickBot="1" x14ac:dyDescent="0.3">
      <c r="A24" s="501" t="s">
        <v>364</v>
      </c>
      <c r="B24" s="502"/>
      <c r="C24" s="503"/>
    </row>
    <row r="25" spans="1:3" ht="15" customHeight="1" x14ac:dyDescent="0.25">
      <c r="A25" s="490" t="s">
        <v>289</v>
      </c>
      <c r="B25" s="491"/>
      <c r="C25" s="492"/>
    </row>
    <row r="26" spans="1:3" ht="15" customHeight="1" x14ac:dyDescent="0.25">
      <c r="A26" s="493"/>
      <c r="B26" s="494"/>
      <c r="C26" s="495"/>
    </row>
    <row r="27" spans="1:3" ht="19.5" customHeight="1" thickBot="1" x14ac:dyDescent="0.3">
      <c r="A27" s="496"/>
      <c r="B27" s="497"/>
      <c r="C27" s="498"/>
    </row>
    <row r="28" spans="1:3" ht="28.5" customHeight="1" thickBot="1" x14ac:dyDescent="0.3">
      <c r="A28" s="25"/>
      <c r="B28" s="91"/>
      <c r="C28" s="26" t="s">
        <v>290</v>
      </c>
    </row>
    <row r="29" spans="1:3" ht="13" thickBot="1" x14ac:dyDescent="0.3">
      <c r="A29" s="516" t="s">
        <v>291</v>
      </c>
      <c r="B29" s="517"/>
      <c r="C29" s="518"/>
    </row>
    <row r="30" spans="1:3" ht="24.5" thickBot="1" x14ac:dyDescent="0.3">
      <c r="A30" s="27">
        <v>1</v>
      </c>
      <c r="B30" s="16" t="s">
        <v>292</v>
      </c>
      <c r="C30" s="297">
        <v>336006140.05400002</v>
      </c>
    </row>
    <row r="31" spans="1:3" ht="15" thickBot="1" x14ac:dyDescent="0.3">
      <c r="A31" s="27">
        <v>2</v>
      </c>
      <c r="B31" s="16" t="s">
        <v>293</v>
      </c>
      <c r="C31" s="297">
        <v>-802296.03599999996</v>
      </c>
    </row>
    <row r="32" spans="1:3" ht="24.5" thickBot="1" x14ac:dyDescent="0.3">
      <c r="A32" s="32">
        <v>3</v>
      </c>
      <c r="B32" s="19" t="s">
        <v>357</v>
      </c>
      <c r="C32" s="297">
        <v>335203844.01800001</v>
      </c>
    </row>
    <row r="33" spans="1:3" ht="13" thickBot="1" x14ac:dyDescent="0.3">
      <c r="A33" s="510" t="s">
        <v>294</v>
      </c>
      <c r="B33" s="511"/>
      <c r="C33" s="512"/>
    </row>
    <row r="34" spans="1:3" ht="25" thickBot="1" x14ac:dyDescent="0.3">
      <c r="A34" s="27">
        <v>4</v>
      </c>
      <c r="B34" s="16" t="s">
        <v>358</v>
      </c>
      <c r="C34" s="297">
        <v>2562688.5440000002</v>
      </c>
    </row>
    <row r="35" spans="1:3" ht="25" thickBot="1" x14ac:dyDescent="0.3">
      <c r="A35" s="27">
        <v>5</v>
      </c>
      <c r="B35" s="16" t="s">
        <v>295</v>
      </c>
      <c r="C35" s="297">
        <v>928875</v>
      </c>
    </row>
    <row r="36" spans="1:3" ht="15" thickBot="1" x14ac:dyDescent="0.3">
      <c r="A36" s="29" t="s">
        <v>296</v>
      </c>
      <c r="B36" s="16" t="s">
        <v>297</v>
      </c>
      <c r="C36" s="297"/>
    </row>
    <row r="37" spans="1:3" ht="24.5" thickBot="1" x14ac:dyDescent="0.3">
      <c r="A37" s="27">
        <v>6</v>
      </c>
      <c r="B37" s="16" t="s">
        <v>298</v>
      </c>
      <c r="C37" s="297"/>
    </row>
    <row r="38" spans="1:3" ht="24.5" thickBot="1" x14ac:dyDescent="0.3">
      <c r="A38" s="27">
        <v>7</v>
      </c>
      <c r="B38" s="16" t="s">
        <v>359</v>
      </c>
      <c r="C38" s="297"/>
    </row>
    <row r="39" spans="1:3" ht="15" thickBot="1" x14ac:dyDescent="0.3">
      <c r="A39" s="27">
        <v>8</v>
      </c>
      <c r="B39" s="16" t="s">
        <v>299</v>
      </c>
      <c r="C39" s="297"/>
    </row>
    <row r="40" spans="1:3" ht="15" thickBot="1" x14ac:dyDescent="0.3">
      <c r="A40" s="27">
        <v>9</v>
      </c>
      <c r="B40" s="16" t="s">
        <v>300</v>
      </c>
      <c r="C40" s="297"/>
    </row>
    <row r="41" spans="1:3" ht="24.5" thickBot="1" x14ac:dyDescent="0.3">
      <c r="A41" s="27">
        <v>10</v>
      </c>
      <c r="B41" s="16" t="s">
        <v>301</v>
      </c>
      <c r="C41" s="297"/>
    </row>
    <row r="42" spans="1:3" ht="15" thickBot="1" x14ac:dyDescent="0.3">
      <c r="A42" s="32">
        <v>11</v>
      </c>
      <c r="B42" s="19" t="s">
        <v>302</v>
      </c>
      <c r="C42" s="297">
        <v>3491563.5440000002</v>
      </c>
    </row>
    <row r="43" spans="1:3" ht="13" thickBot="1" x14ac:dyDescent="0.3">
      <c r="A43" s="510" t="s">
        <v>303</v>
      </c>
      <c r="B43" s="511"/>
      <c r="C43" s="512"/>
    </row>
    <row r="44" spans="1:3" ht="24.5" thickBot="1" x14ac:dyDescent="0.3">
      <c r="A44" s="27">
        <v>12</v>
      </c>
      <c r="B44" s="16" t="s">
        <v>304</v>
      </c>
      <c r="C44" s="297">
        <v>0</v>
      </c>
    </row>
    <row r="45" spans="1:3" ht="24.5" thickBot="1" x14ac:dyDescent="0.3">
      <c r="A45" s="27">
        <v>13</v>
      </c>
      <c r="B45" s="16" t="s">
        <v>305</v>
      </c>
      <c r="C45" s="297"/>
    </row>
    <row r="46" spans="1:3" ht="15" thickBot="1" x14ac:dyDescent="0.3">
      <c r="A46" s="27">
        <v>14</v>
      </c>
      <c r="B46" s="16" t="s">
        <v>306</v>
      </c>
      <c r="C46" s="297">
        <v>0</v>
      </c>
    </row>
    <row r="47" spans="1:3" ht="24.5" thickBot="1" x14ac:dyDescent="0.3">
      <c r="A47" s="29" t="s">
        <v>307</v>
      </c>
      <c r="B47" s="16" t="s">
        <v>308</v>
      </c>
      <c r="C47" s="297"/>
    </row>
    <row r="48" spans="1:3" ht="15" thickBot="1" x14ac:dyDescent="0.3">
      <c r="A48" s="27">
        <v>15</v>
      </c>
      <c r="B48" s="16" t="s">
        <v>309</v>
      </c>
      <c r="C48" s="297"/>
    </row>
    <row r="49" spans="1:3" ht="15" thickBot="1" x14ac:dyDescent="0.3">
      <c r="A49" s="29" t="s">
        <v>310</v>
      </c>
      <c r="B49" s="16" t="s">
        <v>311</v>
      </c>
      <c r="C49" s="297"/>
    </row>
    <row r="50" spans="1:3" ht="24.5" thickBot="1" x14ac:dyDescent="0.3">
      <c r="A50" s="32">
        <v>16</v>
      </c>
      <c r="B50" s="19" t="s">
        <v>312</v>
      </c>
      <c r="C50" s="297">
        <v>0</v>
      </c>
    </row>
    <row r="51" spans="1:3" ht="13" thickBot="1" x14ac:dyDescent="0.3">
      <c r="A51" s="510" t="s">
        <v>313</v>
      </c>
      <c r="B51" s="511"/>
      <c r="C51" s="512"/>
    </row>
    <row r="52" spans="1:3" ht="15" thickBot="1" x14ac:dyDescent="0.3">
      <c r="A52" s="27">
        <v>17</v>
      </c>
      <c r="B52" s="16" t="s">
        <v>314</v>
      </c>
      <c r="C52" s="297">
        <v>24727920.572000001</v>
      </c>
    </row>
    <row r="53" spans="1:3" ht="15" thickBot="1" x14ac:dyDescent="0.3">
      <c r="A53" s="27">
        <v>18</v>
      </c>
      <c r="B53" s="16" t="s">
        <v>315</v>
      </c>
      <c r="C53" s="297">
        <v>0</v>
      </c>
    </row>
    <row r="54" spans="1:3" ht="13.5" customHeight="1" thickBot="1" x14ac:dyDescent="0.3">
      <c r="A54" s="32">
        <v>19</v>
      </c>
      <c r="B54" s="19" t="s">
        <v>316</v>
      </c>
      <c r="C54" s="297">
        <v>24727920.572000001</v>
      </c>
    </row>
    <row r="55" spans="1:3" ht="13" thickBot="1" x14ac:dyDescent="0.3">
      <c r="A55" s="513" t="s">
        <v>317</v>
      </c>
      <c r="B55" s="514"/>
      <c r="C55" s="515"/>
    </row>
    <row r="56" spans="1:3" ht="24.5" thickBot="1" x14ac:dyDescent="0.3">
      <c r="A56" s="29" t="s">
        <v>318</v>
      </c>
      <c r="B56" s="16" t="s">
        <v>319</v>
      </c>
      <c r="C56" s="28"/>
    </row>
    <row r="57" spans="1:3" ht="24.5" thickBot="1" x14ac:dyDescent="0.3">
      <c r="A57" s="29" t="s">
        <v>320</v>
      </c>
      <c r="B57" s="16" t="s">
        <v>360</v>
      </c>
      <c r="C57" s="28"/>
    </row>
    <row r="58" spans="1:3" ht="13" thickBot="1" x14ac:dyDescent="0.3">
      <c r="A58" s="510" t="s">
        <v>321</v>
      </c>
      <c r="B58" s="511"/>
      <c r="C58" s="512"/>
    </row>
    <row r="59" spans="1:3" ht="15" thickBot="1" x14ac:dyDescent="0.3">
      <c r="A59" s="27">
        <v>20</v>
      </c>
      <c r="B59" s="20" t="s">
        <v>322</v>
      </c>
      <c r="C59" s="297">
        <v>44683181.817000002</v>
      </c>
    </row>
    <row r="60" spans="1:3" ht="24.5" thickBot="1" x14ac:dyDescent="0.3">
      <c r="A60" s="32">
        <v>21</v>
      </c>
      <c r="B60" s="19" t="s">
        <v>323</v>
      </c>
      <c r="C60" s="297">
        <v>363423328.13400006</v>
      </c>
    </row>
    <row r="61" spans="1:3" ht="13" thickBot="1" x14ac:dyDescent="0.3">
      <c r="A61" s="510" t="s">
        <v>324</v>
      </c>
      <c r="B61" s="511"/>
      <c r="C61" s="512"/>
    </row>
    <row r="62" spans="1:3" ht="15" thickBot="1" x14ac:dyDescent="0.3">
      <c r="A62" s="147">
        <v>22</v>
      </c>
      <c r="B62" s="148" t="s">
        <v>792</v>
      </c>
      <c r="C62" s="298">
        <v>0.12295078042025026</v>
      </c>
    </row>
    <row r="63" spans="1:3" ht="13" thickBot="1" x14ac:dyDescent="0.3">
      <c r="A63" s="507" t="s">
        <v>325</v>
      </c>
      <c r="B63" s="508"/>
      <c r="C63" s="509"/>
    </row>
    <row r="64" spans="1:3" ht="15" thickBot="1" x14ac:dyDescent="0.3">
      <c r="A64" s="29" t="s">
        <v>326</v>
      </c>
      <c r="B64" s="16" t="s">
        <v>327</v>
      </c>
      <c r="C64" s="28"/>
    </row>
    <row r="65" spans="1:3" ht="24.5" thickBot="1" x14ac:dyDescent="0.3">
      <c r="A65" s="33" t="s">
        <v>328</v>
      </c>
      <c r="B65" s="34" t="s">
        <v>329</v>
      </c>
      <c r="C65" s="35"/>
    </row>
    <row r="66" spans="1:3" ht="20.25" customHeight="1" thickBot="1" x14ac:dyDescent="0.3">
      <c r="A66" s="519" t="s">
        <v>802</v>
      </c>
      <c r="B66" s="520"/>
      <c r="C66" s="521"/>
    </row>
    <row r="67" spans="1:3" ht="15" customHeight="1" x14ac:dyDescent="0.25">
      <c r="A67" s="490" t="s">
        <v>362</v>
      </c>
      <c r="B67" s="491"/>
      <c r="C67" s="492"/>
    </row>
    <row r="68" spans="1:3" ht="15" customHeight="1" x14ac:dyDescent="0.25">
      <c r="A68" s="493"/>
      <c r="B68" s="494"/>
      <c r="C68" s="495"/>
    </row>
    <row r="69" spans="1:3" ht="15.75" customHeight="1" thickBot="1" x14ac:dyDescent="0.3">
      <c r="A69" s="496"/>
      <c r="B69" s="497"/>
      <c r="C69" s="498"/>
    </row>
    <row r="70" spans="1:3" ht="25.5" customHeight="1" thickBot="1" x14ac:dyDescent="0.3">
      <c r="A70" s="25"/>
      <c r="B70" s="91"/>
      <c r="C70" s="26" t="s">
        <v>290</v>
      </c>
    </row>
    <row r="71" spans="1:3" ht="24.5" thickBot="1" x14ac:dyDescent="0.3">
      <c r="A71" s="29" t="s">
        <v>330</v>
      </c>
      <c r="B71" s="16" t="s">
        <v>361</v>
      </c>
      <c r="C71" s="28"/>
    </row>
    <row r="72" spans="1:3" ht="15" thickBot="1" x14ac:dyDescent="0.3">
      <c r="A72" s="29" t="s">
        <v>331</v>
      </c>
      <c r="B72" s="18" t="s">
        <v>332</v>
      </c>
      <c r="C72" s="28"/>
    </row>
    <row r="73" spans="1:3" ht="15" thickBot="1" x14ac:dyDescent="0.3">
      <c r="A73" s="29" t="s">
        <v>333</v>
      </c>
      <c r="B73" s="84" t="s">
        <v>793</v>
      </c>
      <c r="C73" s="28"/>
    </row>
    <row r="74" spans="1:3" ht="15" thickBot="1" x14ac:dyDescent="0.3">
      <c r="A74" s="29" t="s">
        <v>334</v>
      </c>
      <c r="B74" s="21" t="s">
        <v>335</v>
      </c>
      <c r="C74" s="28"/>
    </row>
    <row r="75" spans="1:3" ht="15" thickBot="1" x14ac:dyDescent="0.3">
      <c r="A75" s="29" t="s">
        <v>336</v>
      </c>
      <c r="B75" s="21" t="s">
        <v>337</v>
      </c>
      <c r="C75" s="28"/>
    </row>
    <row r="76" spans="1:3" ht="36.5" thickBot="1" x14ac:dyDescent="0.3">
      <c r="A76" s="29" t="s">
        <v>338</v>
      </c>
      <c r="B76" s="21" t="s">
        <v>339</v>
      </c>
      <c r="C76" s="28"/>
    </row>
    <row r="77" spans="1:3" ht="15" thickBot="1" x14ac:dyDescent="0.3">
      <c r="A77" s="29" t="s">
        <v>340</v>
      </c>
      <c r="B77" s="21" t="s">
        <v>341</v>
      </c>
      <c r="C77" s="28"/>
    </row>
    <row r="78" spans="1:3" ht="15" thickBot="1" x14ac:dyDescent="0.3">
      <c r="A78" s="29" t="s">
        <v>342</v>
      </c>
      <c r="B78" s="21" t="s">
        <v>343</v>
      </c>
      <c r="C78" s="36"/>
    </row>
    <row r="79" spans="1:3" ht="15" thickBot="1" x14ac:dyDescent="0.3">
      <c r="A79" s="29" t="s">
        <v>344</v>
      </c>
      <c r="B79" s="21" t="s">
        <v>2</v>
      </c>
      <c r="C79" s="36"/>
    </row>
    <row r="80" spans="1:3" ht="15" thickBot="1" x14ac:dyDescent="0.3">
      <c r="A80" s="29" t="s">
        <v>345</v>
      </c>
      <c r="B80" s="21" t="s">
        <v>346</v>
      </c>
      <c r="C80" s="36"/>
    </row>
    <row r="81" spans="1:3" ht="15" thickBot="1" x14ac:dyDescent="0.3">
      <c r="A81" s="29" t="s">
        <v>347</v>
      </c>
      <c r="B81" s="21" t="s">
        <v>3</v>
      </c>
      <c r="C81" s="36"/>
    </row>
    <row r="82" spans="1:3" ht="24.5" thickBot="1" x14ac:dyDescent="0.3">
      <c r="A82" s="33" t="s">
        <v>348</v>
      </c>
      <c r="B82" s="37" t="s">
        <v>349</v>
      </c>
      <c r="C82" s="38"/>
    </row>
    <row r="83" spans="1:3" ht="40.5" customHeight="1" thickBot="1" x14ac:dyDescent="0.3">
      <c r="A83" s="504" t="s">
        <v>699</v>
      </c>
      <c r="B83" s="505"/>
      <c r="C83" s="506"/>
    </row>
    <row r="84" spans="1:3" ht="15" customHeight="1" x14ac:dyDescent="0.25">
      <c r="A84" s="490" t="s">
        <v>352</v>
      </c>
      <c r="B84" s="491"/>
      <c r="C84" s="492"/>
    </row>
    <row r="85" spans="1:3" ht="15" customHeight="1" x14ac:dyDescent="0.25">
      <c r="A85" s="493"/>
      <c r="B85" s="494"/>
      <c r="C85" s="495"/>
    </row>
    <row r="86" spans="1:3" ht="15.75" customHeight="1" thickBot="1" x14ac:dyDescent="0.3">
      <c r="A86" s="496"/>
      <c r="B86" s="497"/>
      <c r="C86" s="498"/>
    </row>
    <row r="87" spans="1:3" ht="15" thickBot="1" x14ac:dyDescent="0.3">
      <c r="A87" s="476"/>
      <c r="B87" s="477"/>
      <c r="C87" s="39" t="s">
        <v>278</v>
      </c>
    </row>
    <row r="88" spans="1:3" ht="96" customHeight="1" thickBot="1" x14ac:dyDescent="0.3">
      <c r="A88" s="478"/>
      <c r="B88" s="479"/>
      <c r="C88" s="249" t="s">
        <v>350</v>
      </c>
    </row>
    <row r="89" spans="1:3" ht="15" thickBot="1" x14ac:dyDescent="0.3">
      <c r="A89" s="40" t="s">
        <v>275</v>
      </c>
      <c r="B89" s="480"/>
      <c r="C89" s="481"/>
    </row>
    <row r="90" spans="1:3" ht="261.5" thickBot="1" x14ac:dyDescent="0.3">
      <c r="A90" s="27">
        <v>1</v>
      </c>
      <c r="B90" s="16" t="s">
        <v>264</v>
      </c>
      <c r="C90" s="299" t="s">
        <v>994</v>
      </c>
    </row>
    <row r="91" spans="1:3" ht="102" thickBot="1" x14ac:dyDescent="0.3">
      <c r="A91" s="41">
        <v>2</v>
      </c>
      <c r="B91" s="34" t="s">
        <v>351</v>
      </c>
      <c r="C91" s="300" t="s">
        <v>995</v>
      </c>
    </row>
    <row r="92" spans="1:3" ht="21" customHeight="1" x14ac:dyDescent="0.25"/>
    <row r="93" spans="1:3" ht="68.25" customHeight="1" x14ac:dyDescent="0.25">
      <c r="A93" s="489" t="s">
        <v>965</v>
      </c>
      <c r="B93" s="489"/>
      <c r="C93" s="489"/>
    </row>
    <row r="94" spans="1:3" ht="47.25" customHeight="1" thickBot="1" x14ac:dyDescent="0.3">
      <c r="A94" s="475" t="s">
        <v>964</v>
      </c>
      <c r="B94" s="475"/>
      <c r="C94" s="475"/>
    </row>
  </sheetData>
  <mergeCells count="25">
    <mergeCell ref="B1:C1"/>
    <mergeCell ref="A24:C24"/>
    <mergeCell ref="A83:C83"/>
    <mergeCell ref="A63:C63"/>
    <mergeCell ref="A58:C58"/>
    <mergeCell ref="A61:C61"/>
    <mergeCell ref="A51:C51"/>
    <mergeCell ref="A55:C55"/>
    <mergeCell ref="A43:C43"/>
    <mergeCell ref="A33:C33"/>
    <mergeCell ref="A29:C29"/>
    <mergeCell ref="A66:C66"/>
    <mergeCell ref="A3:C3"/>
    <mergeCell ref="A10:C12"/>
    <mergeCell ref="A25:C27"/>
    <mergeCell ref="A67:C69"/>
    <mergeCell ref="A94:C94"/>
    <mergeCell ref="A87:B87"/>
    <mergeCell ref="A88:B88"/>
    <mergeCell ref="B89:C89"/>
    <mergeCell ref="A4:C4"/>
    <mergeCell ref="B5:C5"/>
    <mergeCell ref="A7:A9"/>
    <mergeCell ref="A93:C93"/>
    <mergeCell ref="A84:C86"/>
  </mergeCells>
  <phoneticPr fontId="6" type="noConversion"/>
  <hyperlinks>
    <hyperlink ref="B1" r:id="rId1" display="Implementing Technical Standards (ITS) on disclosure for leverage ratio" xr:uid="{00000000-0004-0000-1400-000000000000}"/>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xr:uid="{00000000-0004-0000-1400-000001000000}"/>
    <hyperlink ref="A94" r:id="rId3" display="Implementing Technical Standards (ITS) on disclosure for leverage ratio" xr:uid="{00000000-0004-0000-1400-000002000000}"/>
    <hyperlink ref="A94:B94" r:id="rId4" display="Prováděcí nařízení Komise (EU) 2016/200 ze dne 15. února 2016, kterým se stanoví prováděcí technické normy, pokud jde o zpřístupňování informací o pákovém poměru institucí podle nařízení Evropského parlamentu a Rady (EU) č. 575/2013" xr:uid="{00000000-0004-0000-1400-000003000000}"/>
  </hyperlinks>
  <pageMargins left="0.25" right="0.25" top="0.75" bottom="0.75" header="0.3" footer="0.3"/>
  <pageSetup paperSize="9"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61"/>
  <sheetViews>
    <sheetView view="pageBreakPreview" topLeftCell="A10" zoomScaleNormal="100" zoomScaleSheetLayoutView="100" workbookViewId="0">
      <selection activeCell="D16" sqref="D16:F44"/>
    </sheetView>
  </sheetViews>
  <sheetFormatPr defaultColWidth="9.1796875" defaultRowHeight="12.5" x14ac:dyDescent="0.25"/>
  <cols>
    <col min="1" max="1" width="17.7265625" style="11" customWidth="1"/>
    <col min="2" max="2" width="3.7265625" style="11" customWidth="1"/>
    <col min="3" max="3" width="47.453125" style="11" customWidth="1"/>
    <col min="4" max="5" width="12.6328125" style="11" bestFit="1" customWidth="1"/>
    <col min="6" max="6" width="11.6328125" style="11" bestFit="1" customWidth="1"/>
    <col min="7" max="16384" width="9.1796875" style="11"/>
  </cols>
  <sheetData>
    <row r="1" spans="1:6" ht="29.25" customHeight="1" x14ac:dyDescent="0.25">
      <c r="A1" s="99" t="s">
        <v>417</v>
      </c>
      <c r="B1" s="95"/>
      <c r="C1" s="429" t="s">
        <v>379</v>
      </c>
      <c r="D1" s="429"/>
      <c r="E1" s="429"/>
      <c r="F1" s="430"/>
    </row>
    <row r="2" spans="1:6" ht="13" x14ac:dyDescent="0.3">
      <c r="A2" s="53" t="s">
        <v>416</v>
      </c>
      <c r="B2" s="45"/>
      <c r="C2" s="59"/>
      <c r="D2" s="59"/>
      <c r="E2" s="59"/>
      <c r="F2" s="151"/>
    </row>
    <row r="3" spans="1:6" ht="29.25" customHeight="1" x14ac:dyDescent="0.25">
      <c r="A3" s="527" t="s">
        <v>273</v>
      </c>
      <c r="B3" s="528"/>
      <c r="C3" s="528"/>
      <c r="D3" s="528"/>
      <c r="E3" s="528"/>
      <c r="F3" s="529"/>
    </row>
    <row r="4" spans="1:6" ht="13.5" thickBot="1" x14ac:dyDescent="0.3">
      <c r="A4" s="237"/>
      <c r="B4" s="238"/>
      <c r="C4" s="238"/>
      <c r="D4" s="235"/>
      <c r="E4" s="235"/>
      <c r="F4" s="236"/>
    </row>
    <row r="5" spans="1:6" ht="27.75" customHeight="1" thickBot="1" x14ac:dyDescent="0.3">
      <c r="A5" s="90" t="s">
        <v>393</v>
      </c>
      <c r="B5" s="449" t="s">
        <v>449</v>
      </c>
      <c r="C5" s="450"/>
      <c r="D5" s="450"/>
      <c r="E5" s="450"/>
      <c r="F5" s="525"/>
    </row>
    <row r="6" spans="1:6" ht="13" thickBot="1" x14ac:dyDescent="0.3">
      <c r="A6" s="43" t="s">
        <v>369</v>
      </c>
      <c r="B6" s="44"/>
      <c r="C6" s="267">
        <f>Obsah!$D$4</f>
        <v>44012</v>
      </c>
      <c r="D6" s="267"/>
      <c r="E6" s="267"/>
      <c r="F6" s="267"/>
    </row>
    <row r="7" spans="1:6" ht="39.75" customHeight="1" thickBot="1" x14ac:dyDescent="0.3">
      <c r="A7" s="526" t="s">
        <v>809</v>
      </c>
      <c r="B7" s="526"/>
      <c r="C7" s="526"/>
      <c r="D7" s="526"/>
      <c r="E7" s="526"/>
      <c r="F7" s="526"/>
    </row>
    <row r="8" spans="1:6" ht="15.75" customHeight="1" thickBot="1" x14ac:dyDescent="0.3">
      <c r="A8" s="526" t="s">
        <v>810</v>
      </c>
      <c r="B8" s="526"/>
      <c r="C8" s="526"/>
      <c r="D8" s="526"/>
      <c r="E8" s="526"/>
      <c r="F8" s="526"/>
    </row>
    <row r="9" spans="1:6" ht="13.5" thickBot="1" x14ac:dyDescent="0.3">
      <c r="A9" s="526" t="s">
        <v>811</v>
      </c>
      <c r="B9" s="526"/>
      <c r="C9" s="526"/>
      <c r="D9" s="526"/>
      <c r="E9" s="526"/>
      <c r="F9" s="526"/>
    </row>
    <row r="10" spans="1:6" ht="13.5" thickBot="1" x14ac:dyDescent="0.3">
      <c r="A10" s="526" t="s">
        <v>448</v>
      </c>
      <c r="B10" s="526"/>
      <c r="C10" s="526"/>
      <c r="D10" s="526"/>
      <c r="E10" s="526"/>
      <c r="F10" s="526"/>
    </row>
    <row r="11" spans="1:6" ht="13.5" thickBot="1" x14ac:dyDescent="0.3">
      <c r="A11" s="526" t="s">
        <v>812</v>
      </c>
      <c r="B11" s="526"/>
      <c r="C11" s="526"/>
      <c r="D11" s="526"/>
      <c r="E11" s="526"/>
      <c r="F11" s="526"/>
    </row>
    <row r="12" spans="1:6" ht="39" customHeight="1" thickBot="1" x14ac:dyDescent="0.3">
      <c r="A12" s="526" t="s">
        <v>813</v>
      </c>
      <c r="B12" s="526"/>
      <c r="C12" s="526"/>
      <c r="D12" s="526"/>
      <c r="E12" s="526"/>
      <c r="F12" s="526"/>
    </row>
    <row r="13" spans="1:6" ht="13.5" thickBot="1" x14ac:dyDescent="0.3">
      <c r="A13" s="534"/>
      <c r="B13" s="535"/>
      <c r="C13" s="535"/>
      <c r="D13" s="535"/>
      <c r="E13" s="535"/>
      <c r="F13" s="536"/>
    </row>
    <row r="14" spans="1:6" ht="39" customHeight="1" thickBot="1" x14ac:dyDescent="0.3">
      <c r="A14" s="539"/>
      <c r="B14" s="540"/>
      <c r="C14" s="541"/>
      <c r="D14" s="537" t="s">
        <v>415</v>
      </c>
      <c r="E14" s="538"/>
      <c r="F14" s="174" t="s">
        <v>418</v>
      </c>
    </row>
    <row r="15" spans="1:6" ht="13" thickBot="1" x14ac:dyDescent="0.3">
      <c r="A15" s="542"/>
      <c r="B15" s="543"/>
      <c r="C15" s="544"/>
      <c r="D15" s="152" t="s">
        <v>382</v>
      </c>
      <c r="E15" s="153" t="s">
        <v>419</v>
      </c>
      <c r="F15" s="174" t="s">
        <v>382</v>
      </c>
    </row>
    <row r="16" spans="1:6" ht="13" thickBot="1" x14ac:dyDescent="0.3">
      <c r="A16" s="154"/>
      <c r="B16" s="155">
        <v>1</v>
      </c>
      <c r="C16" s="156" t="s">
        <v>420</v>
      </c>
      <c r="D16" s="301">
        <v>89174864.814580008</v>
      </c>
      <c r="E16" s="301">
        <v>88836533.08281</v>
      </c>
      <c r="F16" s="302">
        <f>D16*0.08</f>
        <v>7133989.1851664009</v>
      </c>
    </row>
    <row r="17" spans="1:6" ht="13" thickBot="1" x14ac:dyDescent="0.3">
      <c r="A17" s="154" t="s">
        <v>421</v>
      </c>
      <c r="B17" s="155">
        <v>2</v>
      </c>
      <c r="C17" s="156" t="s">
        <v>422</v>
      </c>
      <c r="D17" s="303">
        <v>142419.20771000002</v>
      </c>
      <c r="E17" s="304">
        <v>162361.39572999999</v>
      </c>
      <c r="F17" s="305">
        <f t="shared" ref="F17:F44" si="0">D17*0.08</f>
        <v>11393.536616800002</v>
      </c>
    </row>
    <row r="18" spans="1:6" ht="19.5" customHeight="1" thickBot="1" x14ac:dyDescent="0.3">
      <c r="A18" s="154" t="s">
        <v>421</v>
      </c>
      <c r="B18" s="155">
        <v>3</v>
      </c>
      <c r="C18" s="156" t="s">
        <v>829</v>
      </c>
      <c r="D18" s="304">
        <v>3434435.97517</v>
      </c>
      <c r="E18" s="304">
        <v>3497914.5891300002</v>
      </c>
      <c r="F18" s="305">
        <f t="shared" si="0"/>
        <v>274754.87801360001</v>
      </c>
    </row>
    <row r="19" spans="1:6" ht="13" thickBot="1" x14ac:dyDescent="0.3">
      <c r="A19" s="154" t="s">
        <v>421</v>
      </c>
      <c r="B19" s="155">
        <v>4</v>
      </c>
      <c r="C19" s="156" t="s">
        <v>830</v>
      </c>
      <c r="D19" s="304">
        <v>76841064.220190004</v>
      </c>
      <c r="E19" s="306">
        <v>77297598.59228</v>
      </c>
      <c r="F19" s="305">
        <f t="shared" si="0"/>
        <v>6147285.1376152001</v>
      </c>
    </row>
    <row r="20" spans="1:6" ht="38" thickBot="1" x14ac:dyDescent="0.3">
      <c r="A20" s="154" t="s">
        <v>423</v>
      </c>
      <c r="B20" s="155">
        <v>5</v>
      </c>
      <c r="C20" s="156" t="s">
        <v>831</v>
      </c>
      <c r="D20" s="307">
        <v>0</v>
      </c>
      <c r="E20" s="307">
        <v>0</v>
      </c>
      <c r="F20" s="305">
        <f t="shared" si="0"/>
        <v>0</v>
      </c>
    </row>
    <row r="21" spans="1:6" ht="25.5" thickBot="1" x14ac:dyDescent="0.3">
      <c r="A21" s="157" t="s">
        <v>747</v>
      </c>
      <c r="B21" s="158">
        <v>6</v>
      </c>
      <c r="C21" s="159" t="s">
        <v>424</v>
      </c>
      <c r="D21" s="308">
        <f>SUM(D22:D27)</f>
        <v>1142440.37292</v>
      </c>
      <c r="E21" s="309">
        <f>SUM(E22:E27)</f>
        <v>1127356.7028399999</v>
      </c>
      <c r="F21" s="310">
        <f>D21*0.08</f>
        <v>91395.229833599995</v>
      </c>
    </row>
    <row r="22" spans="1:6" x14ac:dyDescent="0.25">
      <c r="A22" s="531" t="s">
        <v>421</v>
      </c>
      <c r="B22" s="160">
        <v>7</v>
      </c>
      <c r="C22" s="161" t="s">
        <v>425</v>
      </c>
      <c r="D22" s="311">
        <v>1142440.37292</v>
      </c>
      <c r="E22" s="312">
        <v>1127356.7028399999</v>
      </c>
      <c r="F22" s="311">
        <f>D22*0.08</f>
        <v>91395.229833599995</v>
      </c>
    </row>
    <row r="23" spans="1:6" x14ac:dyDescent="0.25">
      <c r="A23" s="532"/>
      <c r="B23" s="162">
        <v>8</v>
      </c>
      <c r="C23" s="163" t="s">
        <v>426</v>
      </c>
      <c r="D23" s="313">
        <v>0</v>
      </c>
      <c r="E23" s="314">
        <v>0</v>
      </c>
      <c r="F23" s="315">
        <f t="shared" si="0"/>
        <v>0</v>
      </c>
    </row>
    <row r="24" spans="1:6" x14ac:dyDescent="0.25">
      <c r="A24" s="532"/>
      <c r="B24" s="162">
        <v>9</v>
      </c>
      <c r="C24" s="163" t="s">
        <v>422</v>
      </c>
      <c r="D24" s="313">
        <v>0</v>
      </c>
      <c r="E24" s="314">
        <v>0</v>
      </c>
      <c r="F24" s="315">
        <f t="shared" si="0"/>
        <v>0</v>
      </c>
    </row>
    <row r="25" spans="1:6" x14ac:dyDescent="0.25">
      <c r="A25" s="532"/>
      <c r="B25" s="162">
        <v>10</v>
      </c>
      <c r="C25" s="163" t="s">
        <v>427</v>
      </c>
      <c r="D25" s="315">
        <v>0</v>
      </c>
      <c r="E25" s="314">
        <v>0</v>
      </c>
      <c r="F25" s="315">
        <f t="shared" si="0"/>
        <v>0</v>
      </c>
    </row>
    <row r="26" spans="1:6" ht="25" x14ac:dyDescent="0.25">
      <c r="A26" s="532"/>
      <c r="B26" s="162">
        <v>11</v>
      </c>
      <c r="C26" s="163" t="s">
        <v>428</v>
      </c>
      <c r="D26" s="313">
        <v>0</v>
      </c>
      <c r="E26" s="314">
        <v>0</v>
      </c>
      <c r="F26" s="315">
        <f t="shared" si="0"/>
        <v>0</v>
      </c>
    </row>
    <row r="27" spans="1:6" ht="13" thickBot="1" x14ac:dyDescent="0.3">
      <c r="A27" s="533"/>
      <c r="B27" s="164">
        <v>12</v>
      </c>
      <c r="C27" s="165" t="s">
        <v>429</v>
      </c>
      <c r="D27" s="316">
        <v>0</v>
      </c>
      <c r="E27" s="317">
        <v>0</v>
      </c>
      <c r="F27" s="316">
        <f t="shared" si="0"/>
        <v>0</v>
      </c>
    </row>
    <row r="28" spans="1:6" ht="13" thickBot="1" x14ac:dyDescent="0.3">
      <c r="A28" s="154" t="s">
        <v>430</v>
      </c>
      <c r="B28" s="155">
        <v>13</v>
      </c>
      <c r="C28" s="156" t="s">
        <v>431</v>
      </c>
      <c r="D28" s="307">
        <v>0</v>
      </c>
      <c r="E28" s="307">
        <v>0</v>
      </c>
      <c r="F28" s="305">
        <f t="shared" si="0"/>
        <v>0</v>
      </c>
    </row>
    <row r="29" spans="1:6" ht="25" x14ac:dyDescent="0.25">
      <c r="A29" s="531" t="s">
        <v>432</v>
      </c>
      <c r="B29" s="160">
        <v>14</v>
      </c>
      <c r="C29" s="161" t="s">
        <v>433</v>
      </c>
      <c r="D29" s="318">
        <v>0</v>
      </c>
      <c r="E29" s="318">
        <v>0</v>
      </c>
      <c r="F29" s="311">
        <f t="shared" si="0"/>
        <v>0</v>
      </c>
    </row>
    <row r="30" spans="1:6" x14ac:dyDescent="0.25">
      <c r="A30" s="532"/>
      <c r="B30" s="162">
        <v>15</v>
      </c>
      <c r="C30" s="163" t="s">
        <v>434</v>
      </c>
      <c r="D30" s="314">
        <v>0</v>
      </c>
      <c r="E30" s="314">
        <v>0</v>
      </c>
      <c r="F30" s="315">
        <f t="shared" si="0"/>
        <v>0</v>
      </c>
    </row>
    <row r="31" spans="1:6" x14ac:dyDescent="0.25">
      <c r="A31" s="532"/>
      <c r="B31" s="162">
        <v>16</v>
      </c>
      <c r="C31" s="163" t="s">
        <v>435</v>
      </c>
      <c r="D31" s="314">
        <v>0</v>
      </c>
      <c r="E31" s="314">
        <v>0</v>
      </c>
      <c r="F31" s="315">
        <f t="shared" si="0"/>
        <v>0</v>
      </c>
    </row>
    <row r="32" spans="1:6" x14ac:dyDescent="0.25">
      <c r="A32" s="532"/>
      <c r="B32" s="162">
        <v>17</v>
      </c>
      <c r="C32" s="163" t="s">
        <v>436</v>
      </c>
      <c r="D32" s="314">
        <v>0</v>
      </c>
      <c r="E32" s="314">
        <v>0</v>
      </c>
      <c r="F32" s="315">
        <f t="shared" si="0"/>
        <v>0</v>
      </c>
    </row>
    <row r="33" spans="1:6" ht="13" thickBot="1" x14ac:dyDescent="0.3">
      <c r="A33" s="533"/>
      <c r="B33" s="164">
        <v>18</v>
      </c>
      <c r="C33" s="165" t="s">
        <v>422</v>
      </c>
      <c r="D33" s="319">
        <v>0</v>
      </c>
      <c r="E33" s="319">
        <v>0</v>
      </c>
      <c r="F33" s="316">
        <f t="shared" si="0"/>
        <v>0</v>
      </c>
    </row>
    <row r="34" spans="1:6" ht="13" thickBot="1" x14ac:dyDescent="0.3">
      <c r="A34" s="531" t="s">
        <v>430</v>
      </c>
      <c r="B34" s="166">
        <v>19</v>
      </c>
      <c r="C34" s="167" t="s">
        <v>437</v>
      </c>
      <c r="D34" s="320">
        <f>SUM(D35:D36)</f>
        <v>0</v>
      </c>
      <c r="E34" s="321">
        <f>SUM(E35:E36)</f>
        <v>0</v>
      </c>
      <c r="F34" s="305">
        <f t="shared" si="0"/>
        <v>0</v>
      </c>
    </row>
    <row r="35" spans="1:6" x14ac:dyDescent="0.25">
      <c r="A35" s="532"/>
      <c r="B35" s="169">
        <v>20</v>
      </c>
      <c r="C35" s="170" t="s">
        <v>422</v>
      </c>
      <c r="D35" s="322">
        <v>0</v>
      </c>
      <c r="E35" s="322">
        <v>0</v>
      </c>
      <c r="F35" s="323">
        <f t="shared" si="0"/>
        <v>0</v>
      </c>
    </row>
    <row r="36" spans="1:6" ht="13" thickBot="1" x14ac:dyDescent="0.3">
      <c r="A36" s="533"/>
      <c r="B36" s="164">
        <v>21</v>
      </c>
      <c r="C36" s="165" t="s">
        <v>438</v>
      </c>
      <c r="D36" s="324">
        <v>0</v>
      </c>
      <c r="E36" s="324">
        <v>0</v>
      </c>
      <c r="F36" s="316">
        <f t="shared" si="0"/>
        <v>0</v>
      </c>
    </row>
    <row r="37" spans="1:6" ht="13" thickBot="1" x14ac:dyDescent="0.3">
      <c r="A37" s="154" t="s">
        <v>430</v>
      </c>
      <c r="B37" s="166">
        <v>22</v>
      </c>
      <c r="C37" s="167" t="s">
        <v>439</v>
      </c>
      <c r="D37" s="325">
        <v>0</v>
      </c>
      <c r="E37" s="325">
        <v>0</v>
      </c>
      <c r="F37" s="305">
        <f t="shared" si="0"/>
        <v>0</v>
      </c>
    </row>
    <row r="38" spans="1:6" ht="13" thickBot="1" x14ac:dyDescent="0.3">
      <c r="A38" s="531" t="s">
        <v>440</v>
      </c>
      <c r="B38" s="166">
        <v>23</v>
      </c>
      <c r="C38" s="167" t="s">
        <v>441</v>
      </c>
      <c r="D38" s="320">
        <f>SUM(D39:D41)</f>
        <v>6006031.8171298373</v>
      </c>
      <c r="E38" s="321">
        <f>SUM(E39:E41)</f>
        <v>6006031.8171298373</v>
      </c>
      <c r="F38" s="305">
        <f t="shared" si="0"/>
        <v>480482.54537038697</v>
      </c>
    </row>
    <row r="39" spans="1:6" x14ac:dyDescent="0.25">
      <c r="A39" s="532"/>
      <c r="B39" s="169">
        <v>24</v>
      </c>
      <c r="C39" s="170" t="s">
        <v>442</v>
      </c>
      <c r="D39" s="326"/>
      <c r="E39" s="326"/>
      <c r="F39" s="323">
        <f t="shared" si="0"/>
        <v>0</v>
      </c>
    </row>
    <row r="40" spans="1:6" x14ac:dyDescent="0.25">
      <c r="A40" s="532"/>
      <c r="B40" s="162">
        <v>25</v>
      </c>
      <c r="C40" s="163" t="s">
        <v>422</v>
      </c>
      <c r="D40" s="327">
        <v>6006031.8171298373</v>
      </c>
      <c r="E40" s="327">
        <v>6006031.8171298373</v>
      </c>
      <c r="F40" s="315">
        <f t="shared" si="0"/>
        <v>480482.54537038697</v>
      </c>
    </row>
    <row r="41" spans="1:6" ht="13" thickBot="1" x14ac:dyDescent="0.3">
      <c r="A41" s="533"/>
      <c r="B41" s="164">
        <v>26</v>
      </c>
      <c r="C41" s="165" t="s">
        <v>443</v>
      </c>
      <c r="D41" s="319"/>
      <c r="E41" s="319"/>
      <c r="F41" s="316">
        <f t="shared" si="0"/>
        <v>0</v>
      </c>
    </row>
    <row r="42" spans="1:6" ht="25.5" thickBot="1" x14ac:dyDescent="0.3">
      <c r="A42" s="154" t="s">
        <v>444</v>
      </c>
      <c r="B42" s="155">
        <v>27</v>
      </c>
      <c r="C42" s="156" t="s">
        <v>445</v>
      </c>
      <c r="D42" s="304">
        <v>0</v>
      </c>
      <c r="E42" s="304">
        <v>0</v>
      </c>
      <c r="F42" s="305">
        <f t="shared" si="0"/>
        <v>0</v>
      </c>
    </row>
    <row r="43" spans="1:6" ht="13" thickBot="1" x14ac:dyDescent="0.3">
      <c r="A43" s="154" t="s">
        <v>446</v>
      </c>
      <c r="B43" s="155">
        <v>28</v>
      </c>
      <c r="C43" s="156" t="s">
        <v>447</v>
      </c>
      <c r="D43" s="307">
        <v>0</v>
      </c>
      <c r="E43" s="307">
        <v>0</v>
      </c>
      <c r="F43" s="305">
        <f t="shared" si="0"/>
        <v>0</v>
      </c>
    </row>
    <row r="44" spans="1:6" ht="13" thickBot="1" x14ac:dyDescent="0.3">
      <c r="A44" s="154"/>
      <c r="B44" s="155">
        <v>29</v>
      </c>
      <c r="C44" s="156" t="s">
        <v>277</v>
      </c>
      <c r="D44" s="302">
        <f>D16+D21+D28+D34+D37+D38+D42+D43</f>
        <v>96323337.00462985</v>
      </c>
      <c r="E44" s="328">
        <f>E16+E21+E28+E34+E37+E38+E42+E43</f>
        <v>95969921.602779835</v>
      </c>
      <c r="F44" s="305">
        <f t="shared" si="0"/>
        <v>7705866.9603703879</v>
      </c>
    </row>
    <row r="45" spans="1:6" ht="17.25" customHeight="1" x14ac:dyDescent="0.25">
      <c r="C45" s="171"/>
    </row>
    <row r="46" spans="1:6" ht="13" x14ac:dyDescent="0.25">
      <c r="A46" s="122" t="s">
        <v>405</v>
      </c>
    </row>
    <row r="47" spans="1:6" ht="48" customHeight="1" x14ac:dyDescent="0.25">
      <c r="A47" s="530" t="s">
        <v>814</v>
      </c>
      <c r="B47" s="530"/>
      <c r="C47" s="530"/>
      <c r="D47" s="530"/>
      <c r="E47" s="530"/>
      <c r="F47" s="530"/>
    </row>
    <row r="48" spans="1:6" ht="48" customHeight="1" x14ac:dyDescent="0.25">
      <c r="A48" s="530" t="s">
        <v>815</v>
      </c>
      <c r="B48" s="530"/>
      <c r="C48" s="530"/>
      <c r="D48" s="530"/>
      <c r="E48" s="530"/>
      <c r="F48" s="530"/>
    </row>
    <row r="49" spans="1:6" ht="42" customHeight="1" x14ac:dyDescent="0.25">
      <c r="A49" s="530" t="s">
        <v>816</v>
      </c>
      <c r="B49" s="530"/>
      <c r="C49" s="530"/>
      <c r="D49" s="530"/>
      <c r="E49" s="530"/>
      <c r="F49" s="530"/>
    </row>
    <row r="50" spans="1:6" ht="81" customHeight="1" x14ac:dyDescent="0.25">
      <c r="A50" s="530" t="s">
        <v>817</v>
      </c>
      <c r="B50" s="530"/>
      <c r="C50" s="530"/>
      <c r="D50" s="530"/>
      <c r="E50" s="530"/>
      <c r="F50" s="530"/>
    </row>
    <row r="51" spans="1:6" ht="30.75" customHeight="1" x14ac:dyDescent="0.25">
      <c r="A51" s="530" t="s">
        <v>818</v>
      </c>
      <c r="B51" s="530"/>
      <c r="C51" s="530"/>
      <c r="D51" s="530"/>
      <c r="E51" s="530"/>
      <c r="F51" s="530"/>
    </row>
    <row r="52" spans="1:6" ht="42.75" customHeight="1" x14ac:dyDescent="0.25">
      <c r="A52" s="530" t="s">
        <v>819</v>
      </c>
      <c r="B52" s="530"/>
      <c r="C52" s="530"/>
      <c r="D52" s="530"/>
      <c r="E52" s="530"/>
      <c r="F52" s="530"/>
    </row>
    <row r="53" spans="1:6" ht="66" customHeight="1" x14ac:dyDescent="0.25">
      <c r="A53" s="530" t="s">
        <v>820</v>
      </c>
      <c r="B53" s="530"/>
      <c r="C53" s="530"/>
      <c r="D53" s="530"/>
      <c r="E53" s="530"/>
      <c r="F53" s="530"/>
    </row>
    <row r="54" spans="1:6" ht="117.75" customHeight="1" x14ac:dyDescent="0.25">
      <c r="A54" s="530" t="s">
        <v>821</v>
      </c>
      <c r="B54" s="530"/>
      <c r="C54" s="530"/>
      <c r="D54" s="530"/>
      <c r="E54" s="530"/>
      <c r="F54" s="530"/>
    </row>
    <row r="55" spans="1:6" ht="30.75" customHeight="1" x14ac:dyDescent="0.25">
      <c r="A55" s="530" t="s">
        <v>822</v>
      </c>
      <c r="B55" s="530"/>
      <c r="C55" s="530"/>
      <c r="D55" s="530"/>
      <c r="E55" s="530"/>
      <c r="F55" s="530"/>
    </row>
    <row r="56" spans="1:6" ht="54" customHeight="1" x14ac:dyDescent="0.25">
      <c r="A56" s="530" t="s">
        <v>823</v>
      </c>
      <c r="B56" s="530"/>
      <c r="C56" s="530"/>
      <c r="D56" s="530"/>
      <c r="E56" s="530"/>
      <c r="F56" s="530"/>
    </row>
    <row r="57" spans="1:6" ht="92.25" customHeight="1" x14ac:dyDescent="0.25">
      <c r="A57" s="530" t="s">
        <v>824</v>
      </c>
      <c r="B57" s="530"/>
      <c r="C57" s="530"/>
      <c r="D57" s="530"/>
      <c r="E57" s="530"/>
      <c r="F57" s="530"/>
    </row>
    <row r="58" spans="1:6" ht="34.5" customHeight="1" x14ac:dyDescent="0.25">
      <c r="A58" s="530" t="s">
        <v>825</v>
      </c>
      <c r="B58" s="530"/>
      <c r="C58" s="530"/>
      <c r="D58" s="530"/>
      <c r="E58" s="530"/>
      <c r="F58" s="530"/>
    </row>
    <row r="59" spans="1:6" ht="29.25" customHeight="1" x14ac:dyDescent="0.25">
      <c r="A59" s="530" t="s">
        <v>826</v>
      </c>
      <c r="B59" s="530"/>
      <c r="C59" s="530"/>
      <c r="D59" s="530"/>
      <c r="E59" s="530"/>
      <c r="F59" s="530"/>
    </row>
    <row r="60" spans="1:6" ht="78.75" customHeight="1" x14ac:dyDescent="0.25">
      <c r="A60" s="530" t="s">
        <v>827</v>
      </c>
      <c r="B60" s="530"/>
      <c r="C60" s="530"/>
      <c r="D60" s="530"/>
      <c r="E60" s="530"/>
      <c r="F60" s="530"/>
    </row>
    <row r="61" spans="1:6" ht="134.25" customHeight="1" x14ac:dyDescent="0.25">
      <c r="A61" s="530" t="s">
        <v>828</v>
      </c>
      <c r="B61" s="530"/>
      <c r="C61" s="530"/>
      <c r="D61" s="530"/>
      <c r="E61" s="530"/>
      <c r="F61" s="530"/>
    </row>
  </sheetData>
  <mergeCells count="31">
    <mergeCell ref="A61:F61"/>
    <mergeCell ref="A11:F11"/>
    <mergeCell ref="A56:F56"/>
    <mergeCell ref="A57:F57"/>
    <mergeCell ref="A58:F58"/>
    <mergeCell ref="A59:F59"/>
    <mergeCell ref="A60:F60"/>
    <mergeCell ref="A51:F51"/>
    <mergeCell ref="A52:F52"/>
    <mergeCell ref="A53:F53"/>
    <mergeCell ref="A54:F54"/>
    <mergeCell ref="A55:F55"/>
    <mergeCell ref="A12:F12"/>
    <mergeCell ref="A14:C15"/>
    <mergeCell ref="A22:A27"/>
    <mergeCell ref="A29:A33"/>
    <mergeCell ref="A9:F9"/>
    <mergeCell ref="A10:F10"/>
    <mergeCell ref="A48:F48"/>
    <mergeCell ref="A49:F49"/>
    <mergeCell ref="A50:F50"/>
    <mergeCell ref="A47:F47"/>
    <mergeCell ref="A38:A41"/>
    <mergeCell ref="A13:F13"/>
    <mergeCell ref="D14:E14"/>
    <mergeCell ref="A34:A36"/>
    <mergeCell ref="C1:F1"/>
    <mergeCell ref="B5:F5"/>
    <mergeCell ref="A7:F7"/>
    <mergeCell ref="A8:F8"/>
    <mergeCell ref="A3:F3"/>
  </mergeCells>
  <hyperlinks>
    <hyperlink ref="C1" r:id="rId1" xr:uid="{00000000-0004-0000-1600-000000000000}"/>
  </hyperlinks>
  <pageMargins left="0.25" right="0.25" top="0.75" bottom="0.75" header="0.3" footer="0.3"/>
  <pageSetup paperSize="9" fitToWidth="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62"/>
  <sheetViews>
    <sheetView view="pageBreakPreview" topLeftCell="A7" zoomScaleNormal="100" zoomScaleSheetLayoutView="100" workbookViewId="0">
      <selection activeCell="C6" sqref="C6:G6"/>
    </sheetView>
  </sheetViews>
  <sheetFormatPr defaultColWidth="9.1796875" defaultRowHeight="12.5" x14ac:dyDescent="0.25"/>
  <cols>
    <col min="1" max="1" width="13" style="11" customWidth="1"/>
    <col min="2" max="2" width="16.26953125" style="11" customWidth="1"/>
    <col min="3" max="8" width="11.453125" style="11" customWidth="1"/>
    <col min="9" max="16384" width="9.1796875" style="11"/>
  </cols>
  <sheetData>
    <row r="1" spans="1:8" ht="29.25" customHeight="1" x14ac:dyDescent="0.25">
      <c r="A1" s="99" t="s">
        <v>450</v>
      </c>
      <c r="B1" s="429" t="s">
        <v>379</v>
      </c>
      <c r="C1" s="429"/>
      <c r="D1" s="429"/>
      <c r="E1" s="429"/>
      <c r="F1" s="429"/>
      <c r="G1" s="429"/>
      <c r="H1" s="430"/>
    </row>
    <row r="2" spans="1:8" ht="13" x14ac:dyDescent="0.3">
      <c r="A2" s="53" t="s">
        <v>451</v>
      </c>
      <c r="B2" s="45"/>
      <c r="C2" s="59"/>
      <c r="D2" s="59"/>
      <c r="E2" s="59"/>
      <c r="F2" s="59"/>
      <c r="G2" s="554"/>
      <c r="H2" s="555"/>
    </row>
    <row r="3" spans="1:8" ht="28.5" customHeight="1" x14ac:dyDescent="0.25">
      <c r="A3" s="558" t="s">
        <v>273</v>
      </c>
      <c r="B3" s="559"/>
      <c r="C3" s="559"/>
      <c r="D3" s="559"/>
      <c r="E3" s="559"/>
      <c r="F3" s="559"/>
      <c r="G3" s="559"/>
      <c r="H3" s="560"/>
    </row>
    <row r="4" spans="1:8" ht="15.75" customHeight="1" thickBot="1" x14ac:dyDescent="0.3">
      <c r="A4" s="250"/>
      <c r="B4" s="251"/>
      <c r="C4" s="251"/>
      <c r="D4" s="252"/>
      <c r="E4" s="252"/>
      <c r="F4" s="252"/>
      <c r="G4" s="252"/>
      <c r="H4" s="253"/>
    </row>
    <row r="5" spans="1:8" ht="30" customHeight="1" thickBot="1" x14ac:dyDescent="0.3">
      <c r="A5" s="90" t="s">
        <v>393</v>
      </c>
      <c r="B5" s="449" t="s">
        <v>451</v>
      </c>
      <c r="C5" s="450"/>
      <c r="D5" s="450"/>
      <c r="E5" s="450"/>
      <c r="F5" s="450"/>
      <c r="G5" s="450"/>
      <c r="H5" s="525"/>
    </row>
    <row r="6" spans="1:8" ht="13" thickBot="1" x14ac:dyDescent="0.3">
      <c r="A6" s="43" t="s">
        <v>369</v>
      </c>
      <c r="B6" s="44"/>
      <c r="C6" s="547">
        <f>Obsah!$D$4</f>
        <v>44012</v>
      </c>
      <c r="D6" s="547"/>
      <c r="E6" s="547"/>
      <c r="F6" s="547"/>
      <c r="G6" s="547"/>
      <c r="H6" s="149"/>
    </row>
    <row r="7" spans="1:8" ht="25.5" customHeight="1" thickBot="1" x14ac:dyDescent="0.3">
      <c r="A7" s="548" t="s">
        <v>832</v>
      </c>
      <c r="B7" s="549"/>
      <c r="C7" s="549"/>
      <c r="D7" s="549"/>
      <c r="E7" s="549"/>
      <c r="F7" s="549"/>
      <c r="G7" s="549"/>
      <c r="H7" s="550"/>
    </row>
    <row r="8" spans="1:8" ht="26.25" customHeight="1" thickBot="1" x14ac:dyDescent="0.3">
      <c r="A8" s="548" t="s">
        <v>833</v>
      </c>
      <c r="B8" s="549"/>
      <c r="C8" s="549"/>
      <c r="D8" s="549"/>
      <c r="E8" s="549"/>
      <c r="F8" s="549"/>
      <c r="G8" s="549"/>
      <c r="H8" s="550"/>
    </row>
    <row r="9" spans="1:8" ht="15.75" customHeight="1" thickBot="1" x14ac:dyDescent="0.3">
      <c r="A9" s="548" t="s">
        <v>834</v>
      </c>
      <c r="B9" s="549"/>
      <c r="C9" s="549"/>
      <c r="D9" s="549"/>
      <c r="E9" s="549"/>
      <c r="F9" s="549"/>
      <c r="G9" s="549"/>
      <c r="H9" s="550"/>
    </row>
    <row r="10" spans="1:8" ht="15.75" customHeight="1" thickBot="1" x14ac:dyDescent="0.3">
      <c r="A10" s="548" t="s">
        <v>473</v>
      </c>
      <c r="B10" s="549"/>
      <c r="C10" s="549"/>
      <c r="D10" s="549"/>
      <c r="E10" s="549"/>
      <c r="F10" s="549"/>
      <c r="G10" s="549"/>
      <c r="H10" s="550"/>
    </row>
    <row r="11" spans="1:8" ht="15.75" customHeight="1" thickBot="1" x14ac:dyDescent="0.3">
      <c r="A11" s="548" t="s">
        <v>803</v>
      </c>
      <c r="B11" s="549"/>
      <c r="C11" s="549"/>
      <c r="D11" s="549"/>
      <c r="E11" s="549"/>
      <c r="F11" s="549"/>
      <c r="G11" s="549"/>
      <c r="H11" s="550"/>
    </row>
    <row r="12" spans="1:8" ht="15.75" customHeight="1" thickBot="1" x14ac:dyDescent="0.3">
      <c r="A12" s="548" t="s">
        <v>835</v>
      </c>
      <c r="B12" s="549"/>
      <c r="C12" s="549"/>
      <c r="D12" s="549"/>
      <c r="E12" s="549"/>
      <c r="F12" s="549"/>
      <c r="G12" s="549"/>
      <c r="H12" s="550"/>
    </row>
    <row r="13" spans="1:8" ht="13.5" thickBot="1" x14ac:dyDescent="0.3">
      <c r="A13" s="175"/>
      <c r="B13" s="176"/>
      <c r="C13" s="176"/>
      <c r="D13" s="176"/>
      <c r="E13" s="176"/>
      <c r="F13" s="176"/>
      <c r="G13" s="176"/>
      <c r="H13" s="177"/>
    </row>
    <row r="14" spans="1:8" ht="27.75" customHeight="1" thickBot="1" x14ac:dyDescent="0.3">
      <c r="A14" s="173" t="s">
        <v>841</v>
      </c>
      <c r="B14" s="551"/>
      <c r="C14" s="552"/>
      <c r="D14" s="552"/>
      <c r="E14" s="552"/>
      <c r="F14" s="552"/>
      <c r="G14" s="552"/>
      <c r="H14" s="553"/>
    </row>
    <row r="15" spans="1:8" ht="15" customHeight="1" thickBot="1" x14ac:dyDescent="0.3">
      <c r="A15" s="551" t="s">
        <v>452</v>
      </c>
      <c r="B15" s="552"/>
      <c r="C15" s="552"/>
      <c r="D15" s="552"/>
      <c r="E15" s="552"/>
      <c r="F15" s="552"/>
      <c r="G15" s="552"/>
      <c r="H15" s="553"/>
    </row>
    <row r="16" spans="1:8" ht="57" customHeight="1" thickBot="1" x14ac:dyDescent="0.3">
      <c r="A16" s="178" t="s">
        <v>453</v>
      </c>
      <c r="B16" s="117" t="s">
        <v>454</v>
      </c>
      <c r="C16" s="117" t="s">
        <v>455</v>
      </c>
      <c r="D16" s="117" t="s">
        <v>456</v>
      </c>
      <c r="E16" s="117" t="s">
        <v>457</v>
      </c>
      <c r="F16" s="117" t="s">
        <v>458</v>
      </c>
      <c r="G16" s="117" t="s">
        <v>415</v>
      </c>
      <c r="H16" s="117" t="s">
        <v>459</v>
      </c>
    </row>
    <row r="17" spans="1:8" ht="15" customHeight="1" thickBot="1" x14ac:dyDescent="0.3">
      <c r="A17" s="556" t="s">
        <v>460</v>
      </c>
      <c r="B17" s="118" t="s">
        <v>461</v>
      </c>
      <c r="C17" s="118"/>
      <c r="D17" s="118"/>
      <c r="E17" s="179">
        <v>0.5</v>
      </c>
      <c r="F17" s="116"/>
      <c r="G17" s="116"/>
      <c r="H17" s="116"/>
    </row>
    <row r="18" spans="1:8" ht="15" customHeight="1" thickBot="1" x14ac:dyDescent="0.3">
      <c r="A18" s="557"/>
      <c r="B18" s="118" t="s">
        <v>462</v>
      </c>
      <c r="C18" s="118"/>
      <c r="D18" s="118"/>
      <c r="E18" s="179">
        <v>0.7</v>
      </c>
      <c r="F18" s="116"/>
      <c r="G18" s="116"/>
      <c r="H18" s="116"/>
    </row>
    <row r="19" spans="1:8" ht="15" customHeight="1" thickBot="1" x14ac:dyDescent="0.3">
      <c r="A19" s="556" t="s">
        <v>463</v>
      </c>
      <c r="B19" s="118" t="s">
        <v>461</v>
      </c>
      <c r="C19" s="118"/>
      <c r="D19" s="118"/>
      <c r="E19" s="179">
        <v>0.7</v>
      </c>
      <c r="F19" s="116"/>
      <c r="G19" s="116"/>
      <c r="H19" s="116"/>
    </row>
    <row r="20" spans="1:8" ht="13" thickBot="1" x14ac:dyDescent="0.3">
      <c r="A20" s="557"/>
      <c r="B20" s="118" t="s">
        <v>462</v>
      </c>
      <c r="C20" s="118"/>
      <c r="D20" s="118"/>
      <c r="E20" s="179">
        <v>0.9</v>
      </c>
      <c r="F20" s="116"/>
      <c r="G20" s="116"/>
      <c r="H20" s="116"/>
    </row>
    <row r="21" spans="1:8" ht="13" thickBot="1" x14ac:dyDescent="0.3">
      <c r="A21" s="556" t="s">
        <v>464</v>
      </c>
      <c r="B21" s="118" t="s">
        <v>461</v>
      </c>
      <c r="C21" s="118"/>
      <c r="D21" s="118"/>
      <c r="E21" s="179">
        <v>1.1499999999999999</v>
      </c>
      <c r="F21" s="116"/>
      <c r="G21" s="116"/>
      <c r="H21" s="116"/>
    </row>
    <row r="22" spans="1:8" ht="13" thickBot="1" x14ac:dyDescent="0.3">
      <c r="A22" s="557"/>
      <c r="B22" s="118" t="s">
        <v>462</v>
      </c>
      <c r="C22" s="118"/>
      <c r="D22" s="118"/>
      <c r="E22" s="179">
        <v>1.1499999999999999</v>
      </c>
      <c r="F22" s="116"/>
      <c r="G22" s="116"/>
      <c r="H22" s="116"/>
    </row>
    <row r="23" spans="1:8" ht="13" thickBot="1" x14ac:dyDescent="0.3">
      <c r="A23" s="556" t="s">
        <v>465</v>
      </c>
      <c r="B23" s="118" t="s">
        <v>461</v>
      </c>
      <c r="C23" s="118"/>
      <c r="D23" s="118"/>
      <c r="E23" s="179">
        <v>2.5</v>
      </c>
      <c r="F23" s="116"/>
      <c r="G23" s="116"/>
      <c r="H23" s="116"/>
    </row>
    <row r="24" spans="1:8" ht="13" thickBot="1" x14ac:dyDescent="0.3">
      <c r="A24" s="557"/>
      <c r="B24" s="118" t="s">
        <v>462</v>
      </c>
      <c r="C24" s="118"/>
      <c r="D24" s="118"/>
      <c r="E24" s="179">
        <v>2.5</v>
      </c>
      <c r="F24" s="116"/>
      <c r="G24" s="116"/>
      <c r="H24" s="116"/>
    </row>
    <row r="25" spans="1:8" ht="13" thickBot="1" x14ac:dyDescent="0.3">
      <c r="A25" s="556" t="s">
        <v>466</v>
      </c>
      <c r="B25" s="118" t="s">
        <v>461</v>
      </c>
      <c r="C25" s="118"/>
      <c r="D25" s="118"/>
      <c r="E25" s="117" t="s">
        <v>467</v>
      </c>
      <c r="F25" s="116"/>
      <c r="G25" s="116"/>
      <c r="H25" s="116"/>
    </row>
    <row r="26" spans="1:8" ht="13" thickBot="1" x14ac:dyDescent="0.3">
      <c r="A26" s="557"/>
      <c r="B26" s="118" t="s">
        <v>462</v>
      </c>
      <c r="C26" s="118"/>
      <c r="D26" s="118"/>
      <c r="E26" s="117" t="s">
        <v>467</v>
      </c>
      <c r="F26" s="116"/>
      <c r="G26" s="116"/>
      <c r="H26" s="116"/>
    </row>
    <row r="27" spans="1:8" ht="15" customHeight="1" thickBot="1" x14ac:dyDescent="0.3">
      <c r="A27" s="556" t="s">
        <v>277</v>
      </c>
      <c r="B27" s="118" t="s">
        <v>461</v>
      </c>
      <c r="C27" s="118"/>
      <c r="D27" s="118"/>
      <c r="E27" s="115"/>
      <c r="F27" s="116"/>
      <c r="G27" s="116"/>
      <c r="H27" s="116"/>
    </row>
    <row r="28" spans="1:8" ht="15" customHeight="1" thickBot="1" x14ac:dyDescent="0.3">
      <c r="A28" s="557"/>
      <c r="B28" s="118" t="s">
        <v>462</v>
      </c>
      <c r="C28" s="118"/>
      <c r="D28" s="118"/>
      <c r="E28" s="115"/>
      <c r="F28" s="116"/>
      <c r="G28" s="116"/>
      <c r="H28" s="116"/>
    </row>
    <row r="29" spans="1:8" ht="13" thickBot="1" x14ac:dyDescent="0.3">
      <c r="A29" s="563" t="s">
        <v>468</v>
      </c>
      <c r="B29" s="564"/>
      <c r="C29" s="564"/>
      <c r="D29" s="564"/>
      <c r="E29" s="564"/>
      <c r="F29" s="564"/>
      <c r="G29" s="564"/>
      <c r="H29" s="565"/>
    </row>
    <row r="30" spans="1:8" ht="38" thickBot="1" x14ac:dyDescent="0.3">
      <c r="A30" s="545" t="s">
        <v>469</v>
      </c>
      <c r="B30" s="546"/>
      <c r="C30" s="117" t="s">
        <v>455</v>
      </c>
      <c r="D30" s="120" t="s">
        <v>456</v>
      </c>
      <c r="E30" s="117" t="s">
        <v>457</v>
      </c>
      <c r="F30" s="117" t="s">
        <v>458</v>
      </c>
      <c r="G30" s="117" t="s">
        <v>415</v>
      </c>
      <c r="H30" s="117" t="s">
        <v>276</v>
      </c>
    </row>
    <row r="31" spans="1:8" ht="13" thickBot="1" x14ac:dyDescent="0.3">
      <c r="A31" s="545" t="s">
        <v>470</v>
      </c>
      <c r="B31" s="546"/>
      <c r="C31" s="118"/>
      <c r="D31" s="118"/>
      <c r="E31" s="179">
        <v>1.9</v>
      </c>
      <c r="F31" s="118"/>
      <c r="G31" s="116"/>
      <c r="H31" s="117"/>
    </row>
    <row r="32" spans="1:8" ht="13" thickBot="1" x14ac:dyDescent="0.3">
      <c r="A32" s="545" t="s">
        <v>471</v>
      </c>
      <c r="B32" s="546"/>
      <c r="C32" s="118"/>
      <c r="D32" s="118"/>
      <c r="E32" s="179">
        <v>2.9</v>
      </c>
      <c r="F32" s="118"/>
      <c r="G32" s="116"/>
      <c r="H32" s="117"/>
    </row>
    <row r="33" spans="1:8" ht="13" thickBot="1" x14ac:dyDescent="0.3">
      <c r="A33" s="545" t="s">
        <v>472</v>
      </c>
      <c r="B33" s="546"/>
      <c r="C33" s="118"/>
      <c r="D33" s="118"/>
      <c r="E33" s="179">
        <v>3.7</v>
      </c>
      <c r="F33" s="118"/>
      <c r="G33" s="116"/>
      <c r="H33" s="117"/>
    </row>
    <row r="34" spans="1:8" ht="13" thickBot="1" x14ac:dyDescent="0.3">
      <c r="A34" s="545" t="s">
        <v>277</v>
      </c>
      <c r="B34" s="546"/>
      <c r="C34" s="118"/>
      <c r="D34" s="118"/>
      <c r="E34" s="180"/>
      <c r="F34" s="116"/>
      <c r="G34" s="116"/>
      <c r="H34" s="117"/>
    </row>
    <row r="36" spans="1:8" ht="40.5" customHeight="1" x14ac:dyDescent="0.25">
      <c r="A36" s="562" t="s">
        <v>474</v>
      </c>
      <c r="B36" s="562"/>
      <c r="C36" s="562"/>
      <c r="D36" s="562"/>
      <c r="E36" s="562"/>
      <c r="F36" s="562"/>
      <c r="G36" s="562"/>
      <c r="H36" s="562"/>
    </row>
    <row r="37" spans="1:8" ht="13" x14ac:dyDescent="0.25">
      <c r="A37" s="181" t="s">
        <v>405</v>
      </c>
    </row>
    <row r="38" spans="1:8" ht="31.5" customHeight="1" x14ac:dyDescent="0.25">
      <c r="A38" s="561" t="s">
        <v>836</v>
      </c>
      <c r="B38" s="561"/>
      <c r="C38" s="561"/>
      <c r="D38" s="561"/>
      <c r="E38" s="561"/>
      <c r="F38" s="561"/>
      <c r="G38" s="561"/>
      <c r="H38" s="561"/>
    </row>
    <row r="39" spans="1:8" ht="30.75" customHeight="1" x14ac:dyDescent="0.25">
      <c r="A39" s="561" t="s">
        <v>837</v>
      </c>
      <c r="B39" s="561"/>
      <c r="C39" s="561"/>
      <c r="D39" s="561"/>
      <c r="E39" s="561"/>
      <c r="F39" s="561"/>
      <c r="G39" s="561"/>
      <c r="H39" s="561"/>
    </row>
    <row r="40" spans="1:8" ht="31.5" customHeight="1" x14ac:dyDescent="0.25">
      <c r="A40" s="561" t="s">
        <v>838</v>
      </c>
      <c r="B40" s="561"/>
      <c r="C40" s="561"/>
      <c r="D40" s="561"/>
      <c r="E40" s="561"/>
      <c r="F40" s="561"/>
      <c r="G40" s="561"/>
      <c r="H40" s="561"/>
    </row>
    <row r="41" spans="1:8" ht="19.5" customHeight="1" x14ac:dyDescent="0.25">
      <c r="A41" s="561" t="s">
        <v>839</v>
      </c>
      <c r="B41" s="561"/>
      <c r="C41" s="561"/>
      <c r="D41" s="561"/>
      <c r="E41" s="561"/>
      <c r="F41" s="561"/>
      <c r="G41" s="561"/>
      <c r="H41" s="561"/>
    </row>
    <row r="42" spans="1:8" ht="17.25" customHeight="1" x14ac:dyDescent="0.25">
      <c r="A42" s="561" t="s">
        <v>840</v>
      </c>
      <c r="B42" s="561"/>
      <c r="C42" s="561"/>
      <c r="D42" s="561"/>
      <c r="E42" s="561"/>
      <c r="F42" s="561"/>
      <c r="G42" s="561"/>
      <c r="H42" s="561"/>
    </row>
    <row r="48" spans="1:8" ht="57.75" customHeight="1" x14ac:dyDescent="0.25"/>
    <row r="49" ht="45" customHeight="1" x14ac:dyDescent="0.25"/>
    <row r="50" ht="52.5" customHeight="1" x14ac:dyDescent="0.25"/>
    <row r="51" ht="93.75" customHeight="1" x14ac:dyDescent="0.25"/>
    <row r="52" ht="33" customHeight="1" x14ac:dyDescent="0.25"/>
    <row r="53" ht="46.5" customHeight="1" x14ac:dyDescent="0.25"/>
    <row r="54" ht="77.25" customHeight="1" x14ac:dyDescent="0.25"/>
    <row r="55" ht="104.25" customHeight="1" x14ac:dyDescent="0.25"/>
    <row r="56" ht="32.25" customHeight="1" x14ac:dyDescent="0.25"/>
    <row r="57" ht="63" customHeight="1" x14ac:dyDescent="0.25"/>
    <row r="58" ht="108" customHeight="1" x14ac:dyDescent="0.25"/>
    <row r="59" ht="34.5" customHeight="1" x14ac:dyDescent="0.25"/>
    <row r="60" ht="38.25" customHeight="1" x14ac:dyDescent="0.25"/>
    <row r="61" ht="90" customHeight="1" x14ac:dyDescent="0.25"/>
    <row r="62" ht="147.75" customHeight="1" x14ac:dyDescent="0.25"/>
  </sheetData>
  <mergeCells count="31">
    <mergeCell ref="A42:H42"/>
    <mergeCell ref="A33:B33"/>
    <mergeCell ref="A34:B34"/>
    <mergeCell ref="B14:H14"/>
    <mergeCell ref="A21:A22"/>
    <mergeCell ref="A23:A24"/>
    <mergeCell ref="A25:A26"/>
    <mergeCell ref="A27:A28"/>
    <mergeCell ref="A36:H36"/>
    <mergeCell ref="A38:H38"/>
    <mergeCell ref="A39:H39"/>
    <mergeCell ref="A40:H40"/>
    <mergeCell ref="A41:H41"/>
    <mergeCell ref="A29:H29"/>
    <mergeCell ref="A30:B30"/>
    <mergeCell ref="A31:B31"/>
    <mergeCell ref="B1:H1"/>
    <mergeCell ref="G2:H2"/>
    <mergeCell ref="B5:H5"/>
    <mergeCell ref="A17:A18"/>
    <mergeCell ref="A19:A20"/>
    <mergeCell ref="A7:H7"/>
    <mergeCell ref="A8:H8"/>
    <mergeCell ref="A9:H9"/>
    <mergeCell ref="A3:H3"/>
    <mergeCell ref="A32:B32"/>
    <mergeCell ref="C6:G6"/>
    <mergeCell ref="A10:H10"/>
    <mergeCell ref="A11:H11"/>
    <mergeCell ref="A12:H12"/>
    <mergeCell ref="A15:H15"/>
  </mergeCells>
  <hyperlinks>
    <hyperlink ref="B1" r:id="rId1" xr:uid="{00000000-0004-0000-1700-000000000000}"/>
  </hyperlinks>
  <pageMargins left="0.25" right="0.25"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24"/>
  <sheetViews>
    <sheetView view="pageBreakPreview" zoomScaleNormal="100" zoomScaleSheetLayoutView="100" workbookViewId="0">
      <selection activeCell="G15" sqref="G15:G16"/>
    </sheetView>
  </sheetViews>
  <sheetFormatPr defaultColWidth="9.1796875" defaultRowHeight="12.5" x14ac:dyDescent="0.25"/>
  <cols>
    <col min="1" max="1" width="17.26953125" style="11" customWidth="1"/>
    <col min="2" max="2" width="6.26953125" style="11" customWidth="1"/>
    <col min="3" max="3" width="12.6328125" style="11" customWidth="1"/>
    <col min="4" max="4" width="7" style="11" customWidth="1"/>
    <col min="5" max="5" width="9.1796875" style="11"/>
    <col min="6" max="6" width="7" style="11" customWidth="1"/>
    <col min="7" max="7" width="28.7265625" style="11" customWidth="1"/>
    <col min="8" max="16384" width="9.1796875" style="11"/>
  </cols>
  <sheetData>
    <row r="1" spans="1:8" ht="29.25" customHeight="1" x14ac:dyDescent="0.25">
      <c r="A1" s="99" t="s">
        <v>475</v>
      </c>
      <c r="B1" s="95"/>
      <c r="C1" s="429" t="s">
        <v>379</v>
      </c>
      <c r="D1" s="429"/>
      <c r="E1" s="429"/>
      <c r="F1" s="429"/>
      <c r="G1" s="430"/>
    </row>
    <row r="2" spans="1:8" ht="13" x14ac:dyDescent="0.3">
      <c r="A2" s="53" t="s">
        <v>476</v>
      </c>
      <c r="B2" s="45"/>
      <c r="C2" s="59"/>
      <c r="D2" s="59"/>
      <c r="E2" s="59"/>
      <c r="F2" s="59"/>
      <c r="G2" s="151"/>
    </row>
    <row r="3" spans="1:8" ht="27" customHeight="1" x14ac:dyDescent="0.25">
      <c r="A3" s="527" t="s">
        <v>273</v>
      </c>
      <c r="B3" s="528"/>
      <c r="C3" s="528"/>
      <c r="D3" s="528"/>
      <c r="E3" s="528"/>
      <c r="F3" s="528"/>
      <c r="G3" s="529"/>
      <c r="H3" s="82"/>
    </row>
    <row r="4" spans="1:8" ht="13.5" thickBot="1" x14ac:dyDescent="0.3">
      <c r="A4" s="250"/>
      <c r="B4" s="251"/>
      <c r="C4" s="251"/>
      <c r="D4" s="252"/>
      <c r="E4" s="252"/>
      <c r="F4" s="252"/>
      <c r="G4" s="253"/>
    </row>
    <row r="5" spans="1:8" ht="39" customHeight="1" thickBot="1" x14ac:dyDescent="0.3">
      <c r="A5" s="90" t="s">
        <v>393</v>
      </c>
      <c r="B5" s="431" t="s">
        <v>449</v>
      </c>
      <c r="C5" s="432"/>
      <c r="D5" s="432"/>
      <c r="E5" s="450"/>
      <c r="F5" s="450"/>
      <c r="G5" s="525"/>
    </row>
    <row r="6" spans="1:8" ht="13" thickBot="1" x14ac:dyDescent="0.3">
      <c r="A6" s="43" t="s">
        <v>369</v>
      </c>
      <c r="B6" s="44"/>
      <c r="C6" s="257">
        <f>Obsah!$D$4</f>
        <v>44012</v>
      </c>
      <c r="D6" s="257"/>
      <c r="E6" s="257"/>
      <c r="F6" s="257"/>
      <c r="G6" s="257"/>
    </row>
    <row r="7" spans="1:8" ht="37.5" customHeight="1" thickBot="1" x14ac:dyDescent="0.3">
      <c r="A7" s="568" t="s">
        <v>842</v>
      </c>
      <c r="B7" s="569"/>
      <c r="C7" s="569"/>
      <c r="D7" s="569"/>
      <c r="E7" s="569"/>
      <c r="F7" s="569"/>
      <c r="G7" s="570"/>
    </row>
    <row r="8" spans="1:8" ht="78" customHeight="1" thickBot="1" x14ac:dyDescent="0.3">
      <c r="A8" s="568" t="s">
        <v>843</v>
      </c>
      <c r="B8" s="569"/>
      <c r="C8" s="569"/>
      <c r="D8" s="569"/>
      <c r="E8" s="569"/>
      <c r="F8" s="569"/>
      <c r="G8" s="570"/>
    </row>
    <row r="9" spans="1:8" ht="13.5" thickBot="1" x14ac:dyDescent="0.3">
      <c r="A9" s="568" t="s">
        <v>844</v>
      </c>
      <c r="B9" s="569"/>
      <c r="C9" s="569"/>
      <c r="D9" s="569"/>
      <c r="E9" s="569"/>
      <c r="F9" s="569"/>
      <c r="G9" s="570"/>
    </row>
    <row r="10" spans="1:8" ht="13.5" thickBot="1" x14ac:dyDescent="0.3">
      <c r="A10" s="568" t="s">
        <v>845</v>
      </c>
      <c r="B10" s="569"/>
      <c r="C10" s="569"/>
      <c r="D10" s="569"/>
      <c r="E10" s="569"/>
      <c r="F10" s="569"/>
      <c r="G10" s="570"/>
    </row>
    <row r="11" spans="1:8" ht="13.5" thickBot="1" x14ac:dyDescent="0.3">
      <c r="A11" s="568" t="s">
        <v>846</v>
      </c>
      <c r="B11" s="569"/>
      <c r="C11" s="569"/>
      <c r="D11" s="569"/>
      <c r="E11" s="569"/>
      <c r="F11" s="569"/>
      <c r="G11" s="570"/>
    </row>
    <row r="12" spans="1:8" ht="38.25" customHeight="1" thickBot="1" x14ac:dyDescent="0.3">
      <c r="A12" s="568" t="s">
        <v>847</v>
      </c>
      <c r="B12" s="569"/>
      <c r="C12" s="569"/>
      <c r="D12" s="569"/>
      <c r="E12" s="569"/>
      <c r="F12" s="569"/>
      <c r="G12" s="570"/>
    </row>
    <row r="13" spans="1:8" ht="13.5" thickBot="1" x14ac:dyDescent="0.3">
      <c r="A13" s="578"/>
      <c r="B13" s="579"/>
      <c r="C13" s="579"/>
      <c r="D13" s="579"/>
      <c r="E13" s="579"/>
      <c r="F13" s="579"/>
      <c r="G13" s="580"/>
    </row>
    <row r="14" spans="1:8" ht="19.5" customHeight="1" thickBot="1" x14ac:dyDescent="0.3">
      <c r="A14" s="182" t="s">
        <v>748</v>
      </c>
      <c r="B14" s="576"/>
      <c r="C14" s="576"/>
      <c r="D14" s="576"/>
      <c r="E14" s="576"/>
      <c r="F14" s="577"/>
      <c r="G14" s="183" t="s">
        <v>477</v>
      </c>
    </row>
    <row r="15" spans="1:8" ht="49.5" customHeight="1" x14ac:dyDescent="0.25">
      <c r="A15" s="574" t="s">
        <v>478</v>
      </c>
      <c r="B15" s="575"/>
      <c r="C15" s="575"/>
      <c r="D15" s="575"/>
      <c r="E15" s="575"/>
      <c r="F15" s="575"/>
      <c r="G15" s="329">
        <v>0</v>
      </c>
    </row>
    <row r="16" spans="1:8" ht="21.75" customHeight="1" thickBot="1" x14ac:dyDescent="0.3">
      <c r="A16" s="571" t="s">
        <v>136</v>
      </c>
      <c r="B16" s="572"/>
      <c r="C16" s="572"/>
      <c r="D16" s="572"/>
      <c r="E16" s="572"/>
      <c r="F16" s="572"/>
      <c r="G16" s="330">
        <v>0</v>
      </c>
    </row>
    <row r="17" spans="1:7" x14ac:dyDescent="0.25">
      <c r="A17" s="12"/>
      <c r="B17" s="12"/>
      <c r="C17" s="12"/>
      <c r="D17" s="12"/>
      <c r="E17" s="12"/>
      <c r="F17" s="12"/>
      <c r="G17" s="12"/>
    </row>
    <row r="18" spans="1:7" ht="107.25" customHeight="1" x14ac:dyDescent="0.25">
      <c r="A18" s="573" t="s">
        <v>479</v>
      </c>
      <c r="B18" s="573"/>
      <c r="C18" s="573"/>
      <c r="D18" s="573"/>
      <c r="E18" s="573"/>
      <c r="F18" s="573"/>
      <c r="G18" s="573"/>
    </row>
    <row r="19" spans="1:7" ht="13" x14ac:dyDescent="0.25">
      <c r="A19" s="567" t="s">
        <v>405</v>
      </c>
      <c r="B19" s="567"/>
      <c r="C19" s="567"/>
      <c r="D19" s="567"/>
      <c r="E19" s="567"/>
      <c r="F19" s="567"/>
      <c r="G19" s="567"/>
    </row>
    <row r="20" spans="1:7" ht="13" x14ac:dyDescent="0.25">
      <c r="A20" s="567" t="s">
        <v>401</v>
      </c>
      <c r="B20" s="567"/>
      <c r="C20" s="567"/>
      <c r="D20" s="567"/>
      <c r="E20" s="567"/>
      <c r="F20" s="567"/>
      <c r="G20" s="567"/>
    </row>
    <row r="21" spans="1:7" ht="90" customHeight="1" x14ac:dyDescent="0.25">
      <c r="A21" s="530" t="s">
        <v>848</v>
      </c>
      <c r="B21" s="530"/>
      <c r="C21" s="530"/>
      <c r="D21" s="530"/>
      <c r="E21" s="530"/>
      <c r="F21" s="530"/>
      <c r="G21" s="530"/>
    </row>
    <row r="22" spans="1:7" ht="26.25" customHeight="1" x14ac:dyDescent="0.25">
      <c r="A22" s="530" t="s">
        <v>849</v>
      </c>
      <c r="B22" s="530"/>
      <c r="C22" s="530"/>
      <c r="D22" s="530"/>
      <c r="E22" s="530"/>
      <c r="F22" s="530"/>
      <c r="G22" s="530"/>
    </row>
    <row r="23" spans="1:7" ht="13" x14ac:dyDescent="0.25">
      <c r="A23" s="122" t="s">
        <v>402</v>
      </c>
    </row>
    <row r="24" spans="1:7" ht="17.25" customHeight="1" x14ac:dyDescent="0.25">
      <c r="A24" s="566" t="s">
        <v>850</v>
      </c>
      <c r="B24" s="566"/>
      <c r="C24" s="566"/>
      <c r="D24" s="566"/>
      <c r="E24" s="566"/>
      <c r="F24" s="566"/>
      <c r="G24" s="566"/>
    </row>
  </sheetData>
  <mergeCells count="19">
    <mergeCell ref="C1:G1"/>
    <mergeCell ref="B5:G5"/>
    <mergeCell ref="A7:G7"/>
    <mergeCell ref="A8:G8"/>
    <mergeCell ref="A22:G22"/>
    <mergeCell ref="A24:G24"/>
    <mergeCell ref="A21:G21"/>
    <mergeCell ref="A20:G20"/>
    <mergeCell ref="A3:G3"/>
    <mergeCell ref="A9:G9"/>
    <mergeCell ref="A16:F16"/>
    <mergeCell ref="A18:G18"/>
    <mergeCell ref="A19:G19"/>
    <mergeCell ref="A11:G11"/>
    <mergeCell ref="A10:G10"/>
    <mergeCell ref="A12:G12"/>
    <mergeCell ref="A15:F15"/>
    <mergeCell ref="B14:F14"/>
    <mergeCell ref="A13:G13"/>
  </mergeCells>
  <hyperlinks>
    <hyperlink ref="C1" r:id="rId1" xr:uid="{00000000-0004-0000-1800-000000000000}"/>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429"/>
  <sheetViews>
    <sheetView view="pageBreakPreview" topLeftCell="A31" zoomScaleNormal="100" zoomScaleSheetLayoutView="100" workbookViewId="0">
      <selection activeCell="C18" sqref="C18"/>
    </sheetView>
  </sheetViews>
  <sheetFormatPr defaultColWidth="9.1796875" defaultRowHeight="12.5" x14ac:dyDescent="0.25"/>
  <cols>
    <col min="1" max="1" width="10.81640625" style="11" customWidth="1"/>
    <col min="2" max="2" width="21.7265625" style="11" customWidth="1"/>
    <col min="3" max="3" width="11.6328125" style="11" bestFit="1" customWidth="1"/>
    <col min="4" max="4" width="13.7265625" style="11" bestFit="1" customWidth="1"/>
    <col min="5" max="6" width="13.36328125" style="11" bestFit="1" customWidth="1"/>
    <col min="7" max="7" width="10.08984375" style="11" bestFit="1" customWidth="1"/>
    <col min="8" max="8" width="22" style="11" bestFit="1" customWidth="1"/>
    <col min="9" max="9" width="13.7265625" style="11" bestFit="1" customWidth="1"/>
    <col min="10" max="16384" width="9.1796875" style="11"/>
  </cols>
  <sheetData>
    <row r="1" spans="1:9" ht="24.75" customHeight="1" x14ac:dyDescent="0.25">
      <c r="A1" s="99" t="s">
        <v>509</v>
      </c>
      <c r="B1" s="429" t="s">
        <v>379</v>
      </c>
      <c r="C1" s="429"/>
      <c r="D1" s="429"/>
      <c r="E1" s="429"/>
      <c r="F1" s="429"/>
      <c r="G1" s="429"/>
      <c r="H1" s="429"/>
      <c r="I1" s="430"/>
    </row>
    <row r="2" spans="1:9" ht="15" customHeight="1" x14ac:dyDescent="0.25">
      <c r="A2" s="94" t="s">
        <v>529</v>
      </c>
      <c r="B2" s="93"/>
      <c r="C2" s="93"/>
      <c r="D2" s="93"/>
      <c r="E2" s="193"/>
      <c r="F2" s="193"/>
      <c r="G2" s="193"/>
      <c r="H2" s="193"/>
      <c r="I2" s="194"/>
    </row>
    <row r="3" spans="1:9" ht="15" customHeight="1" x14ac:dyDescent="0.25">
      <c r="A3" s="583" t="s">
        <v>273</v>
      </c>
      <c r="B3" s="584"/>
      <c r="C3" s="584"/>
      <c r="D3" s="584"/>
      <c r="E3" s="584"/>
      <c r="F3" s="584"/>
      <c r="G3" s="584"/>
      <c r="H3" s="584"/>
      <c r="I3" s="585"/>
    </row>
    <row r="4" spans="1:9" ht="13.5" thickBot="1" x14ac:dyDescent="0.35">
      <c r="A4" s="581"/>
      <c r="B4" s="582"/>
      <c r="C4" s="582"/>
      <c r="D4" s="252"/>
      <c r="E4" s="252"/>
      <c r="F4" s="235"/>
      <c r="G4" s="235"/>
      <c r="H4" s="235"/>
      <c r="I4" s="236"/>
    </row>
    <row r="5" spans="1:9" ht="43.5" customHeight="1" thickBot="1" x14ac:dyDescent="0.3">
      <c r="A5" s="89" t="s">
        <v>370</v>
      </c>
      <c r="B5" s="431" t="s">
        <v>527</v>
      </c>
      <c r="C5" s="432"/>
      <c r="D5" s="432"/>
      <c r="E5" s="450"/>
      <c r="F5" s="450"/>
      <c r="G5" s="450"/>
      <c r="H5" s="450"/>
      <c r="I5" s="525"/>
    </row>
    <row r="6" spans="1:9" ht="13" thickBot="1" x14ac:dyDescent="0.3">
      <c r="A6" s="43" t="s">
        <v>369</v>
      </c>
      <c r="B6" s="60"/>
      <c r="C6" s="257">
        <f>Obsah!$D$4</f>
        <v>44012</v>
      </c>
      <c r="D6" s="107"/>
      <c r="E6" s="107"/>
      <c r="F6" s="107"/>
      <c r="G6" s="107"/>
      <c r="H6" s="107"/>
      <c r="I6" s="149"/>
    </row>
    <row r="7" spans="1:9" ht="13.5" thickBot="1" x14ac:dyDescent="0.3">
      <c r="A7" s="548" t="s">
        <v>853</v>
      </c>
      <c r="B7" s="549"/>
      <c r="C7" s="549"/>
      <c r="D7" s="549"/>
      <c r="E7" s="549"/>
      <c r="F7" s="549"/>
      <c r="G7" s="549"/>
      <c r="H7" s="549"/>
      <c r="I7" s="550"/>
    </row>
    <row r="8" spans="1:9" ht="13.5" thickBot="1" x14ac:dyDescent="0.3">
      <c r="A8" s="548" t="s">
        <v>804</v>
      </c>
      <c r="B8" s="549"/>
      <c r="C8" s="549"/>
      <c r="D8" s="549"/>
      <c r="E8" s="549"/>
      <c r="F8" s="549"/>
      <c r="G8" s="549"/>
      <c r="H8" s="549"/>
      <c r="I8" s="550"/>
    </row>
    <row r="9" spans="1:9" ht="25.5" customHeight="1" thickBot="1" x14ac:dyDescent="0.3">
      <c r="A9" s="548" t="s">
        <v>854</v>
      </c>
      <c r="B9" s="549"/>
      <c r="C9" s="549"/>
      <c r="D9" s="549"/>
      <c r="E9" s="549"/>
      <c r="F9" s="549"/>
      <c r="G9" s="549"/>
      <c r="H9" s="549"/>
      <c r="I9" s="550"/>
    </row>
    <row r="10" spans="1:9" ht="13.5" thickBot="1" x14ac:dyDescent="0.3">
      <c r="A10" s="548" t="s">
        <v>845</v>
      </c>
      <c r="B10" s="549"/>
      <c r="C10" s="549"/>
      <c r="D10" s="549"/>
      <c r="E10" s="549"/>
      <c r="F10" s="549"/>
      <c r="G10" s="549"/>
      <c r="H10" s="549"/>
      <c r="I10" s="550"/>
    </row>
    <row r="11" spans="1:9" ht="24.75" customHeight="1" thickBot="1" x14ac:dyDescent="0.3">
      <c r="A11" s="548" t="s">
        <v>855</v>
      </c>
      <c r="B11" s="549"/>
      <c r="C11" s="549"/>
      <c r="D11" s="549"/>
      <c r="E11" s="549"/>
      <c r="F11" s="549"/>
      <c r="G11" s="549"/>
      <c r="H11" s="549"/>
      <c r="I11" s="550"/>
    </row>
    <row r="12" spans="1:9" ht="25.5" customHeight="1" thickBot="1" x14ac:dyDescent="0.3">
      <c r="A12" s="548" t="s">
        <v>851</v>
      </c>
      <c r="B12" s="549"/>
      <c r="C12" s="549"/>
      <c r="D12" s="549"/>
      <c r="E12" s="549"/>
      <c r="F12" s="549"/>
      <c r="G12" s="549"/>
      <c r="H12" s="549"/>
      <c r="I12" s="550"/>
    </row>
    <row r="13" spans="1:9" ht="15" customHeight="1" thickBot="1" x14ac:dyDescent="0.3">
      <c r="A13" s="195"/>
      <c r="B13" s="196"/>
      <c r="C13" s="197"/>
      <c r="D13" s="198"/>
      <c r="E13" s="198"/>
      <c r="F13" s="197"/>
      <c r="G13" s="197"/>
      <c r="H13" s="197"/>
      <c r="I13" s="152"/>
    </row>
    <row r="14" spans="1:9" ht="13" thickBot="1" x14ac:dyDescent="0.3">
      <c r="A14" s="590" t="s">
        <v>865</v>
      </c>
      <c r="B14" s="593"/>
      <c r="C14" s="172" t="s">
        <v>380</v>
      </c>
      <c r="D14" s="172" t="s">
        <v>381</v>
      </c>
      <c r="E14" s="172" t="s">
        <v>383</v>
      </c>
      <c r="F14" s="152" t="s">
        <v>384</v>
      </c>
      <c r="G14" s="152" t="s">
        <v>385</v>
      </c>
      <c r="H14" s="152" t="s">
        <v>391</v>
      </c>
      <c r="I14" s="152" t="s">
        <v>392</v>
      </c>
    </row>
    <row r="15" spans="1:9" ht="13" thickBot="1" x14ac:dyDescent="0.3">
      <c r="A15" s="591"/>
      <c r="B15" s="594"/>
      <c r="C15" s="537" t="s">
        <v>510</v>
      </c>
      <c r="D15" s="589"/>
      <c r="E15" s="590" t="s">
        <v>869</v>
      </c>
      <c r="F15" s="593" t="s">
        <v>512</v>
      </c>
      <c r="G15" s="590" t="s">
        <v>870</v>
      </c>
      <c r="H15" s="590" t="s">
        <v>513</v>
      </c>
      <c r="I15" s="152" t="s">
        <v>514</v>
      </c>
    </row>
    <row r="16" spans="1:9" ht="59.25" customHeight="1" thickBot="1" x14ac:dyDescent="0.3">
      <c r="A16" s="591"/>
      <c r="B16" s="594"/>
      <c r="C16" s="172" t="s">
        <v>867</v>
      </c>
      <c r="D16" s="172" t="s">
        <v>868</v>
      </c>
      <c r="E16" s="591"/>
      <c r="F16" s="594"/>
      <c r="G16" s="591"/>
      <c r="H16" s="591"/>
      <c r="I16" s="587" t="s">
        <v>866</v>
      </c>
    </row>
    <row r="17" spans="1:9" ht="13" thickBot="1" x14ac:dyDescent="0.3">
      <c r="A17" s="592"/>
      <c r="B17" s="595"/>
      <c r="C17" s="172"/>
      <c r="D17" s="172"/>
      <c r="E17" s="592"/>
      <c r="F17" s="595"/>
      <c r="G17" s="592"/>
      <c r="H17" s="592"/>
      <c r="I17" s="588"/>
    </row>
    <row r="18" spans="1:9" ht="25.5" thickBot="1" x14ac:dyDescent="0.3">
      <c r="A18" s="185">
        <v>1</v>
      </c>
      <c r="B18" s="155" t="s">
        <v>483</v>
      </c>
      <c r="C18" s="331">
        <v>0</v>
      </c>
      <c r="D18" s="331">
        <v>1870002.5972200001</v>
      </c>
      <c r="E18" s="331">
        <v>0</v>
      </c>
      <c r="F18" s="331">
        <v>0</v>
      </c>
      <c r="G18" s="332">
        <v>0</v>
      </c>
      <c r="H18" s="331">
        <v>0</v>
      </c>
      <c r="I18" s="333">
        <v>1870002.5972200001</v>
      </c>
    </row>
    <row r="19" spans="1:9" ht="13" thickBot="1" x14ac:dyDescent="0.3">
      <c r="A19" s="185">
        <v>2</v>
      </c>
      <c r="B19" s="155" t="s">
        <v>341</v>
      </c>
      <c r="C19" s="331">
        <v>0</v>
      </c>
      <c r="D19" s="331">
        <v>10081870.910389999</v>
      </c>
      <c r="E19" s="331">
        <v>0</v>
      </c>
      <c r="F19" s="331">
        <v>0</v>
      </c>
      <c r="G19" s="332">
        <v>0</v>
      </c>
      <c r="H19" s="331">
        <v>0</v>
      </c>
      <c r="I19" s="333">
        <v>10081870.910389999</v>
      </c>
    </row>
    <row r="20" spans="1:9" ht="13" thickBot="1" x14ac:dyDescent="0.3">
      <c r="A20" s="185">
        <v>3</v>
      </c>
      <c r="B20" s="155" t="s">
        <v>346</v>
      </c>
      <c r="C20" s="331">
        <v>0</v>
      </c>
      <c r="D20" s="331">
        <v>0</v>
      </c>
      <c r="E20" s="331">
        <v>0</v>
      </c>
      <c r="F20" s="331">
        <v>0</v>
      </c>
      <c r="G20" s="332">
        <v>2.8902899999999998</v>
      </c>
      <c r="H20" s="331">
        <v>0</v>
      </c>
      <c r="I20" s="333">
        <v>0</v>
      </c>
    </row>
    <row r="21" spans="1:9" ht="26.5" thickBot="1" x14ac:dyDescent="0.3">
      <c r="A21" s="186">
        <v>4</v>
      </c>
      <c r="B21" s="187" t="s">
        <v>518</v>
      </c>
      <c r="C21" s="331">
        <v>0</v>
      </c>
      <c r="D21" s="331">
        <v>0</v>
      </c>
      <c r="E21" s="331">
        <v>0</v>
      </c>
      <c r="F21" s="331">
        <v>0</v>
      </c>
      <c r="G21" s="332">
        <v>0</v>
      </c>
      <c r="H21" s="331">
        <v>0</v>
      </c>
      <c r="I21" s="333">
        <v>0</v>
      </c>
    </row>
    <row r="22" spans="1:9" ht="13.5" thickBot="1" x14ac:dyDescent="0.3">
      <c r="A22" s="186">
        <v>5</v>
      </c>
      <c r="B22" s="187" t="s">
        <v>484</v>
      </c>
      <c r="C22" s="331">
        <v>0</v>
      </c>
      <c r="D22" s="331">
        <v>0</v>
      </c>
      <c r="E22" s="331">
        <v>0</v>
      </c>
      <c r="F22" s="331">
        <v>0</v>
      </c>
      <c r="G22" s="332">
        <v>0</v>
      </c>
      <c r="H22" s="331">
        <v>0</v>
      </c>
      <c r="I22" s="333">
        <v>0</v>
      </c>
    </row>
    <row r="23" spans="1:9" ht="13" thickBot="1" x14ac:dyDescent="0.3">
      <c r="A23" s="185">
        <v>6</v>
      </c>
      <c r="B23" s="155" t="s">
        <v>485</v>
      </c>
      <c r="C23" s="331">
        <v>3294622.9726999998</v>
      </c>
      <c r="D23" s="331">
        <v>342281153.16858912</v>
      </c>
      <c r="E23" s="331">
        <v>1518105.2319599993</v>
      </c>
      <c r="F23" s="331">
        <v>0</v>
      </c>
      <c r="G23" s="332">
        <v>257522.21531</v>
      </c>
      <c r="H23" s="331">
        <v>259564.27873000025</v>
      </c>
      <c r="I23" s="333">
        <v>344057670.90932912</v>
      </c>
    </row>
    <row r="24" spans="1:9" ht="13.5" thickBot="1" x14ac:dyDescent="0.3">
      <c r="A24" s="186">
        <v>7</v>
      </c>
      <c r="B24" s="187" t="s">
        <v>786</v>
      </c>
      <c r="C24" s="331">
        <v>3293604.06598</v>
      </c>
      <c r="D24" s="331">
        <v>342040216.40366912</v>
      </c>
      <c r="E24" s="331">
        <v>1517028.7715599993</v>
      </c>
      <c r="F24" s="331">
        <v>0</v>
      </c>
      <c r="G24" s="332">
        <v>0</v>
      </c>
      <c r="H24" s="331">
        <v>258656.93374000024</v>
      </c>
      <c r="I24" s="333">
        <v>343816791.69808912</v>
      </c>
    </row>
    <row r="25" spans="1:9" ht="13.5" thickBot="1" x14ac:dyDescent="0.3">
      <c r="A25" s="186">
        <v>8</v>
      </c>
      <c r="B25" s="187" t="s">
        <v>486</v>
      </c>
      <c r="C25" s="331">
        <v>0</v>
      </c>
      <c r="D25" s="331">
        <v>0</v>
      </c>
      <c r="E25" s="331">
        <v>0</v>
      </c>
      <c r="F25" s="331">
        <v>0</v>
      </c>
      <c r="G25" s="332">
        <v>0</v>
      </c>
      <c r="H25" s="331">
        <v>0</v>
      </c>
      <c r="I25" s="333">
        <v>0</v>
      </c>
    </row>
    <row r="26" spans="1:9" ht="23.25" customHeight="1" thickBot="1" x14ac:dyDescent="0.3">
      <c r="A26" s="186">
        <v>9</v>
      </c>
      <c r="B26" s="187" t="s">
        <v>487</v>
      </c>
      <c r="C26" s="331">
        <v>3293604.06598</v>
      </c>
      <c r="D26" s="331">
        <v>342040216.40366912</v>
      </c>
      <c r="E26" s="331">
        <v>1517028.7715599993</v>
      </c>
      <c r="F26" s="331">
        <v>0</v>
      </c>
      <c r="G26" s="332">
        <v>0</v>
      </c>
      <c r="H26" s="331">
        <v>258656.93374000024</v>
      </c>
      <c r="I26" s="333">
        <v>343816791.69808912</v>
      </c>
    </row>
    <row r="27" spans="1:9" ht="26.5" thickBot="1" x14ac:dyDescent="0.3">
      <c r="A27" s="186">
        <v>10</v>
      </c>
      <c r="B27" s="187" t="s">
        <v>488</v>
      </c>
      <c r="C27" s="331">
        <v>0</v>
      </c>
      <c r="D27" s="331">
        <v>0</v>
      </c>
      <c r="E27" s="331">
        <v>0</v>
      </c>
      <c r="F27" s="331">
        <v>0</v>
      </c>
      <c r="G27" s="332">
        <v>0</v>
      </c>
      <c r="H27" s="331">
        <v>0</v>
      </c>
      <c r="I27" s="333">
        <v>0</v>
      </c>
    </row>
    <row r="28" spans="1:9" ht="13.5" thickBot="1" x14ac:dyDescent="0.3">
      <c r="A28" s="186">
        <v>11</v>
      </c>
      <c r="B28" s="187" t="s">
        <v>489</v>
      </c>
      <c r="C28" s="331">
        <v>1018.90672</v>
      </c>
      <c r="D28" s="331">
        <v>240936.76492000002</v>
      </c>
      <c r="E28" s="331">
        <v>1076.4603999999999</v>
      </c>
      <c r="F28" s="331">
        <v>0</v>
      </c>
      <c r="G28" s="332">
        <v>0</v>
      </c>
      <c r="H28" s="331">
        <v>907.34498999999994</v>
      </c>
      <c r="I28" s="333">
        <v>240879.21124</v>
      </c>
    </row>
    <row r="29" spans="1:9" ht="13.5" thickBot="1" x14ac:dyDescent="0.3">
      <c r="A29" s="186">
        <v>12</v>
      </c>
      <c r="B29" s="187" t="s">
        <v>486</v>
      </c>
      <c r="C29" s="331">
        <v>0</v>
      </c>
      <c r="D29" s="331">
        <v>0</v>
      </c>
      <c r="E29" s="331">
        <v>0</v>
      </c>
      <c r="F29" s="331">
        <v>0</v>
      </c>
      <c r="G29" s="332">
        <v>0</v>
      </c>
      <c r="H29" s="331">
        <v>0</v>
      </c>
      <c r="I29" s="333">
        <v>0</v>
      </c>
    </row>
    <row r="30" spans="1:9" ht="13.5" thickBot="1" x14ac:dyDescent="0.3">
      <c r="A30" s="186">
        <v>13</v>
      </c>
      <c r="B30" s="187" t="s">
        <v>487</v>
      </c>
      <c r="C30" s="331">
        <v>1018.90672</v>
      </c>
      <c r="D30" s="331">
        <v>240936.76492000002</v>
      </c>
      <c r="E30" s="331">
        <v>1076.4603999999999</v>
      </c>
      <c r="F30" s="331">
        <v>0</v>
      </c>
      <c r="G30" s="332">
        <v>0</v>
      </c>
      <c r="H30" s="331">
        <v>907.34498999999994</v>
      </c>
      <c r="I30" s="333">
        <v>240879.21124</v>
      </c>
    </row>
    <row r="31" spans="1:9" ht="13" thickBot="1" x14ac:dyDescent="0.3">
      <c r="A31" s="185">
        <v>14</v>
      </c>
      <c r="B31" s="155" t="s">
        <v>490</v>
      </c>
      <c r="C31" s="331">
        <v>0</v>
      </c>
      <c r="D31" s="331">
        <v>0</v>
      </c>
      <c r="E31" s="331">
        <v>0</v>
      </c>
      <c r="F31" s="331">
        <v>0</v>
      </c>
      <c r="G31" s="332">
        <v>0</v>
      </c>
      <c r="H31" s="331">
        <v>0</v>
      </c>
      <c r="I31" s="333">
        <v>0</v>
      </c>
    </row>
    <row r="32" spans="1:9" ht="13.5" thickBot="1" x14ac:dyDescent="0.3">
      <c r="A32" s="186">
        <v>15</v>
      </c>
      <c r="B32" s="189" t="s">
        <v>491</v>
      </c>
      <c r="C32" s="334">
        <f>C18+C19+C20+C23</f>
        <v>3294622.9726999998</v>
      </c>
      <c r="D32" s="334">
        <f>D18+D19+D20+D23</f>
        <v>354233026.67619914</v>
      </c>
      <c r="E32" s="334">
        <f>E18+E19+E20+E23</f>
        <v>1518105.2319599993</v>
      </c>
      <c r="F32" s="334">
        <f>F18+F19+F20+F23</f>
        <v>0</v>
      </c>
      <c r="G32" s="332">
        <v>257525.10560000001</v>
      </c>
      <c r="H32" s="334">
        <f>H18+H19+H20+H23</f>
        <v>259564.27873000025</v>
      </c>
      <c r="I32" s="334">
        <f>C32+D32-E32-F32</f>
        <v>356009544.41693914</v>
      </c>
    </row>
    <row r="33" spans="1:9" ht="25.5" thickBot="1" x14ac:dyDescent="0.3">
      <c r="A33" s="185">
        <v>16</v>
      </c>
      <c r="B33" s="155" t="s">
        <v>483</v>
      </c>
      <c r="C33" s="331">
        <v>0</v>
      </c>
      <c r="D33" s="331">
        <v>0</v>
      </c>
      <c r="E33" s="331">
        <v>0</v>
      </c>
      <c r="F33" s="331">
        <v>0</v>
      </c>
      <c r="G33" s="332"/>
      <c r="H33" s="331">
        <v>0</v>
      </c>
      <c r="I33" s="333">
        <v>0</v>
      </c>
    </row>
    <row r="34" spans="1:9" ht="25.5" thickBot="1" x14ac:dyDescent="0.3">
      <c r="A34" s="185">
        <v>17</v>
      </c>
      <c r="B34" s="155" t="s">
        <v>492</v>
      </c>
      <c r="C34" s="331">
        <v>0</v>
      </c>
      <c r="D34" s="331">
        <v>0</v>
      </c>
      <c r="E34" s="331">
        <v>0</v>
      </c>
      <c r="F34" s="331">
        <v>0</v>
      </c>
      <c r="G34" s="333"/>
      <c r="H34" s="333">
        <v>0</v>
      </c>
      <c r="I34" s="333">
        <v>0</v>
      </c>
    </row>
    <row r="35" spans="1:9" ht="22.5" customHeight="1" thickBot="1" x14ac:dyDescent="0.3">
      <c r="A35" s="185">
        <v>18</v>
      </c>
      <c r="B35" s="155" t="s">
        <v>493</v>
      </c>
      <c r="C35" s="331">
        <v>0</v>
      </c>
      <c r="D35" s="331">
        <v>0</v>
      </c>
      <c r="E35" s="331">
        <v>0</v>
      </c>
      <c r="F35" s="331">
        <v>0</v>
      </c>
      <c r="G35" s="333"/>
      <c r="H35" s="333">
        <v>0</v>
      </c>
      <c r="I35" s="333">
        <v>0</v>
      </c>
    </row>
    <row r="36" spans="1:9" ht="25.5" thickBot="1" x14ac:dyDescent="0.3">
      <c r="A36" s="185">
        <v>19</v>
      </c>
      <c r="B36" s="155" t="s">
        <v>494</v>
      </c>
      <c r="C36" s="331">
        <v>0</v>
      </c>
      <c r="D36" s="331">
        <v>0</v>
      </c>
      <c r="E36" s="331">
        <v>0</v>
      </c>
      <c r="F36" s="331">
        <v>0</v>
      </c>
      <c r="G36" s="333"/>
      <c r="H36" s="333">
        <v>0</v>
      </c>
      <c r="I36" s="333">
        <v>0</v>
      </c>
    </row>
    <row r="37" spans="1:9" ht="13" thickBot="1" x14ac:dyDescent="0.3">
      <c r="A37" s="185">
        <v>20</v>
      </c>
      <c r="B37" s="155" t="s">
        <v>495</v>
      </c>
      <c r="C37" s="331">
        <v>0</v>
      </c>
      <c r="D37" s="331">
        <v>0</v>
      </c>
      <c r="E37" s="331">
        <v>0</v>
      </c>
      <c r="F37" s="331">
        <v>0</v>
      </c>
      <c r="G37" s="333"/>
      <c r="H37" s="333">
        <v>0</v>
      </c>
      <c r="I37" s="333">
        <v>0</v>
      </c>
    </row>
    <row r="38" spans="1:9" ht="13" thickBot="1" x14ac:dyDescent="0.3">
      <c r="A38" s="174">
        <v>21</v>
      </c>
      <c r="B38" s="168" t="s">
        <v>341</v>
      </c>
      <c r="C38" s="331">
        <v>0</v>
      </c>
      <c r="D38" s="331">
        <v>0</v>
      </c>
      <c r="E38" s="331">
        <v>0</v>
      </c>
      <c r="F38" s="331">
        <v>0</v>
      </c>
      <c r="G38" s="332"/>
      <c r="H38" s="331">
        <v>0</v>
      </c>
      <c r="I38" s="333">
        <v>0</v>
      </c>
    </row>
    <row r="39" spans="1:9" ht="13" thickBot="1" x14ac:dyDescent="0.3">
      <c r="A39" s="185">
        <v>22</v>
      </c>
      <c r="B39" s="155" t="s">
        <v>496</v>
      </c>
      <c r="C39" s="331">
        <v>0</v>
      </c>
      <c r="D39" s="331">
        <v>0</v>
      </c>
      <c r="E39" s="331">
        <v>0</v>
      </c>
      <c r="F39" s="331">
        <v>0</v>
      </c>
      <c r="G39" s="332"/>
      <c r="H39" s="331">
        <v>0</v>
      </c>
      <c r="I39" s="333">
        <v>0</v>
      </c>
    </row>
    <row r="40" spans="1:9" ht="13.5" thickBot="1" x14ac:dyDescent="0.3">
      <c r="A40" s="186">
        <v>23</v>
      </c>
      <c r="B40" s="187" t="s">
        <v>484</v>
      </c>
      <c r="C40" s="331">
        <v>0</v>
      </c>
      <c r="D40" s="331">
        <v>0</v>
      </c>
      <c r="E40" s="331">
        <v>0</v>
      </c>
      <c r="F40" s="331">
        <v>0</v>
      </c>
      <c r="G40" s="332"/>
      <c r="H40" s="331">
        <v>0</v>
      </c>
      <c r="I40" s="333">
        <v>0</v>
      </c>
    </row>
    <row r="41" spans="1:9" ht="13" thickBot="1" x14ac:dyDescent="0.3">
      <c r="A41" s="185">
        <v>24</v>
      </c>
      <c r="B41" s="155" t="s">
        <v>485</v>
      </c>
      <c r="C41" s="331">
        <v>0</v>
      </c>
      <c r="D41" s="331">
        <v>0</v>
      </c>
      <c r="E41" s="331">
        <v>0</v>
      </c>
      <c r="F41" s="331">
        <v>0</v>
      </c>
      <c r="G41" s="332"/>
      <c r="H41" s="331">
        <v>0</v>
      </c>
      <c r="I41" s="333">
        <v>0</v>
      </c>
    </row>
    <row r="42" spans="1:9" ht="13.5" thickBot="1" x14ac:dyDescent="0.3">
      <c r="A42" s="186">
        <v>25</v>
      </c>
      <c r="B42" s="187" t="s">
        <v>484</v>
      </c>
      <c r="C42" s="331">
        <v>0</v>
      </c>
      <c r="D42" s="331">
        <v>0</v>
      </c>
      <c r="E42" s="331">
        <v>0</v>
      </c>
      <c r="F42" s="331">
        <v>0</v>
      </c>
      <c r="G42" s="333"/>
      <c r="H42" s="333">
        <v>0</v>
      </c>
      <c r="I42" s="333">
        <v>0</v>
      </c>
    </row>
    <row r="43" spans="1:9" ht="13" thickBot="1" x14ac:dyDescent="0.3">
      <c r="A43" s="185">
        <v>26</v>
      </c>
      <c r="B43" s="155" t="s">
        <v>343</v>
      </c>
      <c r="C43" s="331">
        <v>0</v>
      </c>
      <c r="D43" s="331">
        <v>142437.59381999998</v>
      </c>
      <c r="E43" s="331">
        <v>18.386110000000002</v>
      </c>
      <c r="F43" s="331">
        <v>0</v>
      </c>
      <c r="G43" s="332"/>
      <c r="H43" s="331">
        <v>1.1228000000000016</v>
      </c>
      <c r="I43" s="333">
        <v>142419.20770999999</v>
      </c>
    </row>
    <row r="44" spans="1:9" ht="13.5" thickBot="1" x14ac:dyDescent="0.3">
      <c r="A44" s="186">
        <v>27</v>
      </c>
      <c r="B44" s="187" t="s">
        <v>484</v>
      </c>
      <c r="C44" s="331">
        <v>0</v>
      </c>
      <c r="D44" s="331">
        <v>0</v>
      </c>
      <c r="E44" s="331">
        <v>0</v>
      </c>
      <c r="F44" s="331">
        <v>0</v>
      </c>
      <c r="G44" s="333"/>
      <c r="H44" s="333">
        <v>0</v>
      </c>
      <c r="I44" s="333">
        <v>0</v>
      </c>
    </row>
    <row r="45" spans="1:9" ht="13" thickBot="1" x14ac:dyDescent="0.3">
      <c r="A45" s="185">
        <v>28</v>
      </c>
      <c r="B45" s="155" t="s">
        <v>497</v>
      </c>
      <c r="C45" s="331">
        <v>0</v>
      </c>
      <c r="D45" s="331">
        <v>0</v>
      </c>
      <c r="E45" s="331">
        <v>0</v>
      </c>
      <c r="F45" s="331">
        <v>0</v>
      </c>
      <c r="G45" s="332"/>
      <c r="H45" s="331">
        <v>-0.41014999999999996</v>
      </c>
      <c r="I45" s="333">
        <v>0</v>
      </c>
    </row>
    <row r="46" spans="1:9" ht="38" thickBot="1" x14ac:dyDescent="0.3">
      <c r="A46" s="185">
        <v>29</v>
      </c>
      <c r="B46" s="155" t="s">
        <v>498</v>
      </c>
      <c r="C46" s="331">
        <v>0</v>
      </c>
      <c r="D46" s="331">
        <v>0</v>
      </c>
      <c r="E46" s="331">
        <v>0</v>
      </c>
      <c r="F46" s="331">
        <v>0</v>
      </c>
      <c r="G46" s="333"/>
      <c r="H46" s="333">
        <v>0</v>
      </c>
      <c r="I46" s="333">
        <v>0</v>
      </c>
    </row>
    <row r="47" spans="1:9" ht="13" thickBot="1" x14ac:dyDescent="0.3">
      <c r="A47" s="185">
        <v>30</v>
      </c>
      <c r="B47" s="155" t="s">
        <v>335</v>
      </c>
      <c r="C47" s="331">
        <v>0</v>
      </c>
      <c r="D47" s="331">
        <v>0</v>
      </c>
      <c r="E47" s="331">
        <v>0</v>
      </c>
      <c r="F47" s="331">
        <v>0</v>
      </c>
      <c r="G47" s="333"/>
      <c r="H47" s="333">
        <v>0</v>
      </c>
      <c r="I47" s="333">
        <v>0</v>
      </c>
    </row>
    <row r="48" spans="1:9" ht="56.25" customHeight="1" thickBot="1" x14ac:dyDescent="0.3">
      <c r="A48" s="185">
        <v>31</v>
      </c>
      <c r="B48" s="155" t="s">
        <v>499</v>
      </c>
      <c r="C48" s="331">
        <v>0</v>
      </c>
      <c r="D48" s="331">
        <v>0</v>
      </c>
      <c r="E48" s="331">
        <v>0</v>
      </c>
      <c r="F48" s="331">
        <v>0</v>
      </c>
      <c r="G48" s="333"/>
      <c r="H48" s="333">
        <v>0</v>
      </c>
      <c r="I48" s="333">
        <v>0</v>
      </c>
    </row>
    <row r="49" spans="1:9" ht="25.5" thickBot="1" x14ac:dyDescent="0.3">
      <c r="A49" s="185">
        <v>32</v>
      </c>
      <c r="B49" s="155" t="s">
        <v>507</v>
      </c>
      <c r="C49" s="331">
        <v>0</v>
      </c>
      <c r="D49" s="331">
        <v>0</v>
      </c>
      <c r="E49" s="331">
        <v>0</v>
      </c>
      <c r="F49" s="331">
        <v>0</v>
      </c>
      <c r="G49" s="333"/>
      <c r="H49" s="333">
        <v>0</v>
      </c>
      <c r="I49" s="333">
        <v>0</v>
      </c>
    </row>
    <row r="50" spans="1:9" ht="13" thickBot="1" x14ac:dyDescent="0.3">
      <c r="A50" s="185">
        <v>33</v>
      </c>
      <c r="B50" s="155" t="s">
        <v>501</v>
      </c>
      <c r="C50" s="331">
        <v>0</v>
      </c>
      <c r="D50" s="331">
        <v>0</v>
      </c>
      <c r="E50" s="331">
        <v>0</v>
      </c>
      <c r="F50" s="331">
        <v>0</v>
      </c>
      <c r="G50" s="332"/>
      <c r="H50" s="331">
        <v>0</v>
      </c>
      <c r="I50" s="333">
        <v>0</v>
      </c>
    </row>
    <row r="51" spans="1:9" ht="24" customHeight="1" thickBot="1" x14ac:dyDescent="0.3">
      <c r="A51" s="185">
        <v>34</v>
      </c>
      <c r="B51" s="155" t="s">
        <v>502</v>
      </c>
      <c r="C51" s="331">
        <v>0</v>
      </c>
      <c r="D51" s="331">
        <v>0</v>
      </c>
      <c r="E51" s="331">
        <v>0</v>
      </c>
      <c r="F51" s="331">
        <v>0</v>
      </c>
      <c r="G51" s="332"/>
      <c r="H51" s="331">
        <v>0</v>
      </c>
      <c r="I51" s="333">
        <v>0</v>
      </c>
    </row>
    <row r="52" spans="1:9" ht="26.5" thickBot="1" x14ac:dyDescent="0.3">
      <c r="A52" s="186">
        <v>35</v>
      </c>
      <c r="B52" s="189" t="s">
        <v>503</v>
      </c>
      <c r="C52" s="334">
        <f>C45</f>
        <v>0</v>
      </c>
      <c r="D52" s="334">
        <f>D33+D38+D39+D41+D43+D50+D51</f>
        <v>142437.59381999998</v>
      </c>
      <c r="E52" s="334">
        <f>E33+E38+E39+E41+E43+E50+E51+E45</f>
        <v>18.386110000000002</v>
      </c>
      <c r="F52" s="334"/>
      <c r="G52" s="333"/>
      <c r="H52" s="334">
        <f>H33+H38+H39+H41+H43+H50+H51+H45</f>
        <v>0.71265000000000156</v>
      </c>
      <c r="I52" s="334">
        <f>I33+I38+I39+I41+I43+I50+I51+I45</f>
        <v>142419.20770999999</v>
      </c>
    </row>
    <row r="53" spans="1:9" ht="13.5" thickBot="1" x14ac:dyDescent="0.3">
      <c r="A53" s="188">
        <v>36</v>
      </c>
      <c r="B53" s="189" t="s">
        <v>277</v>
      </c>
      <c r="C53" s="334">
        <f>C32+C52</f>
        <v>3294622.9726999998</v>
      </c>
      <c r="D53" s="334">
        <f>D32+D52</f>
        <v>354375464.27001911</v>
      </c>
      <c r="E53" s="334">
        <f>E32+E52</f>
        <v>1518123.6180699994</v>
      </c>
      <c r="F53" s="334"/>
      <c r="G53" s="333">
        <f>G52+G32</f>
        <v>257525.10560000001</v>
      </c>
      <c r="H53" s="334">
        <f>H32+H52</f>
        <v>259564.99138000025</v>
      </c>
      <c r="I53" s="334">
        <f t="shared" ref="I53" si="0">C53+D53-E53-F53</f>
        <v>356151963.62464911</v>
      </c>
    </row>
    <row r="54" spans="1:9" ht="18" customHeight="1" thickBot="1" x14ac:dyDescent="0.3">
      <c r="A54" s="185">
        <v>37</v>
      </c>
      <c r="B54" s="155" t="s">
        <v>519</v>
      </c>
      <c r="C54" s="333">
        <v>3288944.0357300015</v>
      </c>
      <c r="D54" s="333">
        <v>320793913.66962093</v>
      </c>
      <c r="E54" s="333">
        <v>1478549.1412699989</v>
      </c>
      <c r="F54" s="333"/>
      <c r="G54" s="333">
        <f>G53</f>
        <v>257525.10560000001</v>
      </c>
      <c r="H54" s="333">
        <v>232139.74023999972</v>
      </c>
      <c r="I54" s="334">
        <f>IFERROR(C54+D54-E54-F54,0)</f>
        <v>322604308.56408095</v>
      </c>
    </row>
    <row r="55" spans="1:9" ht="27.75" customHeight="1" thickBot="1" x14ac:dyDescent="0.3">
      <c r="A55" s="185">
        <v>38</v>
      </c>
      <c r="B55" s="155" t="s">
        <v>520</v>
      </c>
      <c r="C55" s="333">
        <v>0</v>
      </c>
      <c r="D55" s="333">
        <v>0</v>
      </c>
      <c r="E55" s="333">
        <v>0</v>
      </c>
      <c r="F55" s="333"/>
      <c r="G55" s="333">
        <v>0</v>
      </c>
      <c r="H55" s="333">
        <v>0</v>
      </c>
      <c r="I55" s="334">
        <f>IFERROR(C55+D55-E55-F55,0)</f>
        <v>0</v>
      </c>
    </row>
    <row r="56" spans="1:9" ht="26.25" customHeight="1" thickBot="1" x14ac:dyDescent="0.3">
      <c r="A56" s="185">
        <v>39</v>
      </c>
      <c r="B56" s="155" t="s">
        <v>521</v>
      </c>
      <c r="C56" s="333">
        <v>11635</v>
      </c>
      <c r="D56" s="333">
        <v>24722712.727389999</v>
      </c>
      <c r="E56" s="333">
        <v>39574.476800000099</v>
      </c>
      <c r="F56" s="333"/>
      <c r="G56" s="333">
        <v>0</v>
      </c>
      <c r="H56" s="333">
        <v>27425.251140000139</v>
      </c>
      <c r="I56" s="334">
        <f>IFERROR(C56+D56-E56-F56,0)</f>
        <v>24694773.25059</v>
      </c>
    </row>
    <row r="57" spans="1:9" x14ac:dyDescent="0.25">
      <c r="A57" s="199"/>
      <c r="B57" s="200"/>
      <c r="C57" s="200"/>
      <c r="D57" s="200"/>
      <c r="E57" s="200"/>
      <c r="F57" s="200"/>
      <c r="G57" s="200"/>
      <c r="H57" s="200"/>
      <c r="I57" s="200"/>
    </row>
    <row r="58" spans="1:9" ht="130.5" customHeight="1" x14ac:dyDescent="0.25">
      <c r="A58" s="596" t="s">
        <v>856</v>
      </c>
      <c r="B58" s="596"/>
      <c r="C58" s="596"/>
      <c r="D58" s="596"/>
      <c r="E58" s="596"/>
      <c r="F58" s="596"/>
      <c r="G58" s="596"/>
      <c r="H58" s="596"/>
      <c r="I58" s="596"/>
    </row>
    <row r="59" spans="1:9" ht="13" x14ac:dyDescent="0.25">
      <c r="A59" s="597" t="s">
        <v>405</v>
      </c>
      <c r="B59" s="597"/>
      <c r="C59" s="597"/>
      <c r="D59" s="597"/>
      <c r="E59" s="597"/>
      <c r="F59" s="597"/>
      <c r="G59" s="597"/>
      <c r="H59" s="597"/>
      <c r="I59" s="597"/>
    </row>
    <row r="60" spans="1:9" ht="13" x14ac:dyDescent="0.25">
      <c r="A60" s="598" t="s">
        <v>402</v>
      </c>
      <c r="B60" s="598"/>
      <c r="C60" s="598"/>
      <c r="D60" s="598"/>
      <c r="E60" s="598"/>
      <c r="F60" s="598"/>
      <c r="G60" s="598"/>
      <c r="H60" s="598"/>
      <c r="I60" s="598"/>
    </row>
    <row r="61" spans="1:9" ht="13" x14ac:dyDescent="0.25">
      <c r="A61" s="586" t="s">
        <v>857</v>
      </c>
      <c r="B61" s="586"/>
      <c r="C61" s="586"/>
      <c r="D61" s="586"/>
      <c r="E61" s="586"/>
      <c r="F61" s="586"/>
      <c r="G61" s="586"/>
      <c r="H61" s="586"/>
      <c r="I61" s="586"/>
    </row>
    <row r="62" spans="1:9" ht="21" customHeight="1" x14ac:dyDescent="0.25">
      <c r="A62" s="586" t="s">
        <v>858</v>
      </c>
      <c r="B62" s="586"/>
      <c r="C62" s="586"/>
      <c r="D62" s="586"/>
      <c r="E62" s="586"/>
      <c r="F62" s="586"/>
      <c r="G62" s="586"/>
      <c r="H62" s="586"/>
      <c r="I62" s="586"/>
    </row>
    <row r="63" spans="1:9" ht="13" x14ac:dyDescent="0.25">
      <c r="A63" s="586" t="s">
        <v>859</v>
      </c>
      <c r="B63" s="586"/>
      <c r="C63" s="586"/>
      <c r="D63" s="586"/>
      <c r="E63" s="586"/>
      <c r="F63" s="586"/>
      <c r="G63" s="586"/>
      <c r="H63" s="586"/>
      <c r="I63" s="586"/>
    </row>
    <row r="64" spans="1:9" ht="27.75" customHeight="1" x14ac:dyDescent="0.25">
      <c r="A64" s="586" t="s">
        <v>860</v>
      </c>
      <c r="B64" s="586"/>
      <c r="C64" s="586"/>
      <c r="D64" s="586"/>
      <c r="E64" s="586"/>
      <c r="F64" s="586"/>
      <c r="G64" s="586"/>
      <c r="H64" s="586"/>
      <c r="I64" s="586"/>
    </row>
    <row r="65" spans="1:9" ht="30.75" customHeight="1" x14ac:dyDescent="0.25">
      <c r="A65" s="586" t="s">
        <v>861</v>
      </c>
      <c r="B65" s="586"/>
      <c r="C65" s="586"/>
      <c r="D65" s="586"/>
      <c r="E65" s="586"/>
      <c r="F65" s="586"/>
      <c r="G65" s="586"/>
      <c r="H65" s="586"/>
      <c r="I65" s="586"/>
    </row>
    <row r="66" spans="1:9" ht="13" x14ac:dyDescent="0.25">
      <c r="A66" s="586" t="s">
        <v>862</v>
      </c>
      <c r="B66" s="586"/>
      <c r="C66" s="586"/>
      <c r="D66" s="586"/>
      <c r="E66" s="586"/>
      <c r="F66" s="586"/>
      <c r="G66" s="586"/>
      <c r="H66" s="586"/>
      <c r="I66" s="586"/>
    </row>
    <row r="67" spans="1:9" ht="24.75" customHeight="1" x14ac:dyDescent="0.25">
      <c r="A67" s="586" t="s">
        <v>863</v>
      </c>
      <c r="B67" s="586"/>
      <c r="C67" s="586"/>
      <c r="D67" s="586"/>
      <c r="E67" s="586"/>
      <c r="F67" s="586"/>
      <c r="G67" s="586"/>
      <c r="H67" s="586"/>
      <c r="I67" s="586"/>
    </row>
    <row r="68" spans="1:9" ht="13" x14ac:dyDescent="0.25">
      <c r="A68" s="599" t="s">
        <v>401</v>
      </c>
      <c r="B68" s="599"/>
      <c r="C68" s="599"/>
      <c r="D68" s="599"/>
      <c r="E68" s="599"/>
      <c r="F68" s="599"/>
      <c r="G68" s="599"/>
      <c r="H68" s="599"/>
      <c r="I68" s="599"/>
    </row>
    <row r="69" spans="1:9" ht="41.25" customHeight="1" x14ac:dyDescent="0.25">
      <c r="A69" s="586" t="s">
        <v>864</v>
      </c>
      <c r="B69" s="586"/>
      <c r="C69" s="586"/>
      <c r="D69" s="586"/>
      <c r="E69" s="586"/>
      <c r="F69" s="586"/>
      <c r="G69" s="586"/>
      <c r="H69" s="586"/>
      <c r="I69" s="586"/>
    </row>
    <row r="70" spans="1:9" ht="232.5" customHeight="1" x14ac:dyDescent="0.25">
      <c r="A70" s="3"/>
      <c r="B70" s="3"/>
    </row>
    <row r="71" spans="1:9" ht="232.5" customHeight="1" x14ac:dyDescent="0.25"/>
    <row r="72" spans="1:9" x14ac:dyDescent="0.25">
      <c r="A72" s="3"/>
      <c r="B72" s="3"/>
    </row>
    <row r="73" spans="1:9" x14ac:dyDescent="0.25">
      <c r="A73" s="3"/>
      <c r="B73" s="3"/>
    </row>
    <row r="74" spans="1:9" x14ac:dyDescent="0.25">
      <c r="A74" s="3"/>
      <c r="B74" s="3"/>
    </row>
    <row r="75" spans="1:9" x14ac:dyDescent="0.25">
      <c r="A75" s="3"/>
      <c r="B75" s="3"/>
    </row>
    <row r="76" spans="1:9" x14ac:dyDescent="0.25">
      <c r="A76" s="3"/>
      <c r="B76" s="3"/>
    </row>
    <row r="77" spans="1:9" x14ac:dyDescent="0.25">
      <c r="A77" s="3"/>
      <c r="B77" s="3"/>
    </row>
    <row r="78" spans="1:9" x14ac:dyDescent="0.25">
      <c r="A78" s="3"/>
      <c r="B78" s="3"/>
    </row>
    <row r="79" spans="1:9" x14ac:dyDescent="0.25">
      <c r="A79" s="3"/>
      <c r="B79" s="3"/>
    </row>
    <row r="80" spans="1:9" x14ac:dyDescent="0.25">
      <c r="A80" s="3"/>
      <c r="B80" s="3"/>
    </row>
    <row r="81" spans="1:2" x14ac:dyDescent="0.25">
      <c r="A81" s="3"/>
      <c r="B81" s="3"/>
    </row>
    <row r="82" spans="1:2" x14ac:dyDescent="0.25">
      <c r="A82" s="3"/>
      <c r="B82" s="3"/>
    </row>
    <row r="83" spans="1:2" x14ac:dyDescent="0.25">
      <c r="A83" s="3"/>
      <c r="B83" s="3"/>
    </row>
    <row r="84" spans="1:2" x14ac:dyDescent="0.25">
      <c r="A84" s="3"/>
      <c r="B84" s="3"/>
    </row>
    <row r="85" spans="1:2" x14ac:dyDescent="0.25">
      <c r="A85" s="3"/>
      <c r="B85" s="3"/>
    </row>
    <row r="86" spans="1:2" x14ac:dyDescent="0.25">
      <c r="A86" s="3"/>
      <c r="B86" s="3"/>
    </row>
    <row r="87" spans="1:2" x14ac:dyDescent="0.25">
      <c r="A87" s="3"/>
      <c r="B87" s="3"/>
    </row>
    <row r="88" spans="1:2" x14ac:dyDescent="0.25">
      <c r="A88" s="3"/>
      <c r="B88" s="3"/>
    </row>
    <row r="89" spans="1:2" x14ac:dyDescent="0.25">
      <c r="A89" s="3"/>
      <c r="B89" s="3"/>
    </row>
    <row r="90" spans="1:2" x14ac:dyDescent="0.25">
      <c r="A90" s="3"/>
      <c r="B90" s="3"/>
    </row>
    <row r="91" spans="1:2" x14ac:dyDescent="0.25">
      <c r="A91" s="3"/>
      <c r="B91" s="3"/>
    </row>
    <row r="92" spans="1:2" x14ac:dyDescent="0.25">
      <c r="A92" s="3"/>
      <c r="B92" s="3"/>
    </row>
    <row r="93" spans="1:2" x14ac:dyDescent="0.25">
      <c r="A93" s="3"/>
      <c r="B93" s="3"/>
    </row>
    <row r="94" spans="1:2" x14ac:dyDescent="0.25">
      <c r="A94" s="3"/>
      <c r="B94" s="3"/>
    </row>
    <row r="95" spans="1:2" x14ac:dyDescent="0.25">
      <c r="A95" s="3"/>
      <c r="B95" s="3"/>
    </row>
    <row r="96" spans="1:2" x14ac:dyDescent="0.25">
      <c r="A96" s="3"/>
      <c r="B96" s="3"/>
    </row>
    <row r="97" spans="1:2" x14ac:dyDescent="0.25">
      <c r="A97" s="3"/>
      <c r="B97" s="3"/>
    </row>
    <row r="98" spans="1:2" x14ac:dyDescent="0.25">
      <c r="A98" s="3"/>
      <c r="B98" s="3"/>
    </row>
    <row r="99" spans="1:2" x14ac:dyDescent="0.25">
      <c r="A99" s="3"/>
      <c r="B99" s="3"/>
    </row>
    <row r="100" spans="1:2" x14ac:dyDescent="0.25">
      <c r="A100" s="3"/>
      <c r="B100" s="3"/>
    </row>
    <row r="101" spans="1:2" x14ac:dyDescent="0.25">
      <c r="A101" s="3"/>
      <c r="B101" s="3"/>
    </row>
    <row r="102" spans="1:2" x14ac:dyDescent="0.25">
      <c r="A102" s="3"/>
      <c r="B102" s="3"/>
    </row>
    <row r="103" spans="1:2" x14ac:dyDescent="0.25">
      <c r="A103" s="3"/>
      <c r="B103" s="3"/>
    </row>
    <row r="104" spans="1:2" x14ac:dyDescent="0.25">
      <c r="A104" s="3"/>
      <c r="B104" s="3"/>
    </row>
    <row r="105" spans="1:2" x14ac:dyDescent="0.25">
      <c r="A105" s="3"/>
      <c r="B105" s="3"/>
    </row>
    <row r="106" spans="1:2" x14ac:dyDescent="0.25">
      <c r="A106" s="3"/>
      <c r="B106" s="3"/>
    </row>
    <row r="107" spans="1:2" x14ac:dyDescent="0.25">
      <c r="A107" s="3"/>
      <c r="B107" s="3"/>
    </row>
    <row r="108" spans="1:2" x14ac:dyDescent="0.25">
      <c r="A108" s="3"/>
      <c r="B108" s="3"/>
    </row>
    <row r="109" spans="1:2" x14ac:dyDescent="0.25">
      <c r="A109" s="3"/>
      <c r="B109" s="3"/>
    </row>
    <row r="110" spans="1:2" x14ac:dyDescent="0.25">
      <c r="A110" s="3"/>
      <c r="B110" s="3"/>
    </row>
    <row r="111" spans="1:2" x14ac:dyDescent="0.25">
      <c r="A111" s="3"/>
      <c r="B111" s="3"/>
    </row>
    <row r="112" spans="1:2" x14ac:dyDescent="0.25">
      <c r="A112" s="3"/>
      <c r="B112" s="3"/>
    </row>
    <row r="113" spans="1:2" x14ac:dyDescent="0.25">
      <c r="A113" s="3"/>
      <c r="B113" s="3"/>
    </row>
    <row r="114" spans="1:2" x14ac:dyDescent="0.25">
      <c r="A114" s="3"/>
      <c r="B114" s="3"/>
    </row>
    <row r="115" spans="1:2" x14ac:dyDescent="0.25">
      <c r="A115" s="3"/>
      <c r="B115" s="3"/>
    </row>
    <row r="116" spans="1:2" x14ac:dyDescent="0.25">
      <c r="A116" s="3"/>
      <c r="B116" s="3"/>
    </row>
    <row r="117" spans="1:2" x14ac:dyDescent="0.25">
      <c r="A117" s="3"/>
      <c r="B117" s="3"/>
    </row>
    <row r="118" spans="1:2" x14ac:dyDescent="0.25">
      <c r="A118" s="3"/>
      <c r="B118" s="3"/>
    </row>
    <row r="119" spans="1:2" x14ac:dyDescent="0.25">
      <c r="A119" s="3"/>
      <c r="B119" s="3"/>
    </row>
    <row r="120" spans="1:2" x14ac:dyDescent="0.25">
      <c r="A120" s="3"/>
      <c r="B120" s="3"/>
    </row>
    <row r="121" spans="1:2" x14ac:dyDescent="0.25">
      <c r="A121" s="3"/>
      <c r="B121" s="3"/>
    </row>
    <row r="122" spans="1:2" x14ac:dyDescent="0.25">
      <c r="A122" s="3"/>
      <c r="B122" s="3"/>
    </row>
    <row r="123" spans="1:2" x14ac:dyDescent="0.25">
      <c r="A123" s="3"/>
      <c r="B123" s="3"/>
    </row>
    <row r="124" spans="1:2" x14ac:dyDescent="0.25">
      <c r="A124" s="3"/>
      <c r="B124" s="3"/>
    </row>
    <row r="125" spans="1:2" x14ac:dyDescent="0.25">
      <c r="A125" s="3"/>
      <c r="B125" s="3"/>
    </row>
    <row r="126" spans="1:2" x14ac:dyDescent="0.25">
      <c r="A126" s="3"/>
      <c r="B126" s="3"/>
    </row>
    <row r="127" spans="1:2" x14ac:dyDescent="0.25">
      <c r="A127" s="3"/>
      <c r="B127" s="3"/>
    </row>
    <row r="128" spans="1:2" x14ac:dyDescent="0.25">
      <c r="A128" s="3"/>
      <c r="B128" s="3"/>
    </row>
    <row r="129" spans="1:2" x14ac:dyDescent="0.25">
      <c r="A129" s="3"/>
      <c r="B129" s="3"/>
    </row>
    <row r="130" spans="1:2" x14ac:dyDescent="0.25">
      <c r="A130" s="3"/>
      <c r="B130" s="3"/>
    </row>
    <row r="131" spans="1:2" x14ac:dyDescent="0.25">
      <c r="A131" s="3"/>
      <c r="B131" s="3"/>
    </row>
    <row r="132" spans="1:2" x14ac:dyDescent="0.25">
      <c r="A132" s="3"/>
      <c r="B132" s="3"/>
    </row>
    <row r="133" spans="1:2" x14ac:dyDescent="0.25">
      <c r="A133" s="3"/>
      <c r="B133" s="3"/>
    </row>
    <row r="134" spans="1:2" x14ac:dyDescent="0.25">
      <c r="A134" s="3"/>
      <c r="B134" s="3"/>
    </row>
    <row r="135" spans="1:2" x14ac:dyDescent="0.25">
      <c r="A135" s="3"/>
      <c r="B135" s="3"/>
    </row>
    <row r="136" spans="1:2" x14ac:dyDescent="0.25">
      <c r="A136" s="3"/>
      <c r="B136" s="3"/>
    </row>
    <row r="137" spans="1:2" x14ac:dyDescent="0.25">
      <c r="A137" s="3"/>
      <c r="B137" s="3"/>
    </row>
    <row r="138" spans="1:2" x14ac:dyDescent="0.25">
      <c r="A138" s="3"/>
      <c r="B138" s="3"/>
    </row>
    <row r="139" spans="1:2" x14ac:dyDescent="0.25">
      <c r="A139" s="3"/>
      <c r="B139" s="3"/>
    </row>
    <row r="140" spans="1:2" x14ac:dyDescent="0.25">
      <c r="A140" s="3"/>
      <c r="B140" s="3"/>
    </row>
    <row r="141" spans="1:2" x14ac:dyDescent="0.25">
      <c r="A141" s="3"/>
      <c r="B141" s="3"/>
    </row>
    <row r="142" spans="1:2" x14ac:dyDescent="0.25">
      <c r="A142" s="3"/>
      <c r="B142" s="3"/>
    </row>
    <row r="143" spans="1:2" x14ac:dyDescent="0.25">
      <c r="A143" s="3"/>
      <c r="B143" s="3"/>
    </row>
    <row r="144" spans="1:2" x14ac:dyDescent="0.25">
      <c r="A144" s="3"/>
      <c r="B144" s="3"/>
    </row>
    <row r="145" spans="1:2" x14ac:dyDescent="0.25">
      <c r="A145" s="3"/>
      <c r="B145" s="3"/>
    </row>
    <row r="146" spans="1:2" x14ac:dyDescent="0.25">
      <c r="A146" s="3"/>
      <c r="B146" s="3"/>
    </row>
    <row r="147" spans="1:2" x14ac:dyDescent="0.25">
      <c r="A147" s="3"/>
      <c r="B147" s="3"/>
    </row>
    <row r="148" spans="1:2" x14ac:dyDescent="0.25">
      <c r="A148" s="3"/>
      <c r="B148" s="3"/>
    </row>
    <row r="149" spans="1:2" x14ac:dyDescent="0.25">
      <c r="A149" s="3"/>
      <c r="B149" s="3"/>
    </row>
    <row r="150" spans="1:2" x14ac:dyDescent="0.25">
      <c r="A150" s="3"/>
      <c r="B150" s="3"/>
    </row>
    <row r="151" spans="1:2" x14ac:dyDescent="0.25">
      <c r="A151" s="3"/>
      <c r="B151" s="3"/>
    </row>
    <row r="152" spans="1:2" x14ac:dyDescent="0.25">
      <c r="A152" s="3"/>
      <c r="B152" s="3"/>
    </row>
    <row r="153" spans="1:2" x14ac:dyDescent="0.25">
      <c r="A153" s="3"/>
      <c r="B153" s="3"/>
    </row>
    <row r="154" spans="1:2" x14ac:dyDescent="0.25">
      <c r="A154" s="3"/>
      <c r="B154" s="3"/>
    </row>
    <row r="155" spans="1:2" x14ac:dyDescent="0.25">
      <c r="A155" s="3"/>
      <c r="B155" s="3"/>
    </row>
    <row r="156" spans="1:2" x14ac:dyDescent="0.25">
      <c r="A156" s="3"/>
      <c r="B156" s="3"/>
    </row>
    <row r="157" spans="1:2" x14ac:dyDescent="0.25">
      <c r="A157" s="3"/>
      <c r="B157" s="3"/>
    </row>
    <row r="158" spans="1:2" x14ac:dyDescent="0.25">
      <c r="A158" s="3"/>
      <c r="B158" s="3"/>
    </row>
    <row r="159" spans="1:2" x14ac:dyDescent="0.25">
      <c r="A159" s="3"/>
      <c r="B159" s="3"/>
    </row>
    <row r="160" spans="1:2" x14ac:dyDescent="0.25">
      <c r="A160" s="3"/>
      <c r="B160" s="3"/>
    </row>
    <row r="161" spans="1:2" x14ac:dyDescent="0.25">
      <c r="A161" s="3"/>
      <c r="B161" s="3"/>
    </row>
    <row r="162" spans="1:2" x14ac:dyDescent="0.25">
      <c r="A162" s="3"/>
      <c r="B162" s="3"/>
    </row>
    <row r="163" spans="1:2" x14ac:dyDescent="0.25">
      <c r="A163" s="3"/>
      <c r="B163" s="3"/>
    </row>
    <row r="164" spans="1:2" x14ac:dyDescent="0.25">
      <c r="A164" s="3"/>
      <c r="B164" s="3"/>
    </row>
    <row r="165" spans="1:2" x14ac:dyDescent="0.25">
      <c r="A165" s="3"/>
      <c r="B165" s="3"/>
    </row>
    <row r="166" spans="1:2" x14ac:dyDescent="0.25">
      <c r="A166" s="3"/>
      <c r="B166" s="3"/>
    </row>
    <row r="167" spans="1:2" x14ac:dyDescent="0.25">
      <c r="A167" s="3"/>
      <c r="B167" s="3"/>
    </row>
    <row r="168" spans="1:2" x14ac:dyDescent="0.25">
      <c r="A168" s="3"/>
      <c r="B168" s="3"/>
    </row>
    <row r="169" spans="1:2" x14ac:dyDescent="0.25">
      <c r="A169" s="3"/>
      <c r="B169" s="3"/>
    </row>
    <row r="170" spans="1:2" x14ac:dyDescent="0.25">
      <c r="A170" s="3"/>
      <c r="B170" s="3"/>
    </row>
    <row r="171" spans="1:2" x14ac:dyDescent="0.25">
      <c r="A171" s="3"/>
      <c r="B171" s="3"/>
    </row>
    <row r="172" spans="1:2" x14ac:dyDescent="0.25">
      <c r="A172" s="3"/>
      <c r="B172" s="3"/>
    </row>
    <row r="173" spans="1:2" x14ac:dyDescent="0.25">
      <c r="A173" s="3"/>
      <c r="B173" s="3"/>
    </row>
    <row r="174" spans="1:2" x14ac:dyDescent="0.25">
      <c r="A174" s="3"/>
      <c r="B174" s="3"/>
    </row>
    <row r="175" spans="1:2" x14ac:dyDescent="0.25">
      <c r="A175" s="3"/>
      <c r="B175" s="3"/>
    </row>
    <row r="176" spans="1:2" x14ac:dyDescent="0.25">
      <c r="A176" s="3"/>
      <c r="B176" s="3"/>
    </row>
    <row r="177" spans="1:2" x14ac:dyDescent="0.25">
      <c r="A177" s="3"/>
      <c r="B177" s="3"/>
    </row>
    <row r="178" spans="1:2" x14ac:dyDescent="0.25">
      <c r="A178" s="3"/>
      <c r="B178" s="3"/>
    </row>
    <row r="179" spans="1:2" x14ac:dyDescent="0.25">
      <c r="A179" s="3"/>
      <c r="B179" s="3"/>
    </row>
    <row r="180" spans="1:2" x14ac:dyDescent="0.25">
      <c r="A180" s="3"/>
      <c r="B180" s="3"/>
    </row>
    <row r="181" spans="1:2" x14ac:dyDescent="0.25">
      <c r="A181" s="3"/>
      <c r="B181" s="3"/>
    </row>
    <row r="182" spans="1:2" x14ac:dyDescent="0.25">
      <c r="A182" s="3"/>
      <c r="B182" s="3"/>
    </row>
    <row r="183" spans="1:2" x14ac:dyDescent="0.25">
      <c r="A183" s="3"/>
      <c r="B183" s="3"/>
    </row>
    <row r="184" spans="1:2" x14ac:dyDescent="0.25">
      <c r="A184" s="3"/>
      <c r="B184" s="3"/>
    </row>
    <row r="185" spans="1:2" x14ac:dyDescent="0.25">
      <c r="A185" s="3"/>
      <c r="B185" s="3"/>
    </row>
    <row r="186" spans="1:2" x14ac:dyDescent="0.25">
      <c r="A186" s="3"/>
      <c r="B186" s="3"/>
    </row>
    <row r="187" spans="1:2" x14ac:dyDescent="0.25">
      <c r="A187" s="3"/>
      <c r="B187" s="3"/>
    </row>
    <row r="188" spans="1:2" x14ac:dyDescent="0.25">
      <c r="A188" s="3"/>
      <c r="B188" s="3"/>
    </row>
    <row r="189" spans="1:2" x14ac:dyDescent="0.25">
      <c r="A189" s="3"/>
      <c r="B189" s="3"/>
    </row>
    <row r="190" spans="1:2" x14ac:dyDescent="0.25">
      <c r="A190" s="3"/>
      <c r="B190" s="3"/>
    </row>
    <row r="191" spans="1:2" x14ac:dyDescent="0.25">
      <c r="A191" s="3"/>
      <c r="B191" s="3"/>
    </row>
    <row r="192" spans="1:2" x14ac:dyDescent="0.25">
      <c r="A192" s="3"/>
      <c r="B192" s="3"/>
    </row>
    <row r="193" spans="1:2" x14ac:dyDescent="0.25">
      <c r="A193" s="3"/>
      <c r="B193" s="3"/>
    </row>
    <row r="194" spans="1:2" x14ac:dyDescent="0.25">
      <c r="A194" s="3"/>
      <c r="B194" s="3"/>
    </row>
    <row r="195" spans="1:2" x14ac:dyDescent="0.25">
      <c r="A195" s="3"/>
      <c r="B195" s="3"/>
    </row>
    <row r="196" spans="1:2" x14ac:dyDescent="0.25">
      <c r="A196" s="3"/>
      <c r="B196" s="3"/>
    </row>
    <row r="197" spans="1:2" x14ac:dyDescent="0.25">
      <c r="A197" s="3"/>
      <c r="B197" s="3"/>
    </row>
    <row r="198" spans="1:2" x14ac:dyDescent="0.25">
      <c r="A198" s="3"/>
      <c r="B198" s="3"/>
    </row>
    <row r="199" spans="1:2" x14ac:dyDescent="0.25">
      <c r="A199" s="3"/>
      <c r="B199" s="3"/>
    </row>
    <row r="200" spans="1:2" x14ac:dyDescent="0.25">
      <c r="A200" s="3"/>
      <c r="B200" s="3"/>
    </row>
    <row r="201" spans="1:2" x14ac:dyDescent="0.25">
      <c r="A201" s="3"/>
      <c r="B201" s="3"/>
    </row>
    <row r="202" spans="1:2" x14ac:dyDescent="0.25">
      <c r="A202" s="3"/>
      <c r="B202" s="3"/>
    </row>
    <row r="203" spans="1:2" x14ac:dyDescent="0.25">
      <c r="A203" s="3"/>
      <c r="B203" s="3"/>
    </row>
    <row r="204" spans="1:2" x14ac:dyDescent="0.25">
      <c r="A204" s="3"/>
      <c r="B204" s="3"/>
    </row>
    <row r="205" spans="1:2" x14ac:dyDescent="0.25">
      <c r="A205" s="3"/>
      <c r="B205" s="3"/>
    </row>
    <row r="206" spans="1:2" x14ac:dyDescent="0.25">
      <c r="A206" s="3"/>
      <c r="B206" s="3"/>
    </row>
    <row r="207" spans="1:2" x14ac:dyDescent="0.25">
      <c r="A207" s="3"/>
      <c r="B207" s="3"/>
    </row>
    <row r="208" spans="1:2" x14ac:dyDescent="0.25">
      <c r="A208" s="3"/>
      <c r="B208" s="3"/>
    </row>
    <row r="209" spans="1:2" x14ac:dyDescent="0.25">
      <c r="A209" s="3"/>
      <c r="B209" s="3"/>
    </row>
    <row r="210" spans="1:2" x14ac:dyDescent="0.25">
      <c r="A210" s="3"/>
      <c r="B210" s="3"/>
    </row>
    <row r="211" spans="1:2" x14ac:dyDescent="0.25">
      <c r="A211" s="3"/>
      <c r="B211" s="3"/>
    </row>
    <row r="212" spans="1:2" x14ac:dyDescent="0.25">
      <c r="A212" s="3"/>
      <c r="B212" s="3"/>
    </row>
    <row r="213" spans="1:2" x14ac:dyDescent="0.25">
      <c r="A213" s="3"/>
      <c r="B213" s="3"/>
    </row>
    <row r="214" spans="1:2" x14ac:dyDescent="0.25">
      <c r="A214" s="3"/>
      <c r="B214" s="3"/>
    </row>
    <row r="215" spans="1:2" x14ac:dyDescent="0.25">
      <c r="A215" s="3"/>
      <c r="B215" s="3"/>
    </row>
    <row r="216" spans="1:2" x14ac:dyDescent="0.25">
      <c r="A216" s="3"/>
      <c r="B216" s="3"/>
    </row>
    <row r="217" spans="1:2" x14ac:dyDescent="0.25">
      <c r="A217" s="3"/>
      <c r="B217" s="3"/>
    </row>
    <row r="218" spans="1:2" x14ac:dyDescent="0.25">
      <c r="A218" s="3"/>
      <c r="B218" s="3"/>
    </row>
    <row r="219" spans="1:2" x14ac:dyDescent="0.25">
      <c r="A219" s="3"/>
      <c r="B219" s="3"/>
    </row>
    <row r="220" spans="1:2" x14ac:dyDescent="0.25">
      <c r="A220" s="3"/>
      <c r="B220" s="3"/>
    </row>
    <row r="221" spans="1:2" x14ac:dyDescent="0.25">
      <c r="A221" s="3"/>
      <c r="B221" s="3"/>
    </row>
    <row r="222" spans="1:2" x14ac:dyDescent="0.25">
      <c r="A222" s="3"/>
      <c r="B222" s="3"/>
    </row>
    <row r="223" spans="1:2" x14ac:dyDescent="0.25">
      <c r="A223" s="3"/>
      <c r="B223" s="3"/>
    </row>
    <row r="224" spans="1:2" x14ac:dyDescent="0.25">
      <c r="A224" s="3"/>
      <c r="B224" s="3"/>
    </row>
    <row r="225" spans="1:2" x14ac:dyDescent="0.25">
      <c r="A225" s="3"/>
      <c r="B225" s="3"/>
    </row>
    <row r="226" spans="1:2" x14ac:dyDescent="0.25">
      <c r="A226" s="3"/>
      <c r="B226" s="3"/>
    </row>
    <row r="227" spans="1:2" x14ac:dyDescent="0.25">
      <c r="A227" s="3"/>
      <c r="B227" s="3"/>
    </row>
    <row r="228" spans="1:2" x14ac:dyDescent="0.25">
      <c r="A228" s="3"/>
      <c r="B228" s="3"/>
    </row>
    <row r="229" spans="1:2" x14ac:dyDescent="0.25">
      <c r="A229" s="3"/>
      <c r="B229" s="3"/>
    </row>
    <row r="230" spans="1:2" x14ac:dyDescent="0.25">
      <c r="A230" s="3"/>
      <c r="B230" s="3"/>
    </row>
    <row r="231" spans="1:2" x14ac:dyDescent="0.25">
      <c r="A231" s="3"/>
      <c r="B231" s="3"/>
    </row>
    <row r="232" spans="1:2" x14ac:dyDescent="0.25">
      <c r="A232" s="3"/>
      <c r="B232" s="3"/>
    </row>
    <row r="233" spans="1:2" x14ac:dyDescent="0.25">
      <c r="A233" s="3"/>
      <c r="B233" s="3"/>
    </row>
    <row r="234" spans="1:2" x14ac:dyDescent="0.25">
      <c r="A234" s="3"/>
      <c r="B234" s="3"/>
    </row>
    <row r="235" spans="1:2" x14ac:dyDescent="0.25">
      <c r="A235" s="3"/>
      <c r="B235" s="3"/>
    </row>
    <row r="236" spans="1:2" x14ac:dyDescent="0.25">
      <c r="A236" s="3"/>
      <c r="B236" s="3"/>
    </row>
    <row r="237" spans="1:2" x14ac:dyDescent="0.25">
      <c r="A237" s="3"/>
      <c r="B237" s="3"/>
    </row>
    <row r="238" spans="1:2" x14ac:dyDescent="0.25">
      <c r="A238" s="3"/>
      <c r="B238" s="3"/>
    </row>
    <row r="239" spans="1:2" x14ac:dyDescent="0.25">
      <c r="A239" s="3"/>
      <c r="B239" s="3"/>
    </row>
    <row r="240" spans="1:2" x14ac:dyDescent="0.25">
      <c r="A240" s="3"/>
      <c r="B240" s="3"/>
    </row>
    <row r="241" spans="1:2" x14ac:dyDescent="0.25">
      <c r="A241" s="3"/>
      <c r="B241" s="3"/>
    </row>
    <row r="242" spans="1:2" x14ac:dyDescent="0.25">
      <c r="A242" s="3"/>
      <c r="B242" s="3"/>
    </row>
    <row r="243" spans="1:2" x14ac:dyDescent="0.25">
      <c r="A243" s="3"/>
      <c r="B243" s="3"/>
    </row>
    <row r="244" spans="1:2" x14ac:dyDescent="0.25">
      <c r="A244" s="3"/>
      <c r="B244" s="3"/>
    </row>
    <row r="245" spans="1:2" x14ac:dyDescent="0.25">
      <c r="A245" s="3"/>
      <c r="B245" s="3"/>
    </row>
    <row r="246" spans="1:2" x14ac:dyDescent="0.25">
      <c r="A246" s="3"/>
      <c r="B246" s="3"/>
    </row>
    <row r="247" spans="1:2" x14ac:dyDescent="0.25">
      <c r="A247" s="3"/>
      <c r="B247" s="3"/>
    </row>
    <row r="248" spans="1:2" x14ac:dyDescent="0.25">
      <c r="A248" s="3"/>
      <c r="B248" s="3"/>
    </row>
    <row r="249" spans="1:2" x14ac:dyDescent="0.25">
      <c r="A249" s="3"/>
      <c r="B249" s="3"/>
    </row>
    <row r="250" spans="1:2" x14ac:dyDescent="0.25">
      <c r="A250" s="3"/>
      <c r="B250" s="3"/>
    </row>
    <row r="251" spans="1:2" x14ac:dyDescent="0.25">
      <c r="A251" s="3"/>
      <c r="B251" s="3"/>
    </row>
    <row r="252" spans="1:2" x14ac:dyDescent="0.25">
      <c r="A252" s="3"/>
      <c r="B252" s="3"/>
    </row>
    <row r="253" spans="1:2" x14ac:dyDescent="0.25">
      <c r="A253" s="3"/>
      <c r="B253" s="3"/>
    </row>
    <row r="254" spans="1:2" x14ac:dyDescent="0.25">
      <c r="A254" s="3"/>
      <c r="B254" s="3"/>
    </row>
    <row r="255" spans="1:2" x14ac:dyDescent="0.25">
      <c r="A255" s="3"/>
      <c r="B255" s="3"/>
    </row>
    <row r="256" spans="1:2" x14ac:dyDescent="0.25">
      <c r="A256" s="3"/>
      <c r="B256" s="3"/>
    </row>
    <row r="257" spans="1:2" x14ac:dyDescent="0.25">
      <c r="A257" s="3"/>
      <c r="B257" s="3"/>
    </row>
    <row r="258" spans="1:2" x14ac:dyDescent="0.25">
      <c r="A258" s="3"/>
      <c r="B258" s="3"/>
    </row>
    <row r="259" spans="1:2" x14ac:dyDescent="0.25">
      <c r="A259" s="3"/>
      <c r="B259" s="3"/>
    </row>
    <row r="260" spans="1:2" x14ac:dyDescent="0.25">
      <c r="A260" s="3"/>
      <c r="B260" s="3"/>
    </row>
    <row r="261" spans="1:2" x14ac:dyDescent="0.25">
      <c r="A261" s="3"/>
      <c r="B261" s="3"/>
    </row>
    <row r="262" spans="1:2" x14ac:dyDescent="0.25">
      <c r="A262" s="3"/>
      <c r="B262" s="3"/>
    </row>
    <row r="263" spans="1:2" x14ac:dyDescent="0.25">
      <c r="A263" s="3"/>
      <c r="B263" s="3"/>
    </row>
    <row r="264" spans="1:2" x14ac:dyDescent="0.25">
      <c r="A264" s="3"/>
      <c r="B264" s="3"/>
    </row>
    <row r="265" spans="1:2" x14ac:dyDescent="0.25">
      <c r="A265" s="3"/>
      <c r="B265" s="3"/>
    </row>
    <row r="266" spans="1:2" x14ac:dyDescent="0.25">
      <c r="A266" s="3"/>
      <c r="B266" s="3"/>
    </row>
    <row r="267" spans="1:2" x14ac:dyDescent="0.25">
      <c r="A267" s="3"/>
      <c r="B267" s="3"/>
    </row>
    <row r="268" spans="1:2" x14ac:dyDescent="0.25">
      <c r="A268" s="3"/>
      <c r="B268" s="3"/>
    </row>
    <row r="269" spans="1:2" x14ac:dyDescent="0.25">
      <c r="A269" s="3"/>
      <c r="B269" s="3"/>
    </row>
    <row r="270" spans="1:2" x14ac:dyDescent="0.25">
      <c r="A270" s="3"/>
      <c r="B270" s="3"/>
    </row>
    <row r="271" spans="1:2" x14ac:dyDescent="0.25">
      <c r="A271" s="3"/>
      <c r="B271" s="3"/>
    </row>
    <row r="272" spans="1:2" x14ac:dyDescent="0.25">
      <c r="A272" s="3"/>
      <c r="B272" s="3"/>
    </row>
    <row r="273" spans="1:2" x14ac:dyDescent="0.25">
      <c r="A273" s="3"/>
      <c r="B273" s="3"/>
    </row>
    <row r="274" spans="1:2" x14ac:dyDescent="0.25">
      <c r="A274" s="3"/>
      <c r="B274" s="3"/>
    </row>
    <row r="275" spans="1:2" x14ac:dyDescent="0.25">
      <c r="A275" s="3"/>
      <c r="B275" s="3"/>
    </row>
    <row r="276" spans="1:2" x14ac:dyDescent="0.25">
      <c r="A276" s="3"/>
      <c r="B276" s="3"/>
    </row>
    <row r="277" spans="1:2" x14ac:dyDescent="0.25">
      <c r="A277" s="3"/>
      <c r="B277" s="3"/>
    </row>
    <row r="278" spans="1:2" x14ac:dyDescent="0.25">
      <c r="A278" s="3"/>
      <c r="B278" s="3"/>
    </row>
    <row r="279" spans="1:2" x14ac:dyDescent="0.25">
      <c r="A279" s="3"/>
      <c r="B279" s="3"/>
    </row>
    <row r="280" spans="1:2" x14ac:dyDescent="0.25">
      <c r="A280" s="3"/>
      <c r="B280" s="3"/>
    </row>
    <row r="281" spans="1:2" x14ac:dyDescent="0.25">
      <c r="A281" s="3"/>
      <c r="B281" s="3"/>
    </row>
    <row r="282" spans="1:2" x14ac:dyDescent="0.25">
      <c r="A282" s="3"/>
      <c r="B282" s="3"/>
    </row>
    <row r="283" spans="1:2" x14ac:dyDescent="0.25">
      <c r="A283" s="3"/>
      <c r="B283" s="3"/>
    </row>
    <row r="284" spans="1:2" x14ac:dyDescent="0.25">
      <c r="A284" s="3"/>
      <c r="B284" s="3"/>
    </row>
    <row r="285" spans="1:2" x14ac:dyDescent="0.25">
      <c r="A285" s="3"/>
      <c r="B285" s="3"/>
    </row>
    <row r="286" spans="1:2" x14ac:dyDescent="0.25">
      <c r="A286" s="3"/>
      <c r="B286" s="3"/>
    </row>
    <row r="287" spans="1:2" x14ac:dyDescent="0.25">
      <c r="A287" s="3"/>
      <c r="B287" s="3"/>
    </row>
    <row r="288" spans="1:2" x14ac:dyDescent="0.25">
      <c r="A288" s="3"/>
      <c r="B288" s="3"/>
    </row>
    <row r="289" spans="1:2" x14ac:dyDescent="0.25">
      <c r="A289" s="3"/>
      <c r="B289" s="3"/>
    </row>
    <row r="290" spans="1:2" x14ac:dyDescent="0.25">
      <c r="A290" s="3"/>
      <c r="B290" s="3"/>
    </row>
    <row r="291" spans="1:2" x14ac:dyDescent="0.25">
      <c r="A291" s="3"/>
      <c r="B291" s="3"/>
    </row>
    <row r="292" spans="1:2" x14ac:dyDescent="0.25">
      <c r="A292" s="3"/>
      <c r="B292" s="3"/>
    </row>
    <row r="293" spans="1:2" x14ac:dyDescent="0.25">
      <c r="A293" s="3"/>
      <c r="B293" s="3"/>
    </row>
    <row r="294" spans="1:2" x14ac:dyDescent="0.25">
      <c r="A294" s="3"/>
      <c r="B294" s="3"/>
    </row>
    <row r="295" spans="1:2" x14ac:dyDescent="0.25">
      <c r="A295" s="3"/>
      <c r="B295" s="3"/>
    </row>
    <row r="296" spans="1:2" x14ac:dyDescent="0.25">
      <c r="A296" s="3"/>
      <c r="B296" s="3"/>
    </row>
    <row r="297" spans="1:2" x14ac:dyDescent="0.25">
      <c r="A297" s="3"/>
      <c r="B297" s="3"/>
    </row>
    <row r="298" spans="1:2" x14ac:dyDescent="0.25">
      <c r="A298" s="3"/>
      <c r="B298" s="3"/>
    </row>
    <row r="299" spans="1:2" x14ac:dyDescent="0.25">
      <c r="A299" s="3"/>
      <c r="B299" s="3"/>
    </row>
    <row r="300" spans="1:2" x14ac:dyDescent="0.25">
      <c r="A300" s="3"/>
      <c r="B300" s="3"/>
    </row>
    <row r="301" spans="1:2" x14ac:dyDescent="0.25">
      <c r="A301" s="3"/>
      <c r="B301" s="3"/>
    </row>
    <row r="302" spans="1:2" x14ac:dyDescent="0.25">
      <c r="A302" s="3"/>
      <c r="B302" s="3"/>
    </row>
    <row r="303" spans="1:2" x14ac:dyDescent="0.25">
      <c r="A303" s="3"/>
      <c r="B303" s="3"/>
    </row>
    <row r="304" spans="1:2" x14ac:dyDescent="0.25">
      <c r="A304" s="3"/>
      <c r="B304" s="3"/>
    </row>
    <row r="305" spans="1:2" x14ac:dyDescent="0.25">
      <c r="A305" s="3"/>
      <c r="B305" s="3"/>
    </row>
    <row r="306" spans="1:2" x14ac:dyDescent="0.25">
      <c r="A306" s="3"/>
      <c r="B306" s="3"/>
    </row>
    <row r="307" spans="1:2" x14ac:dyDescent="0.25">
      <c r="A307" s="3"/>
      <c r="B307" s="3"/>
    </row>
    <row r="308" spans="1:2" x14ac:dyDescent="0.25">
      <c r="A308" s="3"/>
      <c r="B308" s="3"/>
    </row>
    <row r="309" spans="1:2" x14ac:dyDescent="0.25">
      <c r="A309" s="3"/>
      <c r="B309" s="3"/>
    </row>
    <row r="310" spans="1:2" x14ac:dyDescent="0.25">
      <c r="A310" s="3"/>
      <c r="B310" s="3"/>
    </row>
    <row r="311" spans="1:2" x14ac:dyDescent="0.25">
      <c r="A311" s="3"/>
      <c r="B311" s="3"/>
    </row>
    <row r="312" spans="1:2" x14ac:dyDescent="0.25">
      <c r="A312" s="3"/>
      <c r="B312" s="3"/>
    </row>
    <row r="313" spans="1:2" x14ac:dyDescent="0.25">
      <c r="A313" s="3"/>
      <c r="B313" s="3"/>
    </row>
    <row r="314" spans="1:2" x14ac:dyDescent="0.25">
      <c r="A314" s="3"/>
      <c r="B314" s="3"/>
    </row>
    <row r="315" spans="1:2" x14ac:dyDescent="0.25">
      <c r="A315" s="3"/>
      <c r="B315" s="3"/>
    </row>
    <row r="316" spans="1:2" x14ac:dyDescent="0.25">
      <c r="A316" s="3"/>
      <c r="B316" s="3"/>
    </row>
    <row r="317" spans="1:2" x14ac:dyDescent="0.25">
      <c r="A317" s="3"/>
      <c r="B317" s="3"/>
    </row>
    <row r="318" spans="1:2" x14ac:dyDescent="0.25">
      <c r="A318" s="3"/>
      <c r="B318" s="3"/>
    </row>
    <row r="319" spans="1:2" x14ac:dyDescent="0.25">
      <c r="A319" s="3"/>
      <c r="B319" s="3"/>
    </row>
    <row r="320" spans="1:2" x14ac:dyDescent="0.25">
      <c r="A320" s="3"/>
      <c r="B320" s="3"/>
    </row>
    <row r="321" spans="1:2" x14ac:dyDescent="0.25">
      <c r="A321" s="3"/>
      <c r="B321" s="3"/>
    </row>
    <row r="322" spans="1:2" x14ac:dyDescent="0.25">
      <c r="A322" s="3"/>
      <c r="B322" s="3"/>
    </row>
    <row r="323" spans="1:2" x14ac:dyDescent="0.25">
      <c r="A323" s="3"/>
      <c r="B323" s="3"/>
    </row>
    <row r="324" spans="1:2" x14ac:dyDescent="0.25">
      <c r="A324" s="3"/>
      <c r="B324" s="3"/>
    </row>
    <row r="325" spans="1:2" x14ac:dyDescent="0.25">
      <c r="A325" s="3"/>
      <c r="B325" s="3"/>
    </row>
    <row r="326" spans="1:2" x14ac:dyDescent="0.25">
      <c r="A326" s="3"/>
      <c r="B326" s="3"/>
    </row>
    <row r="327" spans="1:2" x14ac:dyDescent="0.25">
      <c r="A327" s="3"/>
      <c r="B327" s="3"/>
    </row>
    <row r="328" spans="1:2" x14ac:dyDescent="0.25">
      <c r="A328" s="3"/>
      <c r="B328" s="3"/>
    </row>
    <row r="329" spans="1:2" x14ac:dyDescent="0.25">
      <c r="A329" s="3"/>
      <c r="B329" s="3"/>
    </row>
    <row r="330" spans="1:2" x14ac:dyDescent="0.25">
      <c r="A330" s="3"/>
      <c r="B330" s="3"/>
    </row>
    <row r="331" spans="1:2" x14ac:dyDescent="0.25">
      <c r="A331" s="3"/>
      <c r="B331" s="3"/>
    </row>
    <row r="332" spans="1:2" x14ac:dyDescent="0.25">
      <c r="A332" s="3"/>
      <c r="B332" s="3"/>
    </row>
    <row r="333" spans="1:2" x14ac:dyDescent="0.25">
      <c r="A333" s="3"/>
      <c r="B333" s="3"/>
    </row>
    <row r="334" spans="1:2" x14ac:dyDescent="0.25">
      <c r="A334" s="3"/>
      <c r="B334" s="3"/>
    </row>
    <row r="335" spans="1:2" x14ac:dyDescent="0.25">
      <c r="A335" s="3"/>
      <c r="B335" s="3"/>
    </row>
    <row r="336" spans="1:2" x14ac:dyDescent="0.25">
      <c r="A336" s="3"/>
      <c r="B336" s="3"/>
    </row>
    <row r="337" spans="1:2" x14ac:dyDescent="0.25">
      <c r="A337" s="3"/>
      <c r="B337" s="3"/>
    </row>
    <row r="338" spans="1:2" x14ac:dyDescent="0.25">
      <c r="A338" s="3"/>
      <c r="B338" s="3"/>
    </row>
    <row r="339" spans="1:2" x14ac:dyDescent="0.25">
      <c r="A339" s="3"/>
      <c r="B339" s="3"/>
    </row>
    <row r="340" spans="1:2" x14ac:dyDescent="0.25">
      <c r="A340" s="3"/>
      <c r="B340" s="3"/>
    </row>
    <row r="341" spans="1:2" x14ac:dyDescent="0.25">
      <c r="A341" s="3"/>
      <c r="B341" s="3"/>
    </row>
    <row r="342" spans="1:2" x14ac:dyDescent="0.25">
      <c r="A342" s="3"/>
      <c r="B342" s="3"/>
    </row>
    <row r="343" spans="1:2" x14ac:dyDescent="0.25">
      <c r="A343" s="3"/>
      <c r="B343" s="3"/>
    </row>
    <row r="344" spans="1:2" x14ac:dyDescent="0.25">
      <c r="A344" s="3"/>
      <c r="B344" s="3"/>
    </row>
    <row r="345" spans="1:2" x14ac:dyDescent="0.25">
      <c r="A345" s="3"/>
      <c r="B345" s="3"/>
    </row>
    <row r="346" spans="1:2" x14ac:dyDescent="0.25">
      <c r="A346" s="3"/>
      <c r="B346" s="3"/>
    </row>
    <row r="347" spans="1:2" x14ac:dyDescent="0.25">
      <c r="A347" s="3"/>
      <c r="B347" s="3"/>
    </row>
    <row r="348" spans="1:2" x14ac:dyDescent="0.25">
      <c r="A348" s="3"/>
      <c r="B348" s="3"/>
    </row>
    <row r="349" spans="1:2" x14ac:dyDescent="0.25">
      <c r="A349" s="3"/>
      <c r="B349" s="3"/>
    </row>
    <row r="350" spans="1:2" x14ac:dyDescent="0.25">
      <c r="A350" s="3"/>
      <c r="B350" s="3"/>
    </row>
    <row r="351" spans="1:2" x14ac:dyDescent="0.25">
      <c r="A351" s="3"/>
      <c r="B351" s="3"/>
    </row>
    <row r="352" spans="1:2" x14ac:dyDescent="0.25">
      <c r="A352" s="3"/>
      <c r="B352" s="3"/>
    </row>
    <row r="353" spans="1:2" x14ac:dyDescent="0.25">
      <c r="A353" s="3"/>
      <c r="B353" s="3"/>
    </row>
    <row r="354" spans="1:2" x14ac:dyDescent="0.25">
      <c r="A354" s="3"/>
      <c r="B354" s="3"/>
    </row>
    <row r="355" spans="1:2" x14ac:dyDescent="0.25">
      <c r="A355" s="3"/>
      <c r="B355" s="3"/>
    </row>
    <row r="356" spans="1:2" x14ac:dyDescent="0.25">
      <c r="A356" s="3"/>
      <c r="B356" s="3"/>
    </row>
    <row r="357" spans="1:2" x14ac:dyDescent="0.25">
      <c r="A357" s="3"/>
      <c r="B357" s="3"/>
    </row>
    <row r="358" spans="1:2" x14ac:dyDescent="0.25">
      <c r="A358" s="3"/>
      <c r="B358" s="3"/>
    </row>
    <row r="359" spans="1:2" x14ac:dyDescent="0.25">
      <c r="A359" s="3"/>
      <c r="B359" s="3"/>
    </row>
    <row r="360" spans="1:2" x14ac:dyDescent="0.25">
      <c r="A360" s="3"/>
      <c r="B360" s="3"/>
    </row>
    <row r="361" spans="1:2" x14ac:dyDescent="0.25">
      <c r="A361" s="3"/>
      <c r="B361" s="3"/>
    </row>
    <row r="362" spans="1:2" x14ac:dyDescent="0.25">
      <c r="A362" s="3"/>
      <c r="B362" s="3"/>
    </row>
    <row r="363" spans="1:2" x14ac:dyDescent="0.25">
      <c r="A363" s="3"/>
      <c r="B363" s="3"/>
    </row>
    <row r="364" spans="1:2" x14ac:dyDescent="0.25">
      <c r="A364" s="3"/>
      <c r="B364" s="3"/>
    </row>
    <row r="365" spans="1:2" x14ac:dyDescent="0.25">
      <c r="A365" s="3"/>
      <c r="B365" s="3"/>
    </row>
    <row r="366" spans="1:2" x14ac:dyDescent="0.25">
      <c r="A366" s="3"/>
      <c r="B366" s="3"/>
    </row>
    <row r="367" spans="1:2" x14ac:dyDescent="0.25">
      <c r="A367" s="3"/>
      <c r="B367" s="3"/>
    </row>
    <row r="368" spans="1:2" x14ac:dyDescent="0.25">
      <c r="A368" s="3"/>
      <c r="B368" s="3"/>
    </row>
    <row r="369" spans="1:2" x14ac:dyDescent="0.25">
      <c r="A369" s="3"/>
      <c r="B369" s="3"/>
    </row>
    <row r="370" spans="1:2" x14ac:dyDescent="0.25">
      <c r="A370" s="3"/>
      <c r="B370" s="3"/>
    </row>
    <row r="371" spans="1:2" x14ac:dyDescent="0.25">
      <c r="A371" s="3"/>
      <c r="B371" s="3"/>
    </row>
    <row r="372" spans="1:2" x14ac:dyDescent="0.25">
      <c r="A372" s="3"/>
      <c r="B372" s="3"/>
    </row>
    <row r="373" spans="1:2" x14ac:dyDescent="0.25">
      <c r="A373" s="3"/>
      <c r="B373" s="3"/>
    </row>
    <row r="374" spans="1:2" x14ac:dyDescent="0.25">
      <c r="A374" s="3"/>
      <c r="B374" s="3"/>
    </row>
    <row r="375" spans="1:2" x14ac:dyDescent="0.25">
      <c r="A375" s="3"/>
      <c r="B375" s="3"/>
    </row>
    <row r="376" spans="1:2" x14ac:dyDescent="0.25">
      <c r="A376" s="3"/>
      <c r="B376" s="3"/>
    </row>
    <row r="377" spans="1:2" x14ac:dyDescent="0.25">
      <c r="A377" s="3"/>
      <c r="B377" s="3"/>
    </row>
    <row r="378" spans="1:2" x14ac:dyDescent="0.25">
      <c r="A378" s="3"/>
      <c r="B378" s="3"/>
    </row>
    <row r="379" spans="1:2" x14ac:dyDescent="0.25">
      <c r="A379" s="3"/>
      <c r="B379" s="3"/>
    </row>
    <row r="380" spans="1:2" x14ac:dyDescent="0.25">
      <c r="A380" s="3"/>
      <c r="B380" s="3"/>
    </row>
    <row r="381" spans="1:2" x14ac:dyDescent="0.25">
      <c r="A381" s="3"/>
      <c r="B381" s="3"/>
    </row>
    <row r="382" spans="1:2" x14ac:dyDescent="0.25">
      <c r="A382" s="3"/>
      <c r="B382" s="3"/>
    </row>
    <row r="383" spans="1:2" x14ac:dyDescent="0.25">
      <c r="A383" s="3"/>
      <c r="B383" s="3"/>
    </row>
    <row r="384" spans="1:2" x14ac:dyDescent="0.25">
      <c r="A384" s="3"/>
      <c r="B384" s="3"/>
    </row>
    <row r="385" spans="1:2" x14ac:dyDescent="0.25">
      <c r="A385" s="3"/>
      <c r="B385" s="3"/>
    </row>
    <row r="386" spans="1:2" x14ac:dyDescent="0.25">
      <c r="A386" s="3"/>
      <c r="B386" s="3"/>
    </row>
    <row r="387" spans="1:2" x14ac:dyDescent="0.25">
      <c r="A387" s="3"/>
      <c r="B387" s="3"/>
    </row>
    <row r="388" spans="1:2" x14ac:dyDescent="0.25">
      <c r="A388" s="3"/>
      <c r="B388" s="3"/>
    </row>
    <row r="389" spans="1:2" x14ac:dyDescent="0.25">
      <c r="A389" s="3"/>
      <c r="B389" s="3"/>
    </row>
    <row r="390" spans="1:2" x14ac:dyDescent="0.25">
      <c r="A390" s="3"/>
      <c r="B390" s="3"/>
    </row>
    <row r="391" spans="1:2" x14ac:dyDescent="0.25">
      <c r="A391" s="3"/>
      <c r="B391" s="3"/>
    </row>
    <row r="392" spans="1:2" x14ac:dyDescent="0.25">
      <c r="A392" s="3"/>
      <c r="B392" s="3"/>
    </row>
    <row r="393" spans="1:2" x14ac:dyDescent="0.25">
      <c r="A393" s="3"/>
      <c r="B393" s="3"/>
    </row>
    <row r="394" spans="1:2" x14ac:dyDescent="0.25">
      <c r="A394" s="3"/>
      <c r="B394" s="3"/>
    </row>
    <row r="395" spans="1:2" x14ac:dyDescent="0.25">
      <c r="A395" s="3"/>
      <c r="B395" s="3"/>
    </row>
    <row r="396" spans="1:2" x14ac:dyDescent="0.25">
      <c r="A396" s="3"/>
      <c r="B396" s="3"/>
    </row>
    <row r="397" spans="1:2" x14ac:dyDescent="0.25">
      <c r="A397" s="3"/>
      <c r="B397" s="3"/>
    </row>
    <row r="398" spans="1:2" x14ac:dyDescent="0.25">
      <c r="A398" s="3"/>
      <c r="B398" s="3"/>
    </row>
    <row r="399" spans="1:2" x14ac:dyDescent="0.25">
      <c r="A399" s="3"/>
      <c r="B399" s="3"/>
    </row>
    <row r="400" spans="1:2" x14ac:dyDescent="0.25">
      <c r="A400" s="3"/>
      <c r="B400" s="3"/>
    </row>
    <row r="401" spans="1:2" x14ac:dyDescent="0.25">
      <c r="A401" s="3"/>
      <c r="B401" s="3"/>
    </row>
    <row r="402" spans="1:2" x14ac:dyDescent="0.25">
      <c r="A402" s="3"/>
      <c r="B402" s="3"/>
    </row>
    <row r="403" spans="1:2" x14ac:dyDescent="0.25">
      <c r="A403" s="3"/>
      <c r="B403" s="3"/>
    </row>
    <row r="404" spans="1:2" x14ac:dyDescent="0.25">
      <c r="A404" s="3"/>
      <c r="B404" s="3"/>
    </row>
    <row r="405" spans="1:2" x14ac:dyDescent="0.25">
      <c r="A405" s="3"/>
      <c r="B405" s="3"/>
    </row>
    <row r="406" spans="1:2" x14ac:dyDescent="0.25">
      <c r="A406" s="3"/>
      <c r="B406" s="3"/>
    </row>
    <row r="407" spans="1:2" x14ac:dyDescent="0.25">
      <c r="A407" s="3"/>
      <c r="B407" s="3"/>
    </row>
    <row r="408" spans="1:2" x14ac:dyDescent="0.25">
      <c r="A408" s="3"/>
      <c r="B408" s="3"/>
    </row>
    <row r="409" spans="1:2" x14ac:dyDescent="0.25">
      <c r="A409" s="3"/>
      <c r="B409" s="3"/>
    </row>
    <row r="410" spans="1:2" x14ac:dyDescent="0.25">
      <c r="A410" s="3"/>
      <c r="B410" s="3"/>
    </row>
    <row r="411" spans="1:2" x14ac:dyDescent="0.25">
      <c r="A411" s="3"/>
      <c r="B411" s="3"/>
    </row>
    <row r="412" spans="1:2" x14ac:dyDescent="0.25">
      <c r="A412" s="3"/>
      <c r="B412" s="3"/>
    </row>
    <row r="413" spans="1:2" x14ac:dyDescent="0.25">
      <c r="A413" s="3"/>
      <c r="B413" s="3"/>
    </row>
    <row r="414" spans="1:2" x14ac:dyDescent="0.25">
      <c r="A414" s="3"/>
      <c r="B414" s="3"/>
    </row>
    <row r="415" spans="1:2" x14ac:dyDescent="0.25">
      <c r="A415" s="3"/>
      <c r="B415" s="3"/>
    </row>
    <row r="416" spans="1:2" x14ac:dyDescent="0.25">
      <c r="A416" s="3"/>
      <c r="B416" s="3"/>
    </row>
    <row r="417" spans="1:2" x14ac:dyDescent="0.25">
      <c r="A417" s="3"/>
      <c r="B417" s="3"/>
    </row>
    <row r="418" spans="1:2" x14ac:dyDescent="0.25">
      <c r="A418" s="3"/>
      <c r="B418" s="3"/>
    </row>
    <row r="419" spans="1:2" x14ac:dyDescent="0.25">
      <c r="A419" s="3"/>
      <c r="B419" s="3"/>
    </row>
    <row r="420" spans="1:2" x14ac:dyDescent="0.25">
      <c r="A420" s="3"/>
      <c r="B420" s="3"/>
    </row>
    <row r="421" spans="1:2" x14ac:dyDescent="0.25">
      <c r="A421" s="3"/>
      <c r="B421" s="3"/>
    </row>
    <row r="422" spans="1:2" x14ac:dyDescent="0.25">
      <c r="A422" s="3"/>
      <c r="B422" s="3"/>
    </row>
    <row r="423" spans="1:2" x14ac:dyDescent="0.25">
      <c r="A423" s="3"/>
      <c r="B423" s="3"/>
    </row>
    <row r="424" spans="1:2" x14ac:dyDescent="0.25">
      <c r="A424" s="3"/>
      <c r="B424" s="3"/>
    </row>
    <row r="425" spans="1:2" x14ac:dyDescent="0.25">
      <c r="A425" s="3"/>
      <c r="B425" s="3"/>
    </row>
    <row r="426" spans="1:2" x14ac:dyDescent="0.25">
      <c r="A426" s="3"/>
      <c r="B426" s="3"/>
    </row>
    <row r="427" spans="1:2" x14ac:dyDescent="0.25">
      <c r="A427" s="3"/>
      <c r="B427" s="3"/>
    </row>
    <row r="428" spans="1:2" x14ac:dyDescent="0.25">
      <c r="A428" s="3"/>
      <c r="B428" s="3"/>
    </row>
    <row r="429" spans="1:2" x14ac:dyDescent="0.25">
      <c r="A429" s="3"/>
      <c r="B429" s="3"/>
    </row>
  </sheetData>
  <mergeCells count="30">
    <mergeCell ref="A65:I65"/>
    <mergeCell ref="A66:I66"/>
    <mergeCell ref="A67:I67"/>
    <mergeCell ref="A68:I68"/>
    <mergeCell ref="A69:I69"/>
    <mergeCell ref="A62:I62"/>
    <mergeCell ref="A63:I63"/>
    <mergeCell ref="A64:I64"/>
    <mergeCell ref="I16:I17"/>
    <mergeCell ref="C15:D15"/>
    <mergeCell ref="E15:E17"/>
    <mergeCell ref="F15:F17"/>
    <mergeCell ref="H15:H17"/>
    <mergeCell ref="A58:I58"/>
    <mergeCell ref="B14:B17"/>
    <mergeCell ref="G15:G17"/>
    <mergeCell ref="A14:A17"/>
    <mergeCell ref="A59:I59"/>
    <mergeCell ref="A60:I60"/>
    <mergeCell ref="A61:I61"/>
    <mergeCell ref="A12:I12"/>
    <mergeCell ref="A4:C4"/>
    <mergeCell ref="B1:I1"/>
    <mergeCell ref="B5:I5"/>
    <mergeCell ref="A7:I7"/>
    <mergeCell ref="A8:I8"/>
    <mergeCell ref="A9:I9"/>
    <mergeCell ref="A10:I10"/>
    <mergeCell ref="A11:I11"/>
    <mergeCell ref="A3:I3"/>
  </mergeCells>
  <hyperlinks>
    <hyperlink ref="B1" r:id="rId1" xr:uid="{00000000-0004-0000-1F00-000000000000}"/>
  </hyperlinks>
  <pageMargins left="0.25" right="0.25"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366"/>
  <sheetViews>
    <sheetView view="pageBreakPreview" topLeftCell="A22" zoomScaleNormal="100" zoomScaleSheetLayoutView="100" workbookViewId="0">
      <selection activeCell="A49" sqref="A49"/>
    </sheetView>
  </sheetViews>
  <sheetFormatPr defaultColWidth="9.1796875" defaultRowHeight="12.5" x14ac:dyDescent="0.25"/>
  <cols>
    <col min="1" max="1" width="9.453125" style="11" customWidth="1"/>
    <col min="2" max="2" width="20.81640625" style="11" customWidth="1"/>
    <col min="3" max="3" width="11.6328125" style="11" bestFit="1" customWidth="1"/>
    <col min="4" max="4" width="13.7265625" style="11" bestFit="1" customWidth="1"/>
    <col min="5" max="5" width="15" style="11" bestFit="1" customWidth="1"/>
    <col min="6" max="6" width="13.36328125" style="11" bestFit="1" customWidth="1"/>
    <col min="7" max="7" width="10.08984375" style="11" bestFit="1" customWidth="1"/>
    <col min="8" max="8" width="15.6328125" style="11" bestFit="1" customWidth="1"/>
    <col min="9" max="9" width="13.7265625" style="11" bestFit="1" customWidth="1"/>
    <col min="10" max="16384" width="9.1796875" style="11"/>
  </cols>
  <sheetData>
    <row r="1" spans="1:9" ht="24.75" customHeight="1" x14ac:dyDescent="0.25">
      <c r="A1" s="99" t="s">
        <v>523</v>
      </c>
      <c r="B1" s="429" t="s">
        <v>379</v>
      </c>
      <c r="C1" s="429"/>
      <c r="D1" s="429"/>
      <c r="E1" s="429"/>
      <c r="F1" s="429"/>
      <c r="G1" s="429"/>
      <c r="H1" s="429"/>
      <c r="I1" s="430"/>
    </row>
    <row r="2" spans="1:9" ht="15" customHeight="1" x14ac:dyDescent="0.25">
      <c r="A2" s="94" t="s">
        <v>530</v>
      </c>
      <c r="B2" s="93"/>
      <c r="C2" s="93"/>
      <c r="D2" s="600"/>
      <c r="E2" s="600"/>
      <c r="F2" s="600"/>
      <c r="G2" s="600"/>
      <c r="H2" s="600"/>
      <c r="I2" s="601"/>
    </row>
    <row r="3" spans="1:9" ht="25.5" customHeight="1" x14ac:dyDescent="0.25">
      <c r="A3" s="583" t="s">
        <v>273</v>
      </c>
      <c r="B3" s="584"/>
      <c r="C3" s="584"/>
      <c r="D3" s="584"/>
      <c r="E3" s="584"/>
      <c r="F3" s="584"/>
      <c r="G3" s="584"/>
      <c r="H3" s="584"/>
      <c r="I3" s="585"/>
    </row>
    <row r="4" spans="1:9" ht="13.5" thickBot="1" x14ac:dyDescent="0.35">
      <c r="A4" s="581"/>
      <c r="B4" s="582"/>
      <c r="C4" s="582"/>
      <c r="D4" s="252"/>
      <c r="E4" s="252"/>
      <c r="F4" s="235"/>
      <c r="G4" s="235"/>
      <c r="H4" s="235"/>
      <c r="I4" s="236"/>
    </row>
    <row r="5" spans="1:9" ht="41.25" customHeight="1" thickBot="1" x14ac:dyDescent="0.3">
      <c r="A5" s="89" t="s">
        <v>269</v>
      </c>
      <c r="B5" s="431" t="s">
        <v>528</v>
      </c>
      <c r="C5" s="432"/>
      <c r="D5" s="432"/>
      <c r="E5" s="450"/>
      <c r="F5" s="450"/>
      <c r="G5" s="450"/>
      <c r="H5" s="450"/>
      <c r="I5" s="525"/>
    </row>
    <row r="6" spans="1:9" ht="13" thickBot="1" x14ac:dyDescent="0.3">
      <c r="A6" s="43" t="s">
        <v>369</v>
      </c>
      <c r="B6" s="60"/>
      <c r="C6" s="257">
        <f>Obsah!$D$4</f>
        <v>44012</v>
      </c>
      <c r="D6" s="107"/>
      <c r="E6" s="107"/>
      <c r="F6" s="107"/>
      <c r="G6" s="107"/>
      <c r="H6" s="107"/>
      <c r="I6" s="149"/>
    </row>
    <row r="7" spans="1:9" ht="13" thickBot="1" x14ac:dyDescent="0.3">
      <c r="A7" s="602"/>
      <c r="B7" s="603"/>
      <c r="C7" s="603"/>
      <c r="D7" s="603"/>
      <c r="E7" s="603"/>
      <c r="F7" s="603"/>
      <c r="G7" s="603"/>
      <c r="H7" s="604"/>
      <c r="I7" s="605"/>
    </row>
    <row r="8" spans="1:9" ht="13.5" thickBot="1" x14ac:dyDescent="0.3">
      <c r="A8" s="548" t="s">
        <v>871</v>
      </c>
      <c r="B8" s="549"/>
      <c r="C8" s="549"/>
      <c r="D8" s="549"/>
      <c r="E8" s="549"/>
      <c r="F8" s="549"/>
      <c r="G8" s="549"/>
      <c r="H8" s="549"/>
      <c r="I8" s="550"/>
    </row>
    <row r="9" spans="1:9" ht="21" customHeight="1" thickBot="1" x14ac:dyDescent="0.3">
      <c r="A9" s="548" t="s">
        <v>804</v>
      </c>
      <c r="B9" s="549"/>
      <c r="C9" s="549"/>
      <c r="D9" s="549"/>
      <c r="E9" s="549"/>
      <c r="F9" s="549"/>
      <c r="G9" s="549"/>
      <c r="H9" s="549"/>
      <c r="I9" s="550"/>
    </row>
    <row r="10" spans="1:9" ht="39.75" customHeight="1" thickBot="1" x14ac:dyDescent="0.3">
      <c r="A10" s="548" t="s">
        <v>872</v>
      </c>
      <c r="B10" s="549"/>
      <c r="C10" s="549"/>
      <c r="D10" s="549"/>
      <c r="E10" s="549"/>
      <c r="F10" s="549"/>
      <c r="G10" s="549"/>
      <c r="H10" s="549"/>
      <c r="I10" s="550"/>
    </row>
    <row r="11" spans="1:9" ht="13.5" thickBot="1" x14ac:dyDescent="0.3">
      <c r="A11" s="548" t="s">
        <v>873</v>
      </c>
      <c r="B11" s="549"/>
      <c r="C11" s="549"/>
      <c r="D11" s="549"/>
      <c r="E11" s="549"/>
      <c r="F11" s="549"/>
      <c r="G11" s="549"/>
      <c r="H11" s="549"/>
      <c r="I11" s="550"/>
    </row>
    <row r="12" spans="1:9" ht="27" customHeight="1" thickBot="1" x14ac:dyDescent="0.3">
      <c r="A12" s="548" t="s">
        <v>874</v>
      </c>
      <c r="B12" s="549"/>
      <c r="C12" s="549"/>
      <c r="D12" s="549"/>
      <c r="E12" s="549"/>
      <c r="F12" s="549"/>
      <c r="G12" s="549"/>
      <c r="H12" s="549"/>
      <c r="I12" s="550"/>
    </row>
    <row r="13" spans="1:9" ht="24.75" customHeight="1" thickBot="1" x14ac:dyDescent="0.3">
      <c r="A13" s="548" t="s">
        <v>851</v>
      </c>
      <c r="B13" s="549"/>
      <c r="C13" s="549"/>
      <c r="D13" s="549"/>
      <c r="E13" s="549"/>
      <c r="F13" s="549"/>
      <c r="G13" s="549"/>
      <c r="H13" s="549"/>
      <c r="I13" s="550"/>
    </row>
    <row r="14" spans="1:9" ht="13" thickBot="1" x14ac:dyDescent="0.3">
      <c r="A14" s="195"/>
      <c r="B14" s="196"/>
      <c r="C14" s="197"/>
      <c r="D14" s="197"/>
      <c r="E14" s="197"/>
      <c r="F14" s="197"/>
      <c r="G14" s="197"/>
      <c r="H14" s="197"/>
      <c r="I14" s="152"/>
    </row>
    <row r="15" spans="1:9" ht="13" customHeight="1" thickBot="1" x14ac:dyDescent="0.3">
      <c r="A15" s="607" t="s">
        <v>749</v>
      </c>
      <c r="B15" s="610"/>
      <c r="C15" s="335" t="s">
        <v>380</v>
      </c>
      <c r="D15" s="335" t="s">
        <v>381</v>
      </c>
      <c r="E15" s="336" t="s">
        <v>383</v>
      </c>
      <c r="F15" s="336" t="s">
        <v>384</v>
      </c>
      <c r="G15" s="336" t="s">
        <v>385</v>
      </c>
      <c r="H15" s="336" t="s">
        <v>391</v>
      </c>
      <c r="I15" s="336" t="s">
        <v>392</v>
      </c>
    </row>
    <row r="16" spans="1:9" ht="29.25" customHeight="1" thickBot="1" x14ac:dyDescent="0.3">
      <c r="A16" s="608"/>
      <c r="B16" s="611"/>
      <c r="C16" s="615" t="s">
        <v>524</v>
      </c>
      <c r="D16" s="616"/>
      <c r="E16" s="607" t="s">
        <v>511</v>
      </c>
      <c r="F16" s="607" t="s">
        <v>512</v>
      </c>
      <c r="G16" s="607" t="s">
        <v>878</v>
      </c>
      <c r="H16" s="607" t="s">
        <v>525</v>
      </c>
      <c r="I16" s="336" t="s">
        <v>514</v>
      </c>
    </row>
    <row r="17" spans="1:9" ht="50.25" customHeight="1" thickBot="1" x14ac:dyDescent="0.3">
      <c r="A17" s="608"/>
      <c r="B17" s="611"/>
      <c r="C17" s="335" t="s">
        <v>515</v>
      </c>
      <c r="D17" s="335" t="s">
        <v>516</v>
      </c>
      <c r="E17" s="608"/>
      <c r="F17" s="608"/>
      <c r="G17" s="608"/>
      <c r="H17" s="608"/>
      <c r="I17" s="613" t="s">
        <v>526</v>
      </c>
    </row>
    <row r="18" spans="1:9" ht="13" thickBot="1" x14ac:dyDescent="0.3">
      <c r="A18" s="609"/>
      <c r="B18" s="612"/>
      <c r="C18" s="335"/>
      <c r="D18" s="335"/>
      <c r="E18" s="609"/>
      <c r="F18" s="609"/>
      <c r="G18" s="609"/>
      <c r="H18" s="609"/>
      <c r="I18" s="614"/>
    </row>
    <row r="19" spans="1:9" ht="25.5" thickBot="1" x14ac:dyDescent="0.3">
      <c r="A19" s="337">
        <v>1</v>
      </c>
      <c r="B19" s="338" t="s">
        <v>996</v>
      </c>
      <c r="C19" s="339">
        <v>0</v>
      </c>
      <c r="D19" s="339">
        <v>0</v>
      </c>
      <c r="E19" s="339">
        <v>0</v>
      </c>
      <c r="F19" s="339"/>
      <c r="G19" s="340"/>
      <c r="H19" s="339">
        <v>0</v>
      </c>
      <c r="I19" s="339">
        <v>0</v>
      </c>
    </row>
    <row r="20" spans="1:9" ht="13" thickBot="1" x14ac:dyDescent="0.3">
      <c r="A20" s="337">
        <v>2</v>
      </c>
      <c r="B20" s="338" t="s">
        <v>997</v>
      </c>
      <c r="C20" s="339">
        <v>0</v>
      </c>
      <c r="D20" s="339">
        <v>0</v>
      </c>
      <c r="E20" s="339">
        <v>0</v>
      </c>
      <c r="F20" s="339"/>
      <c r="G20" s="340"/>
      <c r="H20" s="339">
        <v>0</v>
      </c>
      <c r="I20" s="339">
        <v>0</v>
      </c>
    </row>
    <row r="21" spans="1:9" ht="13" thickBot="1" x14ac:dyDescent="0.3">
      <c r="A21" s="337">
        <v>3</v>
      </c>
      <c r="B21" s="338" t="s">
        <v>998</v>
      </c>
      <c r="C21" s="339">
        <v>0</v>
      </c>
      <c r="D21" s="339">
        <v>0</v>
      </c>
      <c r="E21" s="339">
        <v>0</v>
      </c>
      <c r="F21" s="339"/>
      <c r="G21" s="340"/>
      <c r="H21" s="339">
        <v>0</v>
      </c>
      <c r="I21" s="339">
        <v>0</v>
      </c>
    </row>
    <row r="22" spans="1:9" ht="13" thickBot="1" x14ac:dyDescent="0.3">
      <c r="A22" s="337">
        <v>4</v>
      </c>
      <c r="B22" s="338" t="s">
        <v>999</v>
      </c>
      <c r="C22" s="339">
        <v>0</v>
      </c>
      <c r="D22" s="339">
        <v>0</v>
      </c>
      <c r="E22" s="339">
        <v>0</v>
      </c>
      <c r="F22" s="339"/>
      <c r="G22" s="340"/>
      <c r="H22" s="339">
        <v>0</v>
      </c>
      <c r="I22" s="339">
        <v>0</v>
      </c>
    </row>
    <row r="23" spans="1:9" ht="13" thickBot="1" x14ac:dyDescent="0.3">
      <c r="A23" s="337">
        <v>5</v>
      </c>
      <c r="B23" s="338" t="s">
        <v>1000</v>
      </c>
      <c r="C23" s="339">
        <v>0</v>
      </c>
      <c r="D23" s="339">
        <v>0</v>
      </c>
      <c r="E23" s="339">
        <v>0</v>
      </c>
      <c r="F23" s="339"/>
      <c r="G23" s="340"/>
      <c r="H23" s="339">
        <v>0</v>
      </c>
      <c r="I23" s="339">
        <v>0</v>
      </c>
    </row>
    <row r="24" spans="1:9" ht="13" thickBot="1" x14ac:dyDescent="0.3">
      <c r="A24" s="337">
        <v>6</v>
      </c>
      <c r="B24" s="338" t="s">
        <v>1001</v>
      </c>
      <c r="C24" s="339">
        <v>0</v>
      </c>
      <c r="D24" s="339">
        <v>0</v>
      </c>
      <c r="E24" s="339">
        <v>0</v>
      </c>
      <c r="F24" s="339"/>
      <c r="G24" s="340"/>
      <c r="H24" s="339">
        <v>0</v>
      </c>
      <c r="I24" s="339">
        <v>0</v>
      </c>
    </row>
    <row r="25" spans="1:9" ht="13" thickBot="1" x14ac:dyDescent="0.3">
      <c r="A25" s="337">
        <v>7</v>
      </c>
      <c r="B25" s="338" t="s">
        <v>1002</v>
      </c>
      <c r="C25" s="339">
        <v>0</v>
      </c>
      <c r="D25" s="339">
        <v>0</v>
      </c>
      <c r="E25" s="339">
        <v>0</v>
      </c>
      <c r="F25" s="339"/>
      <c r="G25" s="340"/>
      <c r="H25" s="339">
        <v>0</v>
      </c>
      <c r="I25" s="339">
        <v>0</v>
      </c>
    </row>
    <row r="26" spans="1:9" ht="13" thickBot="1" x14ac:dyDescent="0.3">
      <c r="A26" s="337">
        <v>8</v>
      </c>
      <c r="B26" s="338" t="s">
        <v>1003</v>
      </c>
      <c r="C26" s="339">
        <v>0</v>
      </c>
      <c r="D26" s="339">
        <v>0</v>
      </c>
      <c r="E26" s="339">
        <v>0</v>
      </c>
      <c r="F26" s="339"/>
      <c r="G26" s="340"/>
      <c r="H26" s="339">
        <v>0</v>
      </c>
      <c r="I26" s="339">
        <v>0</v>
      </c>
    </row>
    <row r="27" spans="1:9" ht="13" thickBot="1" x14ac:dyDescent="0.3">
      <c r="A27" s="337">
        <v>9</v>
      </c>
      <c r="B27" s="338" t="s">
        <v>1004</v>
      </c>
      <c r="C27" s="339">
        <v>0</v>
      </c>
      <c r="D27" s="339">
        <v>0</v>
      </c>
      <c r="E27" s="339">
        <v>0</v>
      </c>
      <c r="F27" s="339"/>
      <c r="G27" s="340"/>
      <c r="H27" s="339">
        <v>0</v>
      </c>
      <c r="I27" s="339">
        <v>0</v>
      </c>
    </row>
    <row r="28" spans="1:9" ht="13" thickBot="1" x14ac:dyDescent="0.3">
      <c r="A28" s="337">
        <v>10</v>
      </c>
      <c r="B28" s="338" t="s">
        <v>1005</v>
      </c>
      <c r="C28" s="339">
        <v>0</v>
      </c>
      <c r="D28" s="339">
        <v>0</v>
      </c>
      <c r="E28" s="339">
        <v>0</v>
      </c>
      <c r="F28" s="339"/>
      <c r="G28" s="340"/>
      <c r="H28" s="339">
        <v>0</v>
      </c>
      <c r="I28" s="339">
        <v>0</v>
      </c>
    </row>
    <row r="29" spans="1:9" ht="13" thickBot="1" x14ac:dyDescent="0.3">
      <c r="A29" s="337">
        <v>11</v>
      </c>
      <c r="B29" s="338" t="s">
        <v>1006</v>
      </c>
      <c r="C29" s="339">
        <v>0</v>
      </c>
      <c r="D29" s="339">
        <v>0</v>
      </c>
      <c r="E29" s="339">
        <v>0</v>
      </c>
      <c r="F29" s="339"/>
      <c r="G29" s="340"/>
      <c r="H29" s="339">
        <v>0</v>
      </c>
      <c r="I29" s="339">
        <v>0</v>
      </c>
    </row>
    <row r="30" spans="1:9" ht="13" thickBot="1" x14ac:dyDescent="0.3">
      <c r="A30" s="337">
        <v>12</v>
      </c>
      <c r="B30" s="338" t="s">
        <v>1007</v>
      </c>
      <c r="C30" s="339">
        <v>0</v>
      </c>
      <c r="D30" s="339">
        <v>0</v>
      </c>
      <c r="E30" s="339">
        <v>0</v>
      </c>
      <c r="F30" s="339"/>
      <c r="G30" s="340"/>
      <c r="H30" s="339">
        <v>0</v>
      </c>
      <c r="I30" s="339">
        <v>0</v>
      </c>
    </row>
    <row r="31" spans="1:9" ht="13" thickBot="1" x14ac:dyDescent="0.3">
      <c r="A31" s="337">
        <v>13</v>
      </c>
      <c r="B31" s="338" t="s">
        <v>1008</v>
      </c>
      <c r="C31" s="339">
        <v>0</v>
      </c>
      <c r="D31" s="339">
        <v>0</v>
      </c>
      <c r="E31" s="339">
        <v>0</v>
      </c>
      <c r="F31" s="339"/>
      <c r="G31" s="340"/>
      <c r="H31" s="339">
        <v>0</v>
      </c>
      <c r="I31" s="339">
        <v>0</v>
      </c>
    </row>
    <row r="32" spans="1:9" ht="13" thickBot="1" x14ac:dyDescent="0.3">
      <c r="A32" s="337">
        <v>14</v>
      </c>
      <c r="B32" s="338" t="s">
        <v>1009</v>
      </c>
      <c r="C32" s="339">
        <v>0</v>
      </c>
      <c r="D32" s="339">
        <v>0</v>
      </c>
      <c r="E32" s="339">
        <v>0</v>
      </c>
      <c r="F32" s="339"/>
      <c r="G32" s="340"/>
      <c r="H32" s="339">
        <v>0</v>
      </c>
      <c r="I32" s="339">
        <v>0</v>
      </c>
    </row>
    <row r="33" spans="1:9" ht="13" thickBot="1" x14ac:dyDescent="0.3">
      <c r="A33" s="337">
        <v>15</v>
      </c>
      <c r="B33" s="338" t="s">
        <v>1010</v>
      </c>
      <c r="C33" s="339">
        <v>0</v>
      </c>
      <c r="D33" s="339">
        <v>0</v>
      </c>
      <c r="E33" s="339">
        <v>0</v>
      </c>
      <c r="F33" s="339"/>
      <c r="G33" s="340"/>
      <c r="H33" s="339">
        <v>0</v>
      </c>
      <c r="I33" s="339">
        <v>0</v>
      </c>
    </row>
    <row r="34" spans="1:9" ht="27" customHeight="1" thickBot="1" x14ac:dyDescent="0.3">
      <c r="A34" s="337">
        <v>16</v>
      </c>
      <c r="B34" s="338" t="s">
        <v>1011</v>
      </c>
      <c r="C34" s="339">
        <v>0</v>
      </c>
      <c r="D34" s="339">
        <v>0</v>
      </c>
      <c r="E34" s="339">
        <v>0</v>
      </c>
      <c r="F34" s="339"/>
      <c r="G34" s="340"/>
      <c r="H34" s="339">
        <v>0</v>
      </c>
      <c r="I34" s="339">
        <v>0</v>
      </c>
    </row>
    <row r="35" spans="1:9" ht="25.5" thickBot="1" x14ac:dyDescent="0.3">
      <c r="A35" s="337">
        <v>17</v>
      </c>
      <c r="B35" s="338" t="s">
        <v>1012</v>
      </c>
      <c r="C35" s="339">
        <v>0</v>
      </c>
      <c r="D35" s="339">
        <v>0</v>
      </c>
      <c r="E35" s="339">
        <v>0</v>
      </c>
      <c r="F35" s="339"/>
      <c r="G35" s="340"/>
      <c r="H35" s="339">
        <v>0</v>
      </c>
      <c r="I35" s="339">
        <v>0</v>
      </c>
    </row>
    <row r="36" spans="1:9" ht="13" thickBot="1" x14ac:dyDescent="0.3">
      <c r="A36" s="337">
        <v>18</v>
      </c>
      <c r="B36" s="338" t="s">
        <v>1013</v>
      </c>
      <c r="C36" s="339">
        <v>0</v>
      </c>
      <c r="D36" s="339">
        <v>0</v>
      </c>
      <c r="E36" s="339">
        <v>0</v>
      </c>
      <c r="F36" s="339"/>
      <c r="G36" s="340"/>
      <c r="H36" s="339">
        <v>0</v>
      </c>
      <c r="I36" s="339">
        <v>0</v>
      </c>
    </row>
    <row r="37" spans="1:9" ht="13" thickBot="1" x14ac:dyDescent="0.3">
      <c r="A37" s="337">
        <v>19</v>
      </c>
      <c r="B37" s="338" t="s">
        <v>1014</v>
      </c>
      <c r="C37" s="339">
        <v>0</v>
      </c>
      <c r="D37" s="339">
        <v>0</v>
      </c>
      <c r="E37" s="339">
        <v>0</v>
      </c>
      <c r="F37" s="339"/>
      <c r="G37" s="340"/>
      <c r="H37" s="339">
        <v>0</v>
      </c>
      <c r="I37" s="339">
        <v>0</v>
      </c>
    </row>
    <row r="38" spans="1:9" ht="13" thickBot="1" x14ac:dyDescent="0.3">
      <c r="A38" s="337">
        <v>20</v>
      </c>
      <c r="B38" s="338" t="s">
        <v>1015</v>
      </c>
      <c r="C38" s="339">
        <v>0</v>
      </c>
      <c r="D38" s="339">
        <v>0</v>
      </c>
      <c r="E38" s="339">
        <v>0</v>
      </c>
      <c r="F38" s="339"/>
      <c r="G38" s="340"/>
      <c r="H38" s="339">
        <v>0</v>
      </c>
      <c r="I38" s="339">
        <v>0</v>
      </c>
    </row>
    <row r="39" spans="1:9" ht="27" customHeight="1" thickBot="1" x14ac:dyDescent="0.3">
      <c r="A39" s="337">
        <v>21</v>
      </c>
      <c r="B39" s="338" t="s">
        <v>1016</v>
      </c>
      <c r="C39" s="339">
        <v>0</v>
      </c>
      <c r="D39" s="339">
        <v>0</v>
      </c>
      <c r="E39" s="339">
        <v>0</v>
      </c>
      <c r="F39" s="339"/>
      <c r="G39" s="340"/>
      <c r="H39" s="339">
        <v>0</v>
      </c>
      <c r="I39" s="339">
        <v>0</v>
      </c>
    </row>
    <row r="40" spans="1:9" ht="12.5" customHeight="1" thickBot="1" x14ac:dyDescent="0.3">
      <c r="A40" s="337">
        <v>22</v>
      </c>
      <c r="B40" s="338" t="s">
        <v>1017</v>
      </c>
      <c r="C40" s="339">
        <v>0</v>
      </c>
      <c r="D40" s="339">
        <v>0</v>
      </c>
      <c r="E40" s="339">
        <v>0</v>
      </c>
      <c r="F40" s="339"/>
      <c r="G40" s="340"/>
      <c r="H40" s="339">
        <v>0</v>
      </c>
      <c r="I40" s="339">
        <v>0</v>
      </c>
    </row>
    <row r="41" spans="1:9" ht="13" thickBot="1" x14ac:dyDescent="0.3">
      <c r="A41" s="337">
        <v>23</v>
      </c>
      <c r="B41" s="338" t="s">
        <v>1018</v>
      </c>
      <c r="C41" s="339">
        <v>0</v>
      </c>
      <c r="D41" s="339">
        <v>0</v>
      </c>
      <c r="E41" s="339">
        <v>0</v>
      </c>
      <c r="F41" s="339"/>
      <c r="G41" s="340"/>
      <c r="H41" s="339">
        <v>0</v>
      </c>
      <c r="I41" s="339">
        <v>0</v>
      </c>
    </row>
    <row r="42" spans="1:9" ht="13" thickBot="1" x14ac:dyDescent="0.3">
      <c r="A42" s="337">
        <v>24</v>
      </c>
      <c r="B42" s="338" t="s">
        <v>1019</v>
      </c>
      <c r="C42" s="339">
        <v>0</v>
      </c>
      <c r="D42" s="339">
        <v>0</v>
      </c>
      <c r="E42" s="339">
        <v>0</v>
      </c>
      <c r="F42" s="339"/>
      <c r="G42" s="340"/>
      <c r="H42" s="339">
        <v>0</v>
      </c>
      <c r="I42" s="339">
        <v>0</v>
      </c>
    </row>
    <row r="43" spans="1:9" ht="13" customHeight="1" thickBot="1" x14ac:dyDescent="0.3">
      <c r="A43" s="337">
        <v>25</v>
      </c>
      <c r="B43" s="338" t="s">
        <v>1020</v>
      </c>
      <c r="C43" s="339">
        <v>0</v>
      </c>
      <c r="D43" s="339">
        <v>0</v>
      </c>
      <c r="E43" s="339">
        <v>0</v>
      </c>
      <c r="F43" s="339"/>
      <c r="G43" s="340"/>
      <c r="H43" s="339">
        <v>0</v>
      </c>
      <c r="I43" s="339">
        <v>0</v>
      </c>
    </row>
    <row r="44" spans="1:9" ht="13" customHeight="1" thickBot="1" x14ac:dyDescent="0.3">
      <c r="A44" s="337">
        <v>26</v>
      </c>
      <c r="B44" s="338" t="s">
        <v>1021</v>
      </c>
      <c r="C44" s="339">
        <v>0</v>
      </c>
      <c r="D44" s="339">
        <v>0</v>
      </c>
      <c r="E44" s="339">
        <v>0</v>
      </c>
      <c r="F44" s="339"/>
      <c r="G44" s="340"/>
      <c r="H44" s="339">
        <v>0</v>
      </c>
      <c r="I44" s="339">
        <v>0</v>
      </c>
    </row>
    <row r="45" spans="1:9" ht="32.25" customHeight="1" thickBot="1" x14ac:dyDescent="0.3">
      <c r="A45" s="337">
        <v>27</v>
      </c>
      <c r="B45" s="338" t="s">
        <v>1022</v>
      </c>
      <c r="C45" s="339">
        <v>0</v>
      </c>
      <c r="D45" s="339">
        <v>0</v>
      </c>
      <c r="E45" s="339">
        <v>0</v>
      </c>
      <c r="F45" s="339"/>
      <c r="G45" s="340"/>
      <c r="H45" s="339">
        <v>0</v>
      </c>
      <c r="I45" s="339">
        <v>0</v>
      </c>
    </row>
    <row r="46" spans="1:9" ht="18.75" customHeight="1" thickBot="1" x14ac:dyDescent="0.3">
      <c r="A46" s="337">
        <v>28</v>
      </c>
      <c r="B46" s="338" t="s">
        <v>1023</v>
      </c>
      <c r="C46" s="339">
        <v>0</v>
      </c>
      <c r="D46" s="339">
        <v>0</v>
      </c>
      <c r="E46" s="339">
        <v>0</v>
      </c>
      <c r="F46" s="339"/>
      <c r="G46" s="340"/>
      <c r="H46" s="339">
        <v>0</v>
      </c>
      <c r="I46" s="339">
        <v>0</v>
      </c>
    </row>
    <row r="47" spans="1:9" ht="30.75" customHeight="1" thickBot="1" x14ac:dyDescent="0.3">
      <c r="A47" s="337">
        <v>29</v>
      </c>
      <c r="B47" s="338" t="s">
        <v>1024</v>
      </c>
      <c r="C47" s="339">
        <v>0</v>
      </c>
      <c r="D47" s="339">
        <v>0</v>
      </c>
      <c r="E47" s="339">
        <v>0</v>
      </c>
      <c r="F47" s="339"/>
      <c r="G47" s="340"/>
      <c r="H47" s="339">
        <v>0</v>
      </c>
      <c r="I47" s="339">
        <v>0</v>
      </c>
    </row>
    <row r="48" spans="1:9" ht="89.25" customHeight="1" thickBot="1" x14ac:dyDescent="0.3">
      <c r="A48" s="337">
        <v>30</v>
      </c>
      <c r="B48" s="338" t="s">
        <v>1025</v>
      </c>
      <c r="C48" s="339">
        <v>3294622.9727000003</v>
      </c>
      <c r="D48" s="339">
        <v>354375464.27001905</v>
      </c>
      <c r="E48" s="339">
        <v>1518123.6180699992</v>
      </c>
      <c r="F48" s="339"/>
      <c r="G48" s="340">
        <v>257525.10560000001</v>
      </c>
      <c r="H48" s="339">
        <v>259564.58123000001</v>
      </c>
      <c r="I48" s="339">
        <v>356151963.62464911</v>
      </c>
    </row>
    <row r="49" spans="1:9" ht="24.75" customHeight="1" thickBot="1" x14ac:dyDescent="0.3">
      <c r="A49" s="341">
        <v>31</v>
      </c>
      <c r="B49" s="342" t="s">
        <v>277</v>
      </c>
      <c r="C49" s="343">
        <f>SUM(C19:C48)</f>
        <v>3294622.9727000003</v>
      </c>
      <c r="D49" s="343">
        <f>SUM(D19:D48)</f>
        <v>354375464.27001905</v>
      </c>
      <c r="E49" s="343">
        <f>SUM(E19:E48)</f>
        <v>1518123.6180699992</v>
      </c>
      <c r="F49" s="343"/>
      <c r="G49" s="340">
        <f>SUM(G16:G48)</f>
        <v>257525.10560000001</v>
      </c>
      <c r="H49" s="343">
        <f>SUM(H19:H48)</f>
        <v>259564.58123000001</v>
      </c>
      <c r="I49" s="343">
        <f>SUM(I19:I48)</f>
        <v>356151963.62464911</v>
      </c>
    </row>
    <row r="50" spans="1:9" x14ac:dyDescent="0.25">
      <c r="A50" s="344"/>
      <c r="B50" s="344"/>
      <c r="C50" s="345"/>
      <c r="D50" s="345"/>
      <c r="E50" s="345"/>
      <c r="F50" s="345"/>
      <c r="G50" s="345"/>
      <c r="H50" s="345"/>
      <c r="I50" s="345"/>
    </row>
    <row r="51" spans="1:9" ht="41.25" customHeight="1" x14ac:dyDescent="0.25">
      <c r="A51" s="606" t="s">
        <v>531</v>
      </c>
      <c r="B51" s="606"/>
      <c r="C51" s="606"/>
      <c r="D51" s="606"/>
      <c r="E51" s="606"/>
      <c r="F51" s="606"/>
      <c r="G51" s="606"/>
      <c r="H51" s="606"/>
      <c r="I51" s="606"/>
    </row>
    <row r="52" spans="1:9" ht="39.75" customHeight="1" x14ac:dyDescent="0.25">
      <c r="A52" s="606" t="s">
        <v>532</v>
      </c>
      <c r="B52" s="606"/>
      <c r="C52" s="606"/>
      <c r="D52" s="606"/>
      <c r="E52" s="606"/>
      <c r="F52" s="606"/>
      <c r="G52" s="606"/>
      <c r="H52" s="606"/>
      <c r="I52" s="606"/>
    </row>
    <row r="53" spans="1:9" ht="13" x14ac:dyDescent="0.25">
      <c r="A53" s="617" t="s">
        <v>405</v>
      </c>
      <c r="B53" s="617"/>
      <c r="C53" s="617"/>
      <c r="D53" s="617"/>
      <c r="E53" s="617"/>
      <c r="F53" s="617"/>
      <c r="G53" s="617"/>
      <c r="H53" s="617"/>
      <c r="I53" s="617"/>
    </row>
    <row r="54" spans="1:9" ht="13" x14ac:dyDescent="0.25">
      <c r="A54" s="617" t="s">
        <v>402</v>
      </c>
      <c r="B54" s="617"/>
      <c r="C54" s="617"/>
      <c r="D54" s="617"/>
      <c r="E54" s="617"/>
      <c r="F54" s="617"/>
      <c r="G54" s="617"/>
      <c r="H54" s="617"/>
      <c r="I54" s="617"/>
    </row>
    <row r="55" spans="1:9" ht="13" x14ac:dyDescent="0.25">
      <c r="A55" s="617" t="s">
        <v>875</v>
      </c>
      <c r="B55" s="617"/>
      <c r="C55" s="617"/>
      <c r="D55" s="617"/>
      <c r="E55" s="617"/>
      <c r="F55" s="617"/>
      <c r="G55" s="617"/>
      <c r="H55" s="617"/>
      <c r="I55" s="617"/>
    </row>
    <row r="56" spans="1:9" ht="13" x14ac:dyDescent="0.25">
      <c r="A56" s="617" t="s">
        <v>858</v>
      </c>
      <c r="B56" s="617"/>
      <c r="C56" s="617"/>
      <c r="D56" s="617"/>
      <c r="E56" s="617"/>
      <c r="F56" s="617"/>
      <c r="G56" s="617"/>
      <c r="H56" s="617"/>
      <c r="I56" s="617"/>
    </row>
    <row r="57" spans="1:9" ht="13" x14ac:dyDescent="0.25">
      <c r="A57" s="617" t="s">
        <v>859</v>
      </c>
      <c r="B57" s="617"/>
      <c r="C57" s="617"/>
      <c r="D57" s="617"/>
      <c r="E57" s="617"/>
      <c r="F57" s="617"/>
      <c r="G57" s="617"/>
      <c r="H57" s="617"/>
      <c r="I57" s="617"/>
    </row>
    <row r="58" spans="1:9" ht="13" x14ac:dyDescent="0.25">
      <c r="A58" s="617" t="s">
        <v>860</v>
      </c>
      <c r="B58" s="617"/>
      <c r="C58" s="617"/>
      <c r="D58" s="617"/>
      <c r="E58" s="617"/>
      <c r="F58" s="617"/>
      <c r="G58" s="617"/>
      <c r="H58" s="617"/>
      <c r="I58" s="617"/>
    </row>
    <row r="59" spans="1:9" ht="13" x14ac:dyDescent="0.25">
      <c r="A59" s="617" t="s">
        <v>876</v>
      </c>
      <c r="B59" s="617"/>
      <c r="C59" s="617"/>
      <c r="D59" s="617"/>
      <c r="E59" s="617"/>
      <c r="F59" s="617"/>
      <c r="G59" s="617"/>
      <c r="H59" s="617"/>
      <c r="I59" s="617"/>
    </row>
    <row r="60" spans="1:9" ht="13" x14ac:dyDescent="0.25">
      <c r="A60" s="617" t="s">
        <v>877</v>
      </c>
      <c r="B60" s="617"/>
      <c r="C60" s="617"/>
      <c r="D60" s="617"/>
      <c r="E60" s="617"/>
      <c r="F60" s="617"/>
      <c r="G60" s="617"/>
      <c r="H60" s="617"/>
      <c r="I60" s="617"/>
    </row>
    <row r="61" spans="1:9" ht="13" x14ac:dyDescent="0.25">
      <c r="A61" s="617" t="s">
        <v>863</v>
      </c>
      <c r="B61" s="617"/>
      <c r="C61" s="617"/>
      <c r="D61" s="617"/>
      <c r="E61" s="617"/>
      <c r="F61" s="617"/>
      <c r="G61" s="617"/>
      <c r="H61" s="617"/>
      <c r="I61" s="617"/>
    </row>
    <row r="62" spans="1:9" ht="13" x14ac:dyDescent="0.25">
      <c r="A62" s="617" t="s">
        <v>401</v>
      </c>
      <c r="B62" s="617"/>
      <c r="C62" s="617"/>
      <c r="D62" s="617"/>
      <c r="E62" s="617"/>
      <c r="F62" s="617"/>
      <c r="G62" s="617"/>
      <c r="H62" s="617"/>
      <c r="I62" s="617"/>
    </row>
    <row r="63" spans="1:9" x14ac:dyDescent="0.25">
      <c r="A63" s="618" t="s">
        <v>536</v>
      </c>
      <c r="B63" s="618"/>
      <c r="C63" s="618"/>
      <c r="D63" s="618"/>
      <c r="E63" s="618"/>
      <c r="F63" s="618"/>
      <c r="G63" s="618"/>
      <c r="H63" s="618"/>
      <c r="I63" s="618"/>
    </row>
    <row r="64" spans="1:9" x14ac:dyDescent="0.25">
      <c r="A64" s="618" t="s">
        <v>958</v>
      </c>
      <c r="B64" s="618"/>
      <c r="C64" s="618"/>
      <c r="D64" s="618"/>
      <c r="E64" s="618"/>
      <c r="F64" s="618"/>
      <c r="G64" s="618"/>
      <c r="H64" s="618"/>
      <c r="I64" s="618"/>
    </row>
    <row r="65" spans="1:9" x14ac:dyDescent="0.25">
      <c r="A65" s="344"/>
      <c r="B65" s="344"/>
      <c r="C65" s="345"/>
      <c r="D65" s="345"/>
      <c r="E65" s="345"/>
      <c r="F65" s="345"/>
      <c r="G65" s="345"/>
      <c r="H65" s="345"/>
      <c r="I65" s="345"/>
    </row>
    <row r="66" spans="1:9" x14ac:dyDescent="0.25">
      <c r="A66" s="344"/>
      <c r="B66" s="344"/>
      <c r="C66" s="345"/>
      <c r="D66" s="345"/>
      <c r="E66" s="345"/>
      <c r="F66" s="345"/>
      <c r="G66" s="345"/>
      <c r="H66" s="345"/>
      <c r="I66" s="345"/>
    </row>
    <row r="67" spans="1:9" x14ac:dyDescent="0.25">
      <c r="A67" s="344"/>
      <c r="B67" s="344"/>
      <c r="C67" s="345"/>
      <c r="D67" s="345"/>
      <c r="E67" s="345"/>
      <c r="F67" s="345"/>
      <c r="G67" s="345"/>
      <c r="H67" s="345"/>
      <c r="I67" s="345"/>
    </row>
    <row r="68" spans="1:9" x14ac:dyDescent="0.25">
      <c r="A68" s="344"/>
      <c r="B68" s="344"/>
      <c r="C68" s="345"/>
      <c r="D68" s="345"/>
      <c r="E68" s="345"/>
      <c r="F68" s="345"/>
      <c r="G68" s="345"/>
      <c r="H68" s="345"/>
      <c r="I68" s="345"/>
    </row>
    <row r="69" spans="1:9" x14ac:dyDescent="0.25">
      <c r="A69" s="344"/>
      <c r="B69" s="344"/>
      <c r="C69" s="345"/>
      <c r="D69" s="345"/>
      <c r="E69" s="345"/>
      <c r="F69" s="345"/>
      <c r="G69" s="345"/>
      <c r="H69" s="345"/>
      <c r="I69" s="345"/>
    </row>
    <row r="70" spans="1:9" x14ac:dyDescent="0.25">
      <c r="A70" s="344"/>
      <c r="B70" s="344"/>
      <c r="C70" s="345"/>
      <c r="D70" s="345"/>
      <c r="E70" s="345"/>
      <c r="F70" s="345"/>
      <c r="G70" s="345"/>
      <c r="H70" s="345"/>
      <c r="I70" s="345"/>
    </row>
    <row r="71" spans="1:9" x14ac:dyDescent="0.25">
      <c r="A71" s="344"/>
      <c r="B71" s="344"/>
      <c r="C71" s="345"/>
      <c r="D71" s="345"/>
      <c r="E71" s="345"/>
      <c r="F71" s="345"/>
      <c r="G71" s="345"/>
      <c r="H71" s="345"/>
      <c r="I71" s="345"/>
    </row>
    <row r="72" spans="1:9" x14ac:dyDescent="0.25">
      <c r="A72" s="344"/>
      <c r="B72" s="344"/>
      <c r="C72" s="345"/>
      <c r="D72" s="345"/>
      <c r="E72" s="345"/>
      <c r="F72" s="345"/>
      <c r="G72" s="345"/>
      <c r="H72" s="345"/>
      <c r="I72" s="345"/>
    </row>
    <row r="73" spans="1:9" x14ac:dyDescent="0.25">
      <c r="A73" s="344"/>
      <c r="B73" s="344"/>
      <c r="C73" s="345"/>
      <c r="D73" s="345"/>
      <c r="E73" s="345"/>
      <c r="F73" s="345"/>
      <c r="G73" s="345"/>
      <c r="H73" s="345"/>
      <c r="I73" s="345"/>
    </row>
    <row r="74" spans="1:9" x14ac:dyDescent="0.25">
      <c r="A74" s="344"/>
      <c r="B74" s="344"/>
      <c r="C74" s="345"/>
      <c r="D74" s="345"/>
      <c r="E74" s="345"/>
      <c r="F74" s="345"/>
      <c r="G74" s="345"/>
      <c r="H74" s="345"/>
      <c r="I74" s="345"/>
    </row>
    <row r="75" spans="1:9" x14ac:dyDescent="0.25">
      <c r="A75" s="344"/>
      <c r="B75" s="344"/>
      <c r="C75" s="345"/>
      <c r="D75" s="345"/>
      <c r="E75" s="345"/>
      <c r="F75" s="345"/>
      <c r="G75" s="345"/>
      <c r="H75" s="345"/>
      <c r="I75" s="345"/>
    </row>
    <row r="76" spans="1:9" x14ac:dyDescent="0.25">
      <c r="A76" s="344"/>
      <c r="B76" s="344"/>
      <c r="C76" s="345"/>
      <c r="D76" s="345"/>
      <c r="E76" s="345"/>
      <c r="F76" s="345"/>
      <c r="G76" s="345"/>
      <c r="H76" s="345"/>
      <c r="I76" s="345"/>
    </row>
    <row r="77" spans="1:9" x14ac:dyDescent="0.25">
      <c r="A77" s="344"/>
      <c r="B77" s="344"/>
      <c r="C77" s="345"/>
      <c r="D77" s="345"/>
      <c r="E77" s="345"/>
      <c r="F77" s="345"/>
      <c r="G77" s="345"/>
      <c r="H77" s="345"/>
      <c r="I77" s="345"/>
    </row>
    <row r="78" spans="1:9" x14ac:dyDescent="0.25">
      <c r="A78" s="344"/>
      <c r="B78" s="344"/>
      <c r="C78" s="345"/>
      <c r="D78" s="345"/>
      <c r="E78" s="345"/>
      <c r="F78" s="345"/>
      <c r="G78" s="345"/>
      <c r="H78" s="345"/>
      <c r="I78" s="345"/>
    </row>
    <row r="79" spans="1:9" x14ac:dyDescent="0.25">
      <c r="A79" s="344"/>
      <c r="B79" s="344"/>
      <c r="C79" s="345"/>
      <c r="D79" s="345"/>
      <c r="E79" s="345"/>
      <c r="F79" s="345"/>
      <c r="G79" s="345"/>
      <c r="H79" s="345"/>
      <c r="I79" s="345"/>
    </row>
    <row r="80" spans="1:9" x14ac:dyDescent="0.25">
      <c r="A80" s="344"/>
      <c r="B80" s="344"/>
      <c r="C80" s="345"/>
      <c r="D80" s="345"/>
      <c r="E80" s="345"/>
      <c r="F80" s="345"/>
      <c r="G80" s="345"/>
      <c r="H80" s="345"/>
      <c r="I80" s="345"/>
    </row>
    <row r="81" spans="1:9" x14ac:dyDescent="0.25">
      <c r="A81" s="344"/>
      <c r="B81" s="344"/>
      <c r="C81" s="345"/>
      <c r="D81" s="345"/>
      <c r="E81" s="345"/>
      <c r="F81" s="345"/>
      <c r="G81" s="345"/>
      <c r="H81" s="345"/>
      <c r="I81" s="345"/>
    </row>
    <row r="82" spans="1:9" x14ac:dyDescent="0.25">
      <c r="A82" s="344"/>
      <c r="B82" s="344"/>
      <c r="C82" s="345"/>
      <c r="D82" s="345"/>
      <c r="E82" s="345"/>
      <c r="F82" s="345"/>
      <c r="G82" s="345"/>
      <c r="H82" s="345"/>
      <c r="I82" s="345"/>
    </row>
    <row r="83" spans="1:9" x14ac:dyDescent="0.25">
      <c r="A83" s="344"/>
      <c r="B83" s="344"/>
      <c r="C83" s="345"/>
      <c r="D83" s="345"/>
      <c r="E83" s="345"/>
      <c r="F83" s="345"/>
      <c r="G83" s="345"/>
      <c r="H83" s="345"/>
      <c r="I83" s="345"/>
    </row>
    <row r="84" spans="1:9" x14ac:dyDescent="0.25">
      <c r="A84" s="344"/>
      <c r="B84" s="344"/>
      <c r="C84" s="345"/>
      <c r="D84" s="345"/>
      <c r="E84" s="345"/>
      <c r="F84" s="345"/>
      <c r="G84" s="345"/>
      <c r="H84" s="345"/>
      <c r="I84" s="345"/>
    </row>
    <row r="85" spans="1:9" x14ac:dyDescent="0.25">
      <c r="A85" s="344"/>
      <c r="B85" s="344"/>
      <c r="C85" s="345"/>
      <c r="D85" s="345"/>
      <c r="E85" s="345"/>
      <c r="F85" s="345"/>
      <c r="G85" s="345"/>
      <c r="H85" s="345"/>
      <c r="I85" s="345"/>
    </row>
    <row r="86" spans="1:9" x14ac:dyDescent="0.25">
      <c r="A86" s="344"/>
      <c r="B86" s="344"/>
      <c r="C86" s="345"/>
      <c r="D86" s="345"/>
      <c r="E86" s="345"/>
      <c r="F86" s="345"/>
      <c r="G86" s="345"/>
      <c r="H86" s="345"/>
      <c r="I86" s="345"/>
    </row>
    <row r="87" spans="1:9" x14ac:dyDescent="0.25">
      <c r="A87" s="344"/>
      <c r="B87" s="344"/>
      <c r="C87" s="345"/>
      <c r="D87" s="345"/>
      <c r="E87" s="345"/>
      <c r="F87" s="345"/>
      <c r="G87" s="345"/>
      <c r="H87" s="345"/>
      <c r="I87" s="345"/>
    </row>
    <row r="88" spans="1:9" x14ac:dyDescent="0.25">
      <c r="A88" s="344"/>
      <c r="B88" s="344"/>
      <c r="C88" s="345"/>
      <c r="D88" s="345"/>
      <c r="E88" s="345"/>
      <c r="F88" s="345"/>
      <c r="G88" s="345"/>
      <c r="H88" s="345"/>
      <c r="I88" s="345"/>
    </row>
    <row r="89" spans="1:9" x14ac:dyDescent="0.25">
      <c r="A89" s="344"/>
      <c r="B89" s="344"/>
      <c r="C89" s="345"/>
      <c r="D89" s="345"/>
      <c r="E89" s="345"/>
      <c r="F89" s="345"/>
      <c r="G89" s="345"/>
      <c r="H89" s="345"/>
      <c r="I89" s="345"/>
    </row>
    <row r="90" spans="1:9" x14ac:dyDescent="0.25">
      <c r="A90" s="344"/>
      <c r="B90" s="344"/>
      <c r="C90" s="345"/>
      <c r="D90" s="345"/>
      <c r="E90" s="345"/>
      <c r="F90" s="345"/>
      <c r="G90" s="345"/>
      <c r="H90" s="345"/>
      <c r="I90" s="345"/>
    </row>
    <row r="91" spans="1:9" x14ac:dyDescent="0.25">
      <c r="A91" s="344"/>
      <c r="B91" s="344"/>
      <c r="C91" s="345"/>
      <c r="D91" s="345"/>
      <c r="E91" s="345"/>
      <c r="F91" s="345"/>
      <c r="G91" s="345"/>
      <c r="H91" s="345"/>
      <c r="I91" s="345"/>
    </row>
    <row r="92" spans="1:9" x14ac:dyDescent="0.25">
      <c r="A92" s="344"/>
      <c r="B92" s="344"/>
      <c r="C92" s="345"/>
      <c r="D92" s="345"/>
      <c r="E92" s="345"/>
      <c r="F92" s="345"/>
      <c r="G92" s="345"/>
      <c r="H92" s="345"/>
      <c r="I92" s="345"/>
    </row>
    <row r="93" spans="1:9" x14ac:dyDescent="0.25">
      <c r="A93" s="344"/>
      <c r="B93" s="344"/>
      <c r="C93" s="345"/>
      <c r="D93" s="345"/>
      <c r="E93" s="345"/>
      <c r="F93" s="345"/>
      <c r="G93" s="345"/>
      <c r="H93" s="345"/>
      <c r="I93" s="345"/>
    </row>
    <row r="94" spans="1:9" x14ac:dyDescent="0.25">
      <c r="A94" s="344"/>
      <c r="B94" s="344"/>
      <c r="C94" s="345"/>
      <c r="D94" s="345"/>
      <c r="E94" s="345"/>
      <c r="F94" s="345"/>
      <c r="G94" s="345"/>
      <c r="H94" s="345"/>
      <c r="I94" s="345"/>
    </row>
    <row r="95" spans="1:9" x14ac:dyDescent="0.25">
      <c r="A95" s="344"/>
      <c r="B95" s="344"/>
      <c r="C95" s="345"/>
      <c r="D95" s="345"/>
      <c r="E95" s="345"/>
      <c r="F95" s="345"/>
      <c r="G95" s="345"/>
      <c r="H95" s="345"/>
      <c r="I95" s="345"/>
    </row>
    <row r="96" spans="1:9" x14ac:dyDescent="0.25">
      <c r="A96" s="344"/>
      <c r="B96" s="344"/>
      <c r="C96" s="345"/>
      <c r="D96" s="345"/>
      <c r="E96" s="345"/>
      <c r="F96" s="345"/>
      <c r="G96" s="345"/>
      <c r="H96" s="345"/>
      <c r="I96" s="345"/>
    </row>
    <row r="97" spans="1:9" x14ac:dyDescent="0.25">
      <c r="A97" s="344"/>
      <c r="B97" s="344"/>
      <c r="C97" s="345"/>
      <c r="D97" s="345"/>
      <c r="E97" s="345"/>
      <c r="F97" s="345"/>
      <c r="G97" s="345"/>
      <c r="H97" s="345"/>
      <c r="I97" s="345"/>
    </row>
    <row r="98" spans="1:9" x14ac:dyDescent="0.25">
      <c r="A98" s="344"/>
      <c r="B98" s="344"/>
      <c r="C98" s="345"/>
      <c r="D98" s="345"/>
      <c r="E98" s="345"/>
      <c r="F98" s="345"/>
      <c r="G98" s="345"/>
      <c r="H98" s="345"/>
      <c r="I98" s="345"/>
    </row>
    <row r="99" spans="1:9" x14ac:dyDescent="0.25">
      <c r="A99" s="344"/>
      <c r="B99" s="344"/>
      <c r="C99" s="345"/>
      <c r="D99" s="345"/>
      <c r="E99" s="345"/>
      <c r="F99" s="345"/>
      <c r="G99" s="345"/>
      <c r="H99" s="345"/>
      <c r="I99" s="345"/>
    </row>
    <row r="100" spans="1:9" x14ac:dyDescent="0.25">
      <c r="A100" s="344"/>
      <c r="B100" s="344"/>
      <c r="C100" s="345"/>
      <c r="D100" s="345"/>
      <c r="E100" s="345"/>
      <c r="F100" s="345"/>
      <c r="G100" s="345"/>
      <c r="H100" s="345"/>
      <c r="I100" s="345"/>
    </row>
    <row r="101" spans="1:9" x14ac:dyDescent="0.25">
      <c r="A101" s="344"/>
      <c r="B101" s="344"/>
      <c r="C101" s="345"/>
      <c r="D101" s="345"/>
      <c r="E101" s="345"/>
      <c r="F101" s="345"/>
      <c r="G101" s="345"/>
      <c r="H101" s="345"/>
      <c r="I101" s="345"/>
    </row>
    <row r="102" spans="1:9" x14ac:dyDescent="0.25">
      <c r="A102" s="344"/>
      <c r="B102" s="344"/>
      <c r="C102" s="345"/>
      <c r="D102" s="345"/>
      <c r="E102" s="345"/>
      <c r="F102" s="345"/>
      <c r="G102" s="345"/>
      <c r="H102" s="345"/>
      <c r="I102" s="345"/>
    </row>
    <row r="103" spans="1:9" x14ac:dyDescent="0.25">
      <c r="A103" s="344"/>
      <c r="B103" s="344"/>
      <c r="C103" s="345"/>
      <c r="D103" s="345"/>
      <c r="E103" s="345"/>
      <c r="F103" s="345"/>
      <c r="G103" s="345"/>
      <c r="H103" s="345"/>
      <c r="I103" s="345"/>
    </row>
    <row r="104" spans="1:9" x14ac:dyDescent="0.25">
      <c r="A104" s="344"/>
      <c r="B104" s="344"/>
      <c r="C104" s="345"/>
      <c r="D104" s="345"/>
      <c r="E104" s="345"/>
      <c r="F104" s="345"/>
      <c r="G104" s="345"/>
      <c r="H104" s="345"/>
      <c r="I104" s="345"/>
    </row>
    <row r="105" spans="1:9" x14ac:dyDescent="0.25">
      <c r="A105" s="344"/>
      <c r="B105" s="344"/>
      <c r="C105" s="345"/>
      <c r="D105" s="345"/>
      <c r="E105" s="345"/>
      <c r="F105" s="345"/>
      <c r="G105" s="345"/>
      <c r="H105" s="345"/>
      <c r="I105" s="345"/>
    </row>
    <row r="106" spans="1:9" x14ac:dyDescent="0.25">
      <c r="A106" s="344"/>
      <c r="B106" s="344"/>
      <c r="C106" s="345"/>
      <c r="D106" s="345"/>
      <c r="E106" s="345"/>
      <c r="F106" s="345"/>
      <c r="G106" s="345"/>
      <c r="H106" s="345"/>
      <c r="I106" s="345"/>
    </row>
    <row r="107" spans="1:9" x14ac:dyDescent="0.25">
      <c r="A107" s="344"/>
      <c r="B107" s="344"/>
      <c r="C107" s="345"/>
      <c r="D107" s="345"/>
      <c r="E107" s="345"/>
      <c r="F107" s="345"/>
      <c r="G107" s="345"/>
      <c r="H107" s="345"/>
      <c r="I107" s="345"/>
    </row>
    <row r="108" spans="1:9" x14ac:dyDescent="0.25">
      <c r="A108" s="344"/>
      <c r="B108" s="344"/>
      <c r="C108" s="345"/>
      <c r="D108" s="345"/>
      <c r="E108" s="345"/>
      <c r="F108" s="345"/>
      <c r="G108" s="345"/>
      <c r="H108" s="345"/>
      <c r="I108" s="345"/>
    </row>
    <row r="109" spans="1:9" x14ac:dyDescent="0.25">
      <c r="A109" s="344"/>
      <c r="B109" s="344"/>
      <c r="C109" s="345"/>
      <c r="D109" s="345"/>
      <c r="E109" s="345"/>
      <c r="F109" s="345"/>
      <c r="G109" s="345"/>
      <c r="H109" s="345"/>
      <c r="I109" s="345"/>
    </row>
    <row r="110" spans="1:9" x14ac:dyDescent="0.25">
      <c r="A110" s="344"/>
      <c r="B110" s="344"/>
      <c r="C110" s="345"/>
      <c r="D110" s="345"/>
      <c r="E110" s="345"/>
      <c r="F110" s="345"/>
      <c r="G110" s="345"/>
      <c r="H110" s="345"/>
      <c r="I110" s="345"/>
    </row>
    <row r="111" spans="1:9" x14ac:dyDescent="0.25">
      <c r="A111" s="344"/>
      <c r="B111" s="344"/>
      <c r="C111" s="345"/>
      <c r="D111" s="345"/>
      <c r="E111" s="345"/>
      <c r="F111" s="345"/>
      <c r="G111" s="345"/>
      <c r="H111" s="345"/>
      <c r="I111" s="345"/>
    </row>
    <row r="112" spans="1:9" x14ac:dyDescent="0.25">
      <c r="A112" s="344"/>
      <c r="B112" s="344"/>
      <c r="C112" s="345"/>
      <c r="D112" s="345"/>
      <c r="E112" s="345"/>
      <c r="F112" s="345"/>
      <c r="G112" s="345"/>
      <c r="H112" s="345"/>
      <c r="I112" s="345"/>
    </row>
    <row r="113" spans="1:9" x14ac:dyDescent="0.25">
      <c r="A113" s="344"/>
      <c r="B113" s="344"/>
      <c r="C113" s="345"/>
      <c r="D113" s="345"/>
      <c r="E113" s="345"/>
      <c r="F113" s="345"/>
      <c r="G113" s="345"/>
      <c r="H113" s="345"/>
      <c r="I113" s="345"/>
    </row>
    <row r="114" spans="1:9" x14ac:dyDescent="0.25">
      <c r="A114" s="344"/>
      <c r="B114" s="344"/>
      <c r="C114" s="345"/>
      <c r="D114" s="345"/>
      <c r="E114" s="345"/>
      <c r="F114" s="345"/>
      <c r="G114" s="345"/>
      <c r="H114" s="345"/>
      <c r="I114" s="345"/>
    </row>
    <row r="115" spans="1:9" x14ac:dyDescent="0.25">
      <c r="A115" s="344"/>
      <c r="B115" s="344"/>
      <c r="C115" s="345"/>
      <c r="D115" s="345"/>
      <c r="E115" s="345"/>
      <c r="F115" s="345"/>
      <c r="G115" s="345"/>
      <c r="H115" s="345"/>
      <c r="I115" s="345"/>
    </row>
    <row r="116" spans="1:9" x14ac:dyDescent="0.25">
      <c r="A116" s="344"/>
      <c r="B116" s="344"/>
      <c r="C116" s="345"/>
      <c r="D116" s="345"/>
      <c r="E116" s="345"/>
      <c r="F116" s="345"/>
      <c r="G116" s="345"/>
      <c r="H116" s="345"/>
      <c r="I116" s="345"/>
    </row>
    <row r="117" spans="1:9" x14ac:dyDescent="0.25">
      <c r="A117" s="344"/>
      <c r="B117" s="344"/>
      <c r="C117" s="345"/>
      <c r="D117" s="345"/>
      <c r="E117" s="345"/>
      <c r="F117" s="345"/>
      <c r="G117" s="345"/>
      <c r="H117" s="345"/>
      <c r="I117" s="345"/>
    </row>
    <row r="118" spans="1:9" x14ac:dyDescent="0.25">
      <c r="A118" s="344"/>
      <c r="B118" s="344"/>
      <c r="C118" s="345"/>
      <c r="D118" s="345"/>
      <c r="E118" s="345"/>
      <c r="F118" s="345"/>
      <c r="G118" s="345"/>
      <c r="H118" s="345"/>
      <c r="I118" s="345"/>
    </row>
    <row r="119" spans="1:9" x14ac:dyDescent="0.25">
      <c r="A119" s="344"/>
      <c r="B119" s="344"/>
      <c r="C119" s="345"/>
      <c r="D119" s="345"/>
      <c r="E119" s="345"/>
      <c r="F119" s="345"/>
      <c r="G119" s="345"/>
      <c r="H119" s="345"/>
      <c r="I119" s="345"/>
    </row>
    <row r="120" spans="1:9" x14ac:dyDescent="0.25">
      <c r="A120" s="344"/>
      <c r="B120" s="344"/>
      <c r="C120" s="345"/>
      <c r="D120" s="345"/>
      <c r="E120" s="345"/>
      <c r="F120" s="345"/>
      <c r="G120" s="345"/>
      <c r="H120" s="345"/>
      <c r="I120" s="345"/>
    </row>
    <row r="121" spans="1:9" x14ac:dyDescent="0.25">
      <c r="A121" s="344"/>
      <c r="B121" s="344"/>
      <c r="C121" s="345"/>
      <c r="D121" s="345"/>
      <c r="E121" s="345"/>
      <c r="F121" s="345"/>
      <c r="G121" s="345"/>
      <c r="H121" s="345"/>
      <c r="I121" s="345"/>
    </row>
    <row r="122" spans="1:9" x14ac:dyDescent="0.25">
      <c r="A122" s="344"/>
      <c r="B122" s="344"/>
      <c r="C122" s="345"/>
      <c r="D122" s="345"/>
      <c r="E122" s="345"/>
      <c r="F122" s="345"/>
      <c r="G122" s="345"/>
      <c r="H122" s="345"/>
      <c r="I122" s="345"/>
    </row>
    <row r="123" spans="1:9" x14ac:dyDescent="0.25">
      <c r="A123" s="344"/>
      <c r="B123" s="344"/>
      <c r="C123" s="345"/>
      <c r="D123" s="345"/>
      <c r="E123" s="345"/>
      <c r="F123" s="345"/>
      <c r="G123" s="345"/>
      <c r="H123" s="345"/>
      <c r="I123" s="345"/>
    </row>
    <row r="124" spans="1:9" x14ac:dyDescent="0.25">
      <c r="A124" s="344"/>
      <c r="B124" s="344"/>
      <c r="C124" s="345"/>
      <c r="D124" s="345"/>
      <c r="E124" s="345"/>
      <c r="F124" s="345"/>
      <c r="G124" s="345"/>
      <c r="H124" s="345"/>
      <c r="I124" s="345"/>
    </row>
    <row r="125" spans="1:9" x14ac:dyDescent="0.25">
      <c r="A125" s="344"/>
      <c r="B125" s="344"/>
      <c r="C125" s="345"/>
      <c r="D125" s="345"/>
      <c r="E125" s="345"/>
      <c r="F125" s="345"/>
      <c r="G125" s="345"/>
      <c r="H125" s="345"/>
      <c r="I125" s="345"/>
    </row>
    <row r="126" spans="1:9" x14ac:dyDescent="0.25">
      <c r="A126" s="344"/>
      <c r="B126" s="344"/>
      <c r="C126" s="345"/>
      <c r="D126" s="345"/>
      <c r="E126" s="345"/>
      <c r="F126" s="345"/>
      <c r="G126" s="345"/>
      <c r="H126" s="345"/>
      <c r="I126" s="345"/>
    </row>
    <row r="127" spans="1:9" x14ac:dyDescent="0.25">
      <c r="A127" s="344"/>
      <c r="B127" s="344"/>
      <c r="C127" s="345"/>
      <c r="D127" s="345"/>
      <c r="E127" s="345"/>
      <c r="F127" s="345"/>
      <c r="G127" s="345"/>
      <c r="H127" s="345"/>
      <c r="I127" s="345"/>
    </row>
    <row r="128" spans="1:9" x14ac:dyDescent="0.25">
      <c r="A128" s="344"/>
      <c r="B128" s="344"/>
      <c r="C128" s="345"/>
      <c r="D128" s="345"/>
      <c r="E128" s="345"/>
      <c r="F128" s="345"/>
      <c r="G128" s="345"/>
      <c r="H128" s="345"/>
      <c r="I128" s="345"/>
    </row>
    <row r="129" spans="1:9" x14ac:dyDescent="0.25">
      <c r="A129" s="344"/>
      <c r="B129" s="344"/>
      <c r="C129" s="345"/>
      <c r="D129" s="345"/>
      <c r="E129" s="345"/>
      <c r="F129" s="345"/>
      <c r="G129" s="345"/>
      <c r="H129" s="345"/>
      <c r="I129" s="345"/>
    </row>
    <row r="130" spans="1:9" x14ac:dyDescent="0.25">
      <c r="A130" s="344"/>
      <c r="B130" s="344"/>
      <c r="C130" s="345"/>
      <c r="D130" s="345"/>
      <c r="E130" s="345"/>
      <c r="F130" s="345"/>
      <c r="G130" s="345"/>
      <c r="H130" s="345"/>
      <c r="I130" s="345"/>
    </row>
    <row r="131" spans="1:9" x14ac:dyDescent="0.25">
      <c r="A131" s="344"/>
      <c r="B131" s="344"/>
      <c r="C131" s="345"/>
      <c r="D131" s="345"/>
      <c r="E131" s="345"/>
      <c r="F131" s="345"/>
      <c r="G131" s="345"/>
      <c r="H131" s="345"/>
      <c r="I131" s="345"/>
    </row>
    <row r="132" spans="1:9" x14ac:dyDescent="0.25">
      <c r="A132" s="344"/>
      <c r="B132" s="344"/>
      <c r="C132" s="345"/>
      <c r="D132" s="345"/>
      <c r="E132" s="345"/>
      <c r="F132" s="345"/>
      <c r="G132" s="345"/>
      <c r="H132" s="345"/>
      <c r="I132" s="345"/>
    </row>
    <row r="133" spans="1:9" x14ac:dyDescent="0.25">
      <c r="A133" s="344"/>
      <c r="B133" s="344"/>
      <c r="C133" s="345"/>
      <c r="D133" s="345"/>
      <c r="E133" s="345"/>
      <c r="F133" s="345"/>
      <c r="G133" s="345"/>
      <c r="H133" s="345"/>
      <c r="I133" s="345"/>
    </row>
    <row r="134" spans="1:9" x14ac:dyDescent="0.25">
      <c r="A134" s="344"/>
      <c r="B134" s="344"/>
      <c r="C134" s="345"/>
      <c r="D134" s="345"/>
      <c r="E134" s="345"/>
      <c r="F134" s="345"/>
      <c r="G134" s="345"/>
      <c r="H134" s="345"/>
      <c r="I134" s="345"/>
    </row>
    <row r="135" spans="1:9" x14ac:dyDescent="0.25">
      <c r="A135" s="344"/>
      <c r="B135" s="344"/>
      <c r="C135" s="345"/>
      <c r="D135" s="345"/>
      <c r="E135" s="345"/>
      <c r="F135" s="345"/>
      <c r="G135" s="345"/>
      <c r="H135" s="345"/>
      <c r="I135" s="345"/>
    </row>
    <row r="136" spans="1:9" x14ac:dyDescent="0.25">
      <c r="A136" s="344"/>
      <c r="B136" s="344"/>
      <c r="C136" s="345"/>
      <c r="D136" s="345"/>
      <c r="E136" s="345"/>
      <c r="F136" s="345"/>
      <c r="G136" s="345"/>
      <c r="H136" s="345"/>
      <c r="I136" s="345"/>
    </row>
    <row r="137" spans="1:9" x14ac:dyDescent="0.25">
      <c r="A137" s="344"/>
      <c r="B137" s="344"/>
      <c r="C137" s="345"/>
      <c r="D137" s="345"/>
      <c r="E137" s="345"/>
      <c r="F137" s="345"/>
      <c r="G137" s="345"/>
      <c r="H137" s="345"/>
      <c r="I137" s="345"/>
    </row>
    <row r="138" spans="1:9" x14ac:dyDescent="0.25">
      <c r="A138" s="344"/>
      <c r="B138" s="344"/>
      <c r="C138" s="345"/>
      <c r="D138" s="345"/>
      <c r="E138" s="345"/>
      <c r="F138" s="345"/>
      <c r="G138" s="345"/>
      <c r="H138" s="345"/>
      <c r="I138" s="345"/>
    </row>
    <row r="139" spans="1:9" x14ac:dyDescent="0.25">
      <c r="A139" s="344"/>
      <c r="B139" s="344"/>
      <c r="C139" s="345"/>
      <c r="D139" s="345"/>
      <c r="E139" s="345"/>
      <c r="F139" s="345"/>
      <c r="G139" s="345"/>
      <c r="H139" s="345"/>
      <c r="I139" s="345"/>
    </row>
    <row r="140" spans="1:9" x14ac:dyDescent="0.25">
      <c r="A140" s="344"/>
      <c r="B140" s="344"/>
      <c r="C140" s="345"/>
      <c r="D140" s="345"/>
      <c r="E140" s="345"/>
      <c r="F140" s="345"/>
      <c r="G140" s="345"/>
      <c r="H140" s="345"/>
      <c r="I140" s="345"/>
    </row>
    <row r="141" spans="1:9" x14ac:dyDescent="0.25">
      <c r="A141" s="344"/>
      <c r="B141" s="344"/>
      <c r="C141" s="345"/>
      <c r="D141" s="345"/>
      <c r="E141" s="345"/>
      <c r="F141" s="345"/>
      <c r="G141" s="345"/>
      <c r="H141" s="345"/>
      <c r="I141" s="345"/>
    </row>
    <row r="142" spans="1:9" x14ac:dyDescent="0.25">
      <c r="A142" s="344"/>
      <c r="B142" s="344"/>
      <c r="C142" s="345"/>
      <c r="D142" s="345"/>
      <c r="E142" s="345"/>
      <c r="F142" s="345"/>
      <c r="G142" s="345"/>
      <c r="H142" s="345"/>
      <c r="I142" s="345"/>
    </row>
    <row r="143" spans="1:9" x14ac:dyDescent="0.25">
      <c r="A143" s="344"/>
      <c r="B143" s="344"/>
      <c r="C143" s="345"/>
      <c r="D143" s="345"/>
      <c r="E143" s="345"/>
      <c r="F143" s="345"/>
      <c r="G143" s="345"/>
      <c r="H143" s="345"/>
      <c r="I143" s="345"/>
    </row>
    <row r="144" spans="1:9" x14ac:dyDescent="0.25">
      <c r="A144" s="344"/>
      <c r="B144" s="344"/>
      <c r="C144" s="345"/>
      <c r="D144" s="345"/>
      <c r="E144" s="345"/>
      <c r="F144" s="345"/>
      <c r="G144" s="345"/>
      <c r="H144" s="345"/>
      <c r="I144" s="345"/>
    </row>
    <row r="145" spans="1:9" x14ac:dyDescent="0.25">
      <c r="A145" s="344"/>
      <c r="B145" s="344"/>
      <c r="C145" s="345"/>
      <c r="D145" s="345"/>
      <c r="E145" s="345"/>
      <c r="F145" s="345"/>
      <c r="G145" s="345"/>
      <c r="H145" s="345"/>
      <c r="I145" s="345"/>
    </row>
    <row r="146" spans="1:9" x14ac:dyDescent="0.25">
      <c r="A146" s="344"/>
      <c r="B146" s="344"/>
      <c r="C146" s="345"/>
      <c r="D146" s="345"/>
      <c r="E146" s="345"/>
      <c r="F146" s="345"/>
      <c r="G146" s="345"/>
      <c r="H146" s="345"/>
      <c r="I146" s="345"/>
    </row>
    <row r="147" spans="1:9" x14ac:dyDescent="0.25">
      <c r="A147" s="344"/>
      <c r="B147" s="344"/>
      <c r="C147" s="345"/>
      <c r="D147" s="345"/>
      <c r="E147" s="345"/>
      <c r="F147" s="345"/>
      <c r="G147" s="345"/>
      <c r="H147" s="345"/>
      <c r="I147" s="345"/>
    </row>
    <row r="148" spans="1:9" x14ac:dyDescent="0.25">
      <c r="A148" s="344"/>
      <c r="B148" s="344"/>
      <c r="C148" s="345"/>
      <c r="D148" s="345"/>
      <c r="E148" s="345"/>
      <c r="F148" s="345"/>
      <c r="G148" s="345"/>
      <c r="H148" s="345"/>
      <c r="I148" s="345"/>
    </row>
    <row r="149" spans="1:9" x14ac:dyDescent="0.25">
      <c r="A149" s="344"/>
      <c r="B149" s="344"/>
      <c r="C149" s="345"/>
      <c r="D149" s="345"/>
      <c r="E149" s="345"/>
      <c r="F149" s="345"/>
      <c r="G149" s="345"/>
      <c r="H149" s="345"/>
      <c r="I149" s="345"/>
    </row>
    <row r="150" spans="1:9" x14ac:dyDescent="0.25">
      <c r="A150" s="344"/>
      <c r="B150" s="344"/>
      <c r="C150" s="345"/>
      <c r="D150" s="345"/>
      <c r="E150" s="345"/>
      <c r="F150" s="345"/>
      <c r="G150" s="345"/>
      <c r="H150" s="345"/>
      <c r="I150" s="345"/>
    </row>
    <row r="151" spans="1:9" x14ac:dyDescent="0.25">
      <c r="A151" s="344"/>
      <c r="B151" s="344"/>
      <c r="C151" s="345"/>
      <c r="D151" s="345"/>
      <c r="E151" s="345"/>
      <c r="F151" s="345"/>
      <c r="G151" s="345"/>
      <c r="H151" s="345"/>
      <c r="I151" s="345"/>
    </row>
    <row r="152" spans="1:9" x14ac:dyDescent="0.25">
      <c r="A152" s="344"/>
      <c r="B152" s="344"/>
      <c r="C152" s="345"/>
      <c r="D152" s="345"/>
      <c r="E152" s="345"/>
      <c r="F152" s="345"/>
      <c r="G152" s="345"/>
      <c r="H152" s="345"/>
      <c r="I152" s="345"/>
    </row>
    <row r="153" spans="1:9" x14ac:dyDescent="0.25">
      <c r="A153" s="344"/>
      <c r="B153" s="344"/>
      <c r="C153" s="345"/>
      <c r="D153" s="345"/>
      <c r="E153" s="345"/>
      <c r="F153" s="345"/>
      <c r="G153" s="345"/>
      <c r="H153" s="345"/>
      <c r="I153" s="345"/>
    </row>
    <row r="154" spans="1:9" x14ac:dyDescent="0.25">
      <c r="A154" s="344"/>
      <c r="B154" s="344"/>
      <c r="C154" s="345"/>
      <c r="D154" s="345"/>
      <c r="E154" s="345"/>
      <c r="F154" s="345"/>
      <c r="G154" s="345"/>
      <c r="H154" s="345"/>
      <c r="I154" s="345"/>
    </row>
    <row r="155" spans="1:9" x14ac:dyDescent="0.25">
      <c r="A155" s="344"/>
      <c r="B155" s="344"/>
      <c r="C155" s="345"/>
      <c r="D155" s="345"/>
      <c r="E155" s="345"/>
      <c r="F155" s="345"/>
      <c r="G155" s="345"/>
      <c r="H155" s="345"/>
      <c r="I155" s="345"/>
    </row>
    <row r="156" spans="1:9" x14ac:dyDescent="0.25">
      <c r="A156" s="344"/>
      <c r="B156" s="344"/>
      <c r="C156" s="345"/>
      <c r="D156" s="345"/>
      <c r="E156" s="345"/>
      <c r="F156" s="345"/>
      <c r="G156" s="345"/>
      <c r="H156" s="345"/>
      <c r="I156" s="345"/>
    </row>
    <row r="157" spans="1:9" x14ac:dyDescent="0.25">
      <c r="A157" s="344"/>
      <c r="B157" s="344"/>
      <c r="C157" s="345"/>
      <c r="D157" s="345"/>
      <c r="E157" s="345"/>
      <c r="F157" s="345"/>
      <c r="G157" s="345"/>
      <c r="H157" s="345"/>
      <c r="I157" s="345"/>
    </row>
    <row r="158" spans="1:9" x14ac:dyDescent="0.25">
      <c r="A158" s="344"/>
      <c r="B158" s="344"/>
      <c r="C158" s="345"/>
      <c r="D158" s="345"/>
      <c r="E158" s="345"/>
      <c r="F158" s="345"/>
      <c r="G158" s="345"/>
      <c r="H158" s="345"/>
      <c r="I158" s="345"/>
    </row>
    <row r="159" spans="1:9" x14ac:dyDescent="0.25">
      <c r="A159" s="344"/>
      <c r="B159" s="344"/>
      <c r="C159" s="345"/>
      <c r="D159" s="345"/>
      <c r="E159" s="345"/>
      <c r="F159" s="345"/>
      <c r="G159" s="345"/>
      <c r="H159" s="345"/>
      <c r="I159" s="345"/>
    </row>
    <row r="160" spans="1:9" x14ac:dyDescent="0.25">
      <c r="A160" s="344"/>
      <c r="B160" s="344"/>
      <c r="C160" s="345"/>
      <c r="D160" s="345"/>
      <c r="E160" s="345"/>
      <c r="F160" s="345"/>
      <c r="G160" s="345"/>
      <c r="H160" s="345"/>
      <c r="I160" s="345"/>
    </row>
    <row r="161" spans="1:9" x14ac:dyDescent="0.25">
      <c r="A161" s="344"/>
      <c r="B161" s="344"/>
      <c r="C161" s="345"/>
      <c r="D161" s="345"/>
      <c r="E161" s="345"/>
      <c r="F161" s="345"/>
      <c r="G161" s="345"/>
      <c r="H161" s="345"/>
      <c r="I161" s="345"/>
    </row>
    <row r="162" spans="1:9" x14ac:dyDescent="0.25">
      <c r="A162" s="344"/>
      <c r="B162" s="344"/>
      <c r="C162" s="345"/>
      <c r="D162" s="345"/>
      <c r="E162" s="345"/>
      <c r="F162" s="345"/>
      <c r="G162" s="345"/>
      <c r="H162" s="345"/>
      <c r="I162" s="345"/>
    </row>
    <row r="163" spans="1:9" x14ac:dyDescent="0.25">
      <c r="A163" s="344"/>
      <c r="B163" s="344"/>
      <c r="C163" s="345"/>
      <c r="D163" s="345"/>
      <c r="E163" s="345"/>
      <c r="F163" s="345"/>
      <c r="G163" s="345"/>
      <c r="H163" s="345"/>
      <c r="I163" s="345"/>
    </row>
    <row r="164" spans="1:9" x14ac:dyDescent="0.25">
      <c r="A164" s="344"/>
      <c r="B164" s="344"/>
      <c r="C164" s="345"/>
      <c r="D164" s="345"/>
      <c r="E164" s="345"/>
      <c r="F164" s="345"/>
      <c r="G164" s="345"/>
      <c r="H164" s="345"/>
      <c r="I164" s="345"/>
    </row>
    <row r="165" spans="1:9" x14ac:dyDescent="0.25">
      <c r="A165" s="344"/>
      <c r="B165" s="344"/>
      <c r="C165" s="345"/>
      <c r="D165" s="345"/>
      <c r="E165" s="345"/>
      <c r="F165" s="345"/>
      <c r="G165" s="345"/>
      <c r="H165" s="345"/>
      <c r="I165" s="345"/>
    </row>
    <row r="166" spans="1:9" x14ac:dyDescent="0.25">
      <c r="A166" s="344"/>
      <c r="B166" s="344"/>
      <c r="C166" s="345"/>
      <c r="D166" s="345"/>
      <c r="E166" s="345"/>
      <c r="F166" s="345"/>
      <c r="G166" s="345"/>
      <c r="H166" s="345"/>
      <c r="I166" s="345"/>
    </row>
    <row r="167" spans="1:9" x14ac:dyDescent="0.25">
      <c r="A167" s="344"/>
      <c r="B167" s="344"/>
      <c r="C167" s="345"/>
      <c r="D167" s="345"/>
      <c r="E167" s="345"/>
      <c r="F167" s="345"/>
      <c r="G167" s="345"/>
      <c r="H167" s="345"/>
      <c r="I167" s="345"/>
    </row>
    <row r="168" spans="1:9" x14ac:dyDescent="0.25">
      <c r="A168" s="344"/>
      <c r="B168" s="344"/>
      <c r="C168" s="345"/>
      <c r="D168" s="345"/>
      <c r="E168" s="345"/>
      <c r="F168" s="345"/>
      <c r="G168" s="345"/>
      <c r="H168" s="345"/>
      <c r="I168" s="345"/>
    </row>
    <row r="169" spans="1:9" x14ac:dyDescent="0.25">
      <c r="A169" s="344"/>
      <c r="B169" s="344"/>
      <c r="C169" s="345"/>
      <c r="D169" s="345"/>
      <c r="E169" s="345"/>
      <c r="F169" s="345"/>
      <c r="G169" s="345"/>
      <c r="H169" s="345"/>
      <c r="I169" s="345"/>
    </row>
    <row r="170" spans="1:9" x14ac:dyDescent="0.25">
      <c r="A170" s="344"/>
      <c r="B170" s="344"/>
      <c r="C170" s="345"/>
      <c r="D170" s="345"/>
      <c r="E170" s="345"/>
      <c r="F170" s="345"/>
      <c r="G170" s="345"/>
      <c r="H170" s="345"/>
      <c r="I170" s="345"/>
    </row>
    <row r="171" spans="1:9" x14ac:dyDescent="0.25">
      <c r="A171" s="344"/>
      <c r="B171" s="344"/>
      <c r="C171" s="345"/>
      <c r="D171" s="345"/>
      <c r="E171" s="345"/>
      <c r="F171" s="345"/>
      <c r="G171" s="345"/>
      <c r="H171" s="345"/>
      <c r="I171" s="345"/>
    </row>
    <row r="172" spans="1:9" x14ac:dyDescent="0.25">
      <c r="A172" s="344"/>
      <c r="B172" s="344"/>
      <c r="C172" s="345"/>
      <c r="D172" s="345"/>
      <c r="E172" s="345"/>
      <c r="F172" s="345"/>
      <c r="G172" s="345"/>
      <c r="H172" s="345"/>
      <c r="I172" s="345"/>
    </row>
    <row r="173" spans="1:9" x14ac:dyDescent="0.25">
      <c r="A173" s="344"/>
      <c r="B173" s="344"/>
      <c r="C173" s="345"/>
      <c r="D173" s="345"/>
      <c r="E173" s="345"/>
      <c r="F173" s="345"/>
      <c r="G173" s="345"/>
      <c r="H173" s="345"/>
      <c r="I173" s="345"/>
    </row>
    <row r="174" spans="1:9" x14ac:dyDescent="0.25">
      <c r="A174" s="344"/>
      <c r="B174" s="344"/>
      <c r="C174" s="345"/>
      <c r="D174" s="345"/>
      <c r="E174" s="345"/>
      <c r="F174" s="345"/>
      <c r="G174" s="345"/>
      <c r="H174" s="345"/>
      <c r="I174" s="345"/>
    </row>
    <row r="175" spans="1:9" x14ac:dyDescent="0.25">
      <c r="A175" s="344"/>
      <c r="B175" s="344"/>
      <c r="C175" s="345"/>
      <c r="D175" s="345"/>
      <c r="E175" s="345"/>
      <c r="F175" s="345"/>
      <c r="G175" s="345"/>
      <c r="H175" s="345"/>
      <c r="I175" s="345"/>
    </row>
    <row r="176" spans="1:9" x14ac:dyDescent="0.25">
      <c r="A176" s="344"/>
      <c r="B176" s="344"/>
      <c r="C176" s="345"/>
      <c r="D176" s="345"/>
      <c r="E176" s="345"/>
      <c r="F176" s="345"/>
      <c r="G176" s="345"/>
      <c r="H176" s="345"/>
      <c r="I176" s="345"/>
    </row>
    <row r="177" spans="1:9" x14ac:dyDescent="0.25">
      <c r="A177" s="344"/>
      <c r="B177" s="344"/>
      <c r="C177" s="345"/>
      <c r="D177" s="345"/>
      <c r="E177" s="345"/>
      <c r="F177" s="345"/>
      <c r="G177" s="345"/>
      <c r="H177" s="345"/>
      <c r="I177" s="345"/>
    </row>
    <row r="178" spans="1:9" x14ac:dyDescent="0.25">
      <c r="A178" s="344"/>
      <c r="B178" s="344"/>
      <c r="C178" s="345"/>
      <c r="D178" s="345"/>
      <c r="E178" s="345"/>
      <c r="F178" s="345"/>
      <c r="G178" s="345"/>
      <c r="H178" s="345"/>
      <c r="I178" s="345"/>
    </row>
    <row r="179" spans="1:9" x14ac:dyDescent="0.25">
      <c r="A179" s="344"/>
      <c r="B179" s="344"/>
      <c r="C179" s="345"/>
      <c r="D179" s="345"/>
      <c r="E179" s="345"/>
      <c r="F179" s="345"/>
      <c r="G179" s="345"/>
      <c r="H179" s="345"/>
      <c r="I179" s="345"/>
    </row>
    <row r="180" spans="1:9" x14ac:dyDescent="0.25">
      <c r="A180" s="3"/>
      <c r="B180" s="3"/>
    </row>
    <row r="181" spans="1:9" x14ac:dyDescent="0.25">
      <c r="A181" s="3"/>
      <c r="B181" s="3"/>
    </row>
    <row r="182" spans="1:9" x14ac:dyDescent="0.25">
      <c r="A182" s="3"/>
      <c r="B182" s="3"/>
    </row>
    <row r="183" spans="1:9" x14ac:dyDescent="0.25">
      <c r="A183" s="3"/>
      <c r="B183" s="3"/>
    </row>
    <row r="184" spans="1:9" x14ac:dyDescent="0.25">
      <c r="A184" s="3"/>
      <c r="B184" s="3"/>
    </row>
    <row r="185" spans="1:9" x14ac:dyDescent="0.25">
      <c r="A185" s="3"/>
      <c r="B185" s="3"/>
    </row>
    <row r="186" spans="1:9" x14ac:dyDescent="0.25">
      <c r="A186" s="3"/>
      <c r="B186" s="3"/>
    </row>
    <row r="187" spans="1:9" x14ac:dyDescent="0.25">
      <c r="A187" s="3"/>
      <c r="B187" s="3"/>
    </row>
    <row r="188" spans="1:9" x14ac:dyDescent="0.25">
      <c r="A188" s="3"/>
      <c r="B188" s="3"/>
    </row>
    <row r="189" spans="1:9" x14ac:dyDescent="0.25">
      <c r="A189" s="3"/>
      <c r="B189" s="3"/>
    </row>
    <row r="190" spans="1:9" x14ac:dyDescent="0.25">
      <c r="A190" s="3"/>
      <c r="B190" s="3"/>
    </row>
    <row r="191" spans="1:9" x14ac:dyDescent="0.25">
      <c r="A191" s="3"/>
      <c r="B191" s="3"/>
    </row>
    <row r="192" spans="1:9" x14ac:dyDescent="0.25">
      <c r="A192" s="3"/>
      <c r="B192" s="3"/>
    </row>
    <row r="193" spans="1:2" x14ac:dyDescent="0.25">
      <c r="A193" s="3"/>
      <c r="B193" s="3"/>
    </row>
    <row r="194" spans="1:2" x14ac:dyDescent="0.25">
      <c r="A194" s="3"/>
      <c r="B194" s="3"/>
    </row>
    <row r="195" spans="1:2" x14ac:dyDescent="0.25">
      <c r="A195" s="3"/>
      <c r="B195" s="3"/>
    </row>
    <row r="196" spans="1:2" x14ac:dyDescent="0.25">
      <c r="A196" s="3"/>
      <c r="B196" s="3"/>
    </row>
    <row r="197" spans="1:2" x14ac:dyDescent="0.25">
      <c r="A197" s="3"/>
      <c r="B197" s="3"/>
    </row>
    <row r="198" spans="1:2" x14ac:dyDescent="0.25">
      <c r="A198" s="3"/>
      <c r="B198" s="3"/>
    </row>
    <row r="199" spans="1:2" x14ac:dyDescent="0.25">
      <c r="A199" s="3"/>
      <c r="B199" s="3"/>
    </row>
    <row r="200" spans="1:2" x14ac:dyDescent="0.25">
      <c r="A200" s="3"/>
      <c r="B200" s="3"/>
    </row>
    <row r="201" spans="1:2" x14ac:dyDescent="0.25">
      <c r="A201" s="3"/>
      <c r="B201" s="3"/>
    </row>
    <row r="202" spans="1:2" x14ac:dyDescent="0.25">
      <c r="A202" s="3"/>
      <c r="B202" s="3"/>
    </row>
    <row r="203" spans="1:2" x14ac:dyDescent="0.25">
      <c r="A203" s="3"/>
      <c r="B203" s="3"/>
    </row>
    <row r="204" spans="1:2" x14ac:dyDescent="0.25">
      <c r="A204" s="3"/>
      <c r="B204" s="3"/>
    </row>
    <row r="205" spans="1:2" x14ac:dyDescent="0.25">
      <c r="A205" s="3"/>
      <c r="B205" s="3"/>
    </row>
    <row r="206" spans="1:2" x14ac:dyDescent="0.25">
      <c r="A206" s="3"/>
      <c r="B206" s="3"/>
    </row>
    <row r="207" spans="1:2" x14ac:dyDescent="0.25">
      <c r="A207" s="3"/>
      <c r="B207" s="3"/>
    </row>
    <row r="208" spans="1:2" x14ac:dyDescent="0.25">
      <c r="A208" s="3"/>
      <c r="B208" s="3"/>
    </row>
    <row r="209" spans="1:2" x14ac:dyDescent="0.25">
      <c r="A209" s="3"/>
      <c r="B209" s="3"/>
    </row>
    <row r="210" spans="1:2" x14ac:dyDescent="0.25">
      <c r="A210" s="3"/>
      <c r="B210" s="3"/>
    </row>
    <row r="211" spans="1:2" x14ac:dyDescent="0.25">
      <c r="A211" s="3"/>
      <c r="B211" s="3"/>
    </row>
    <row r="212" spans="1:2" x14ac:dyDescent="0.25">
      <c r="A212" s="3"/>
      <c r="B212" s="3"/>
    </row>
    <row r="213" spans="1:2" x14ac:dyDescent="0.25">
      <c r="A213" s="3"/>
      <c r="B213" s="3"/>
    </row>
    <row r="214" spans="1:2" x14ac:dyDescent="0.25">
      <c r="A214" s="3"/>
      <c r="B214" s="3"/>
    </row>
    <row r="215" spans="1:2" x14ac:dyDescent="0.25">
      <c r="A215" s="3"/>
      <c r="B215" s="3"/>
    </row>
    <row r="216" spans="1:2" x14ac:dyDescent="0.25">
      <c r="A216" s="3"/>
      <c r="B216" s="3"/>
    </row>
    <row r="217" spans="1:2" x14ac:dyDescent="0.25">
      <c r="A217" s="3"/>
      <c r="B217" s="3"/>
    </row>
    <row r="218" spans="1:2" x14ac:dyDescent="0.25">
      <c r="A218" s="3"/>
      <c r="B218" s="3"/>
    </row>
    <row r="219" spans="1:2" x14ac:dyDescent="0.25">
      <c r="A219" s="3"/>
      <c r="B219" s="3"/>
    </row>
    <row r="220" spans="1:2" x14ac:dyDescent="0.25">
      <c r="A220" s="3"/>
      <c r="B220" s="3"/>
    </row>
    <row r="221" spans="1:2" x14ac:dyDescent="0.25">
      <c r="A221" s="3"/>
      <c r="B221" s="3"/>
    </row>
    <row r="222" spans="1:2" x14ac:dyDescent="0.25">
      <c r="A222" s="3"/>
      <c r="B222" s="3"/>
    </row>
    <row r="223" spans="1:2" x14ac:dyDescent="0.25">
      <c r="A223" s="3"/>
      <c r="B223" s="3"/>
    </row>
    <row r="224" spans="1:2" x14ac:dyDescent="0.25">
      <c r="A224" s="3"/>
      <c r="B224" s="3"/>
    </row>
    <row r="225" spans="1:2" x14ac:dyDescent="0.25">
      <c r="A225" s="3"/>
      <c r="B225" s="3"/>
    </row>
    <row r="226" spans="1:2" x14ac:dyDescent="0.25">
      <c r="A226" s="3"/>
      <c r="B226" s="3"/>
    </row>
    <row r="227" spans="1:2" x14ac:dyDescent="0.25">
      <c r="A227" s="3"/>
      <c r="B227" s="3"/>
    </row>
    <row r="228" spans="1:2" x14ac:dyDescent="0.25">
      <c r="A228" s="3"/>
      <c r="B228" s="3"/>
    </row>
    <row r="229" spans="1:2" x14ac:dyDescent="0.25">
      <c r="A229" s="3"/>
      <c r="B229" s="3"/>
    </row>
    <row r="230" spans="1:2" x14ac:dyDescent="0.25">
      <c r="A230" s="3"/>
      <c r="B230" s="3"/>
    </row>
    <row r="231" spans="1:2" x14ac:dyDescent="0.25">
      <c r="A231" s="3"/>
      <c r="B231" s="3"/>
    </row>
    <row r="232" spans="1:2" x14ac:dyDescent="0.25">
      <c r="A232" s="3"/>
      <c r="B232" s="3"/>
    </row>
    <row r="233" spans="1:2" x14ac:dyDescent="0.25">
      <c r="A233" s="3"/>
      <c r="B233" s="3"/>
    </row>
    <row r="234" spans="1:2" x14ac:dyDescent="0.25">
      <c r="A234" s="3"/>
      <c r="B234" s="3"/>
    </row>
    <row r="235" spans="1:2" x14ac:dyDescent="0.25">
      <c r="A235" s="3"/>
      <c r="B235" s="3"/>
    </row>
    <row r="236" spans="1:2" x14ac:dyDescent="0.25">
      <c r="A236" s="3"/>
      <c r="B236" s="3"/>
    </row>
    <row r="237" spans="1:2" x14ac:dyDescent="0.25">
      <c r="A237" s="3"/>
      <c r="B237" s="3"/>
    </row>
    <row r="238" spans="1:2" x14ac:dyDescent="0.25">
      <c r="A238" s="3"/>
      <c r="B238" s="3"/>
    </row>
    <row r="239" spans="1:2" x14ac:dyDescent="0.25">
      <c r="A239" s="3"/>
      <c r="B239" s="3"/>
    </row>
    <row r="240" spans="1:2" x14ac:dyDescent="0.25">
      <c r="A240" s="3"/>
      <c r="B240" s="3"/>
    </row>
    <row r="241" spans="1:2" x14ac:dyDescent="0.25">
      <c r="A241" s="3"/>
      <c r="B241" s="3"/>
    </row>
    <row r="242" spans="1:2" x14ac:dyDescent="0.25">
      <c r="A242" s="3"/>
      <c r="B242" s="3"/>
    </row>
    <row r="243" spans="1:2" x14ac:dyDescent="0.25">
      <c r="A243" s="3"/>
      <c r="B243" s="3"/>
    </row>
    <row r="244" spans="1:2" x14ac:dyDescent="0.25">
      <c r="A244" s="3"/>
      <c r="B244" s="3"/>
    </row>
    <row r="245" spans="1:2" x14ac:dyDescent="0.25">
      <c r="A245" s="3"/>
      <c r="B245" s="3"/>
    </row>
    <row r="246" spans="1:2" x14ac:dyDescent="0.25">
      <c r="A246" s="3"/>
      <c r="B246" s="3"/>
    </row>
    <row r="247" spans="1:2" x14ac:dyDescent="0.25">
      <c r="A247" s="3"/>
      <c r="B247" s="3"/>
    </row>
    <row r="248" spans="1:2" x14ac:dyDescent="0.25">
      <c r="A248" s="3"/>
      <c r="B248" s="3"/>
    </row>
    <row r="249" spans="1:2" x14ac:dyDescent="0.25">
      <c r="A249" s="3"/>
      <c r="B249" s="3"/>
    </row>
    <row r="250" spans="1:2" x14ac:dyDescent="0.25">
      <c r="A250" s="3"/>
      <c r="B250" s="3"/>
    </row>
    <row r="251" spans="1:2" x14ac:dyDescent="0.25">
      <c r="A251" s="3"/>
      <c r="B251" s="3"/>
    </row>
    <row r="252" spans="1:2" x14ac:dyDescent="0.25">
      <c r="A252" s="3"/>
      <c r="B252" s="3"/>
    </row>
    <row r="253" spans="1:2" x14ac:dyDescent="0.25">
      <c r="A253" s="3"/>
      <c r="B253" s="3"/>
    </row>
    <row r="254" spans="1:2" x14ac:dyDescent="0.25">
      <c r="A254" s="3"/>
      <c r="B254" s="3"/>
    </row>
    <row r="255" spans="1:2" x14ac:dyDescent="0.25">
      <c r="A255" s="3"/>
      <c r="B255" s="3"/>
    </row>
    <row r="256" spans="1:2" x14ac:dyDescent="0.25">
      <c r="A256" s="3"/>
      <c r="B256" s="3"/>
    </row>
    <row r="257" spans="1:2" x14ac:dyDescent="0.25">
      <c r="A257" s="3"/>
      <c r="B257" s="3"/>
    </row>
    <row r="258" spans="1:2" x14ac:dyDescent="0.25">
      <c r="A258" s="3"/>
      <c r="B258" s="3"/>
    </row>
    <row r="259" spans="1:2" x14ac:dyDescent="0.25">
      <c r="A259" s="3"/>
      <c r="B259" s="3"/>
    </row>
    <row r="260" spans="1:2" x14ac:dyDescent="0.25">
      <c r="A260" s="3"/>
      <c r="B260" s="3"/>
    </row>
    <row r="261" spans="1:2" x14ac:dyDescent="0.25">
      <c r="A261" s="3"/>
      <c r="B261" s="3"/>
    </row>
    <row r="262" spans="1:2" x14ac:dyDescent="0.25">
      <c r="A262" s="3"/>
      <c r="B262" s="3"/>
    </row>
    <row r="263" spans="1:2" x14ac:dyDescent="0.25">
      <c r="A263" s="3"/>
      <c r="B263" s="3"/>
    </row>
    <row r="264" spans="1:2" x14ac:dyDescent="0.25">
      <c r="A264" s="3"/>
      <c r="B264" s="3"/>
    </row>
    <row r="265" spans="1:2" x14ac:dyDescent="0.25">
      <c r="A265" s="3"/>
      <c r="B265" s="3"/>
    </row>
    <row r="266" spans="1:2" x14ac:dyDescent="0.25">
      <c r="A266" s="3"/>
      <c r="B266" s="3"/>
    </row>
    <row r="267" spans="1:2" x14ac:dyDescent="0.25">
      <c r="A267" s="3"/>
      <c r="B267" s="3"/>
    </row>
    <row r="268" spans="1:2" x14ac:dyDescent="0.25">
      <c r="A268" s="3"/>
      <c r="B268" s="3"/>
    </row>
    <row r="269" spans="1:2" x14ac:dyDescent="0.25">
      <c r="A269" s="3"/>
      <c r="B269" s="3"/>
    </row>
    <row r="270" spans="1:2" x14ac:dyDescent="0.25">
      <c r="A270" s="3"/>
      <c r="B270" s="3"/>
    </row>
    <row r="271" spans="1:2" x14ac:dyDescent="0.25">
      <c r="A271" s="3"/>
      <c r="B271" s="3"/>
    </row>
    <row r="272" spans="1:2" x14ac:dyDescent="0.25">
      <c r="A272" s="3"/>
      <c r="B272" s="3"/>
    </row>
    <row r="273" spans="1:2" x14ac:dyDescent="0.25">
      <c r="A273" s="3"/>
      <c r="B273" s="3"/>
    </row>
    <row r="274" spans="1:2" x14ac:dyDescent="0.25">
      <c r="A274" s="3"/>
      <c r="B274" s="3"/>
    </row>
    <row r="275" spans="1:2" x14ac:dyDescent="0.25">
      <c r="A275" s="3"/>
      <c r="B275" s="3"/>
    </row>
    <row r="276" spans="1:2" x14ac:dyDescent="0.25">
      <c r="A276" s="3"/>
      <c r="B276" s="3"/>
    </row>
    <row r="277" spans="1:2" x14ac:dyDescent="0.25">
      <c r="A277" s="3"/>
      <c r="B277" s="3"/>
    </row>
    <row r="278" spans="1:2" x14ac:dyDescent="0.25">
      <c r="A278" s="3"/>
      <c r="B278" s="3"/>
    </row>
    <row r="279" spans="1:2" x14ac:dyDescent="0.25">
      <c r="A279" s="3"/>
      <c r="B279" s="3"/>
    </row>
    <row r="280" spans="1:2" x14ac:dyDescent="0.25">
      <c r="A280" s="3"/>
      <c r="B280" s="3"/>
    </row>
    <row r="281" spans="1:2" x14ac:dyDescent="0.25">
      <c r="A281" s="3"/>
      <c r="B281" s="3"/>
    </row>
    <row r="282" spans="1:2" x14ac:dyDescent="0.25">
      <c r="A282" s="3"/>
      <c r="B282" s="3"/>
    </row>
    <row r="283" spans="1:2" x14ac:dyDescent="0.25">
      <c r="A283" s="3"/>
      <c r="B283" s="3"/>
    </row>
    <row r="284" spans="1:2" x14ac:dyDescent="0.25">
      <c r="A284" s="3"/>
      <c r="B284" s="3"/>
    </row>
    <row r="285" spans="1:2" x14ac:dyDescent="0.25">
      <c r="A285" s="3"/>
      <c r="B285" s="3"/>
    </row>
    <row r="286" spans="1:2" x14ac:dyDescent="0.25">
      <c r="A286" s="3"/>
      <c r="B286" s="3"/>
    </row>
    <row r="287" spans="1:2" x14ac:dyDescent="0.25">
      <c r="A287" s="3"/>
      <c r="B287" s="3"/>
    </row>
    <row r="288" spans="1:2" x14ac:dyDescent="0.25">
      <c r="A288" s="3"/>
      <c r="B288" s="3"/>
    </row>
    <row r="289" spans="1:2" x14ac:dyDescent="0.25">
      <c r="A289" s="3"/>
      <c r="B289" s="3"/>
    </row>
    <row r="290" spans="1:2" x14ac:dyDescent="0.25">
      <c r="A290" s="3"/>
      <c r="B290" s="3"/>
    </row>
    <row r="291" spans="1:2" x14ac:dyDescent="0.25">
      <c r="A291" s="3"/>
      <c r="B291" s="3"/>
    </row>
    <row r="292" spans="1:2" x14ac:dyDescent="0.25">
      <c r="A292" s="3"/>
      <c r="B292" s="3"/>
    </row>
    <row r="293" spans="1:2" x14ac:dyDescent="0.25">
      <c r="A293" s="3"/>
      <c r="B293" s="3"/>
    </row>
    <row r="294" spans="1:2" x14ac:dyDescent="0.25">
      <c r="A294" s="3"/>
      <c r="B294" s="3"/>
    </row>
    <row r="295" spans="1:2" x14ac:dyDescent="0.25">
      <c r="A295" s="3"/>
      <c r="B295" s="3"/>
    </row>
    <row r="296" spans="1:2" x14ac:dyDescent="0.25">
      <c r="A296" s="3"/>
      <c r="B296" s="3"/>
    </row>
    <row r="297" spans="1:2" x14ac:dyDescent="0.25">
      <c r="A297" s="3"/>
      <c r="B297" s="3"/>
    </row>
    <row r="298" spans="1:2" x14ac:dyDescent="0.25">
      <c r="A298" s="3"/>
      <c r="B298" s="3"/>
    </row>
    <row r="299" spans="1:2" x14ac:dyDescent="0.25">
      <c r="A299" s="3"/>
      <c r="B299" s="3"/>
    </row>
    <row r="300" spans="1:2" x14ac:dyDescent="0.25">
      <c r="A300" s="3"/>
      <c r="B300" s="3"/>
    </row>
    <row r="301" spans="1:2" x14ac:dyDescent="0.25">
      <c r="A301" s="3"/>
      <c r="B301" s="3"/>
    </row>
    <row r="302" spans="1:2" x14ac:dyDescent="0.25">
      <c r="A302" s="3"/>
      <c r="B302" s="3"/>
    </row>
    <row r="303" spans="1:2" x14ac:dyDescent="0.25">
      <c r="A303" s="3"/>
      <c r="B303" s="3"/>
    </row>
    <row r="304" spans="1:2" x14ac:dyDescent="0.25">
      <c r="A304" s="3"/>
      <c r="B304" s="3"/>
    </row>
    <row r="305" spans="1:2" x14ac:dyDescent="0.25">
      <c r="A305" s="3"/>
      <c r="B305" s="3"/>
    </row>
    <row r="306" spans="1:2" x14ac:dyDescent="0.25">
      <c r="A306" s="3"/>
      <c r="B306" s="3"/>
    </row>
    <row r="307" spans="1:2" x14ac:dyDescent="0.25">
      <c r="A307" s="3"/>
      <c r="B307" s="3"/>
    </row>
    <row r="308" spans="1:2" x14ac:dyDescent="0.25">
      <c r="A308" s="3"/>
      <c r="B308" s="3"/>
    </row>
    <row r="309" spans="1:2" x14ac:dyDescent="0.25">
      <c r="A309" s="3"/>
      <c r="B309" s="3"/>
    </row>
    <row r="310" spans="1:2" x14ac:dyDescent="0.25">
      <c r="A310" s="3"/>
      <c r="B310" s="3"/>
    </row>
    <row r="311" spans="1:2" x14ac:dyDescent="0.25">
      <c r="A311" s="3"/>
      <c r="B311" s="3"/>
    </row>
    <row r="312" spans="1:2" x14ac:dyDescent="0.25">
      <c r="A312" s="3"/>
      <c r="B312" s="3"/>
    </row>
    <row r="313" spans="1:2" x14ac:dyDescent="0.25">
      <c r="A313" s="3"/>
      <c r="B313" s="3"/>
    </row>
    <row r="314" spans="1:2" x14ac:dyDescent="0.25">
      <c r="A314" s="3"/>
      <c r="B314" s="3"/>
    </row>
    <row r="315" spans="1:2" x14ac:dyDescent="0.25">
      <c r="A315" s="3"/>
      <c r="B315" s="3"/>
    </row>
    <row r="316" spans="1:2" x14ac:dyDescent="0.25">
      <c r="A316" s="3"/>
      <c r="B316" s="3"/>
    </row>
    <row r="317" spans="1:2" x14ac:dyDescent="0.25">
      <c r="A317" s="3"/>
      <c r="B317" s="3"/>
    </row>
    <row r="318" spans="1:2" x14ac:dyDescent="0.25">
      <c r="A318" s="3"/>
      <c r="B318" s="3"/>
    </row>
    <row r="319" spans="1:2" x14ac:dyDescent="0.25">
      <c r="A319" s="3"/>
      <c r="B319" s="3"/>
    </row>
    <row r="320" spans="1:2" x14ac:dyDescent="0.25">
      <c r="A320" s="3"/>
      <c r="B320" s="3"/>
    </row>
    <row r="321" spans="1:2" x14ac:dyDescent="0.25">
      <c r="A321" s="3"/>
      <c r="B321" s="3"/>
    </row>
    <row r="322" spans="1:2" x14ac:dyDescent="0.25">
      <c r="A322" s="3"/>
      <c r="B322" s="3"/>
    </row>
    <row r="323" spans="1:2" x14ac:dyDescent="0.25">
      <c r="A323" s="3"/>
      <c r="B323" s="3"/>
    </row>
    <row r="324" spans="1:2" x14ac:dyDescent="0.25">
      <c r="A324" s="3"/>
      <c r="B324" s="3"/>
    </row>
    <row r="325" spans="1:2" x14ac:dyDescent="0.25">
      <c r="A325" s="3"/>
      <c r="B325" s="3"/>
    </row>
    <row r="326" spans="1:2" x14ac:dyDescent="0.25">
      <c r="A326" s="3"/>
      <c r="B326" s="3"/>
    </row>
    <row r="327" spans="1:2" x14ac:dyDescent="0.25">
      <c r="A327" s="3"/>
      <c r="B327" s="3"/>
    </row>
    <row r="328" spans="1:2" x14ac:dyDescent="0.25">
      <c r="A328" s="3"/>
      <c r="B328" s="3"/>
    </row>
    <row r="329" spans="1:2" x14ac:dyDescent="0.25">
      <c r="A329" s="3"/>
      <c r="B329" s="3"/>
    </row>
    <row r="330" spans="1:2" x14ac:dyDescent="0.25">
      <c r="A330" s="3"/>
      <c r="B330" s="3"/>
    </row>
    <row r="331" spans="1:2" x14ac:dyDescent="0.25">
      <c r="A331" s="3"/>
      <c r="B331" s="3"/>
    </row>
    <row r="332" spans="1:2" x14ac:dyDescent="0.25">
      <c r="A332" s="3"/>
      <c r="B332" s="3"/>
    </row>
    <row r="333" spans="1:2" x14ac:dyDescent="0.25">
      <c r="A333" s="3"/>
      <c r="B333" s="3"/>
    </row>
    <row r="334" spans="1:2" x14ac:dyDescent="0.25">
      <c r="A334" s="3"/>
      <c r="B334" s="3"/>
    </row>
    <row r="335" spans="1:2" x14ac:dyDescent="0.25">
      <c r="A335" s="3"/>
      <c r="B335" s="3"/>
    </row>
    <row r="336" spans="1:2" x14ac:dyDescent="0.25">
      <c r="A336" s="3"/>
      <c r="B336" s="3"/>
    </row>
    <row r="337" spans="1:2" x14ac:dyDescent="0.25">
      <c r="A337" s="3"/>
      <c r="B337" s="3"/>
    </row>
    <row r="338" spans="1:2" x14ac:dyDescent="0.25">
      <c r="A338" s="3"/>
      <c r="B338" s="3"/>
    </row>
    <row r="339" spans="1:2" x14ac:dyDescent="0.25">
      <c r="A339" s="3"/>
      <c r="B339" s="3"/>
    </row>
    <row r="340" spans="1:2" x14ac:dyDescent="0.25">
      <c r="A340" s="3"/>
      <c r="B340" s="3"/>
    </row>
    <row r="341" spans="1:2" x14ac:dyDescent="0.25">
      <c r="A341" s="3"/>
      <c r="B341" s="3"/>
    </row>
    <row r="342" spans="1:2" x14ac:dyDescent="0.25">
      <c r="A342" s="3"/>
      <c r="B342" s="3"/>
    </row>
    <row r="343" spans="1:2" x14ac:dyDescent="0.25">
      <c r="A343" s="3"/>
      <c r="B343" s="3"/>
    </row>
    <row r="344" spans="1:2" x14ac:dyDescent="0.25">
      <c r="A344" s="3"/>
      <c r="B344" s="3"/>
    </row>
    <row r="345" spans="1:2" x14ac:dyDescent="0.25">
      <c r="A345" s="3"/>
      <c r="B345" s="3"/>
    </row>
    <row r="346" spans="1:2" x14ac:dyDescent="0.25">
      <c r="A346" s="3"/>
      <c r="B346" s="3"/>
    </row>
    <row r="347" spans="1:2" x14ac:dyDescent="0.25">
      <c r="A347" s="3"/>
      <c r="B347" s="3"/>
    </row>
    <row r="348" spans="1:2" x14ac:dyDescent="0.25">
      <c r="A348" s="3"/>
      <c r="B348" s="3"/>
    </row>
    <row r="349" spans="1:2" x14ac:dyDescent="0.25">
      <c r="A349" s="3"/>
      <c r="B349" s="3"/>
    </row>
    <row r="350" spans="1:2" x14ac:dyDescent="0.25">
      <c r="A350" s="3"/>
      <c r="B350" s="3"/>
    </row>
    <row r="351" spans="1:2" x14ac:dyDescent="0.25">
      <c r="A351" s="3"/>
      <c r="B351" s="3"/>
    </row>
    <row r="352" spans="1:2" x14ac:dyDescent="0.25">
      <c r="A352" s="3"/>
      <c r="B352" s="3"/>
    </row>
    <row r="353" spans="1:2" x14ac:dyDescent="0.25">
      <c r="A353" s="3"/>
      <c r="B353" s="3"/>
    </row>
    <row r="354" spans="1:2" x14ac:dyDescent="0.25">
      <c r="A354" s="3"/>
      <c r="B354" s="3"/>
    </row>
    <row r="355" spans="1:2" x14ac:dyDescent="0.25">
      <c r="A355" s="3"/>
      <c r="B355" s="3"/>
    </row>
    <row r="356" spans="1:2" x14ac:dyDescent="0.25">
      <c r="A356" s="3"/>
      <c r="B356" s="3"/>
    </row>
    <row r="357" spans="1:2" x14ac:dyDescent="0.25">
      <c r="A357" s="3"/>
      <c r="B357" s="3"/>
    </row>
    <row r="358" spans="1:2" x14ac:dyDescent="0.25">
      <c r="A358" s="3"/>
      <c r="B358" s="3"/>
    </row>
    <row r="359" spans="1:2" x14ac:dyDescent="0.25">
      <c r="A359" s="3"/>
      <c r="B359" s="3"/>
    </row>
    <row r="360" spans="1:2" x14ac:dyDescent="0.25">
      <c r="A360" s="3"/>
      <c r="B360" s="3"/>
    </row>
    <row r="361" spans="1:2" x14ac:dyDescent="0.25">
      <c r="A361" s="3"/>
      <c r="B361" s="3"/>
    </row>
    <row r="362" spans="1:2" x14ac:dyDescent="0.25">
      <c r="A362" s="3"/>
      <c r="B362" s="3"/>
    </row>
    <row r="363" spans="1:2" x14ac:dyDescent="0.25">
      <c r="A363" s="3"/>
      <c r="B363" s="3"/>
    </row>
    <row r="364" spans="1:2" x14ac:dyDescent="0.25">
      <c r="A364" s="3"/>
      <c r="B364" s="3"/>
    </row>
    <row r="365" spans="1:2" x14ac:dyDescent="0.25">
      <c r="A365" s="3"/>
      <c r="B365" s="3"/>
    </row>
    <row r="366" spans="1:2" x14ac:dyDescent="0.25">
      <c r="A366" s="3"/>
      <c r="B366" s="3"/>
    </row>
  </sheetData>
  <mergeCells count="35">
    <mergeCell ref="A63:I63"/>
    <mergeCell ref="A64:I64"/>
    <mergeCell ref="A58:I58"/>
    <mergeCell ref="A59:I59"/>
    <mergeCell ref="A60:I60"/>
    <mergeCell ref="A61:I61"/>
    <mergeCell ref="A62:I62"/>
    <mergeCell ref="A53:I53"/>
    <mergeCell ref="A54:I54"/>
    <mergeCell ref="A55:I55"/>
    <mergeCell ref="A56:I56"/>
    <mergeCell ref="A57:I57"/>
    <mergeCell ref="A51:I51"/>
    <mergeCell ref="A52:I52"/>
    <mergeCell ref="A15:A18"/>
    <mergeCell ref="B15:B18"/>
    <mergeCell ref="G16:G18"/>
    <mergeCell ref="I17:I18"/>
    <mergeCell ref="C16:D16"/>
    <mergeCell ref="E16:E18"/>
    <mergeCell ref="F16:F18"/>
    <mergeCell ref="H16:H18"/>
    <mergeCell ref="A11:I11"/>
    <mergeCell ref="A12:I12"/>
    <mergeCell ref="A13:I13"/>
    <mergeCell ref="A4:C4"/>
    <mergeCell ref="B1:I1"/>
    <mergeCell ref="D2:I2"/>
    <mergeCell ref="B5:I5"/>
    <mergeCell ref="A7:G7"/>
    <mergeCell ref="H7:I7"/>
    <mergeCell ref="A8:I8"/>
    <mergeCell ref="A9:I9"/>
    <mergeCell ref="A10:I10"/>
    <mergeCell ref="A3:I3"/>
  </mergeCells>
  <hyperlinks>
    <hyperlink ref="B1" r:id="rId1" xr:uid="{00000000-0004-0000-2000-000000000000}"/>
  </hyperlinks>
  <pageMargins left="0.25" right="0.25"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17</vt:i4>
      </vt:variant>
      <vt:variant>
        <vt:lpstr>Pojmenované oblasti</vt:lpstr>
      </vt:variant>
      <vt:variant>
        <vt:i4>3</vt:i4>
      </vt:variant>
    </vt:vector>
  </HeadingPairs>
  <TitlesOfParts>
    <vt:vector size="20" baseType="lpstr">
      <vt:lpstr>Obsah</vt:lpstr>
      <vt:lpstr>KAP3</vt:lpstr>
      <vt:lpstr>KAP6</vt:lpstr>
      <vt:lpstr>LR</vt:lpstr>
      <vt:lpstr>EU OV1</vt:lpstr>
      <vt:lpstr>EU CR10</vt:lpstr>
      <vt:lpstr>EU INS1</vt:lpstr>
      <vt:lpstr>EU CR1-A</vt:lpstr>
      <vt:lpstr>EU CR1-B</vt:lpstr>
      <vt:lpstr>EU CR1-C</vt:lpstr>
      <vt:lpstr>EU CR2-A</vt:lpstr>
      <vt:lpstr>EU CR2-B</vt:lpstr>
      <vt:lpstr>EU CR3</vt:lpstr>
      <vt:lpstr>EU CR4</vt:lpstr>
      <vt:lpstr>EU CR7</vt:lpstr>
      <vt:lpstr>EU CR8</vt:lpstr>
      <vt:lpstr>EU CCR7</vt:lpstr>
      <vt:lpstr>'EU CR4'!_Toc404082831</vt:lpstr>
      <vt:lpstr>'EU CR8'!_Toc404082833</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Řezanková Alena</cp:lastModifiedBy>
  <cp:lastPrinted>2020-01-15T13:23:12Z</cp:lastPrinted>
  <dcterms:created xsi:type="dcterms:W3CDTF">2013-11-15T12:28:00Z</dcterms:created>
  <dcterms:modified xsi:type="dcterms:W3CDTF">2020-08-06T06:44:53Z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