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G:\Odbor FINANČNÍ VÝKAZY A ÚČETNICTVÍ\Odd_13-2\ČNB_Informacni_povinnost\180630 informační povinnost\"/>
    </mc:Choice>
  </mc:AlternateContent>
  <bookViews>
    <workbookView xWindow="0" yWindow="-45" windowWidth="19200" windowHeight="6090" activeTab="7"/>
  </bookViews>
  <sheets>
    <sheet name="Obsah" sheetId="1" r:id="rId1"/>
    <sheet name="Část 1" sheetId="20" state="hidden" r:id="rId2"/>
    <sheet name="Část 1a" sheetId="24" state="hidden" r:id="rId3"/>
    <sheet name="Část 2" sheetId="19" state="hidden" r:id="rId4"/>
    <sheet name="Část 3" sheetId="48" state="hidden" r:id="rId5"/>
    <sheet name="Část 3a" sheetId="29" state="hidden" r:id="rId6"/>
    <sheet name="Část 3b" sheetId="66" state="hidden" r:id="rId7"/>
    <sheet name="Část 3c" sheetId="30" r:id="rId8"/>
    <sheet name="Část 3d" sheetId="4" state="hidden" r:id="rId9"/>
    <sheet name="Část 4" sheetId="5" state="hidden" r:id="rId10"/>
    <sheet name="Část 4a" sheetId="68" r:id="rId11"/>
    <sheet name="Část 5" sheetId="6" state="hidden" r:id="rId12"/>
    <sheet name="Část 6" sheetId="50" state="hidden" r:id="rId13"/>
    <sheet name="Část 7" sheetId="54" state="hidden" r:id="rId14"/>
    <sheet name="Část 7a" sheetId="52" state="hidden" r:id="rId15"/>
    <sheet name="Část 8" sheetId="9" state="hidden" r:id="rId16"/>
    <sheet name="Část 9" sheetId="10" state="hidden" r:id="rId17"/>
    <sheet name="Část 10" sheetId="11" state="hidden" r:id="rId18"/>
    <sheet name="Část 11" sheetId="12" state="hidden" r:id="rId19"/>
    <sheet name="Část 12" sheetId="13" state="hidden" r:id="rId20"/>
    <sheet name="Část 13" sheetId="14" state="hidden" r:id="rId21"/>
    <sheet name="Část 14" sheetId="15" state="hidden" r:id="rId22"/>
    <sheet name="Část 14a" sheetId="21" state="hidden" r:id="rId23"/>
    <sheet name="Část 14b" sheetId="22" state="hidden" r:id="rId24"/>
    <sheet name="Část 14c" sheetId="23" state="hidden" r:id="rId25"/>
    <sheet name="Část 15" sheetId="69" state="hidden" r:id="rId26"/>
    <sheet name="Část 15a" sheetId="70" state="hidden" r:id="rId27"/>
    <sheet name="Část 15b" sheetId="71" state="hidden" r:id="rId28"/>
    <sheet name="Část 15c" sheetId="72" state="hidden" r:id="rId29"/>
    <sheet name="Část 15d" sheetId="65" state="hidden" r:id="rId30"/>
    <sheet name="Část 16" sheetId="53" state="hidden" r:id="rId31"/>
    <sheet name="Část 17" sheetId="36" state="hidden" r:id="rId32"/>
    <sheet name="Část 18" sheetId="33" state="hidden" r:id="rId33"/>
    <sheet name="Část 19" sheetId="34" state="hidden" r:id="rId34"/>
    <sheet name="Část 20" sheetId="35" state="hidden" r:id="rId35"/>
    <sheet name="Část 21" sheetId="40" state="hidden" r:id="rId36"/>
  </sheets>
  <externalReferences>
    <externalReference r:id="rId37"/>
  </externalReferences>
  <definedNames>
    <definedName name="_xlnm.Print_Area" localSheetId="0">Obsah!$A$1:$D$69</definedName>
  </definedNames>
  <calcPr calcId="162913"/>
</workbook>
</file>

<file path=xl/calcChain.xml><?xml version="1.0" encoding="utf-8"?>
<calcChain xmlns="http://schemas.openxmlformats.org/spreadsheetml/2006/main">
  <c r="G9" i="30" l="1"/>
  <c r="F9" i="30"/>
  <c r="E9" i="30"/>
  <c r="D9" i="30"/>
  <c r="B6" i="68" l="1"/>
  <c r="C6" i="30"/>
  <c r="D47" i="30"/>
  <c r="E47" i="30"/>
  <c r="F47" i="30"/>
  <c r="G47" i="30"/>
  <c r="E19" i="30"/>
  <c r="F19" i="30"/>
  <c r="G19" i="30"/>
  <c r="G48" i="30" l="1"/>
  <c r="F48" i="30"/>
  <c r="E48" i="30"/>
  <c r="G88" i="30"/>
  <c r="F88" i="30"/>
  <c r="E88" i="30"/>
  <c r="D88" i="30"/>
  <c r="G80" i="30"/>
  <c r="F80" i="30"/>
  <c r="E80" i="30"/>
  <c r="D80" i="30"/>
  <c r="G73" i="30"/>
  <c r="F73" i="30"/>
  <c r="E73" i="30"/>
  <c r="D73" i="30"/>
  <c r="G64" i="30"/>
  <c r="F64" i="30"/>
  <c r="E64" i="30"/>
  <c r="D64" i="30"/>
  <c r="G56" i="30"/>
  <c r="F56" i="30"/>
  <c r="E56" i="30"/>
  <c r="D56" i="30"/>
  <c r="D19" i="30"/>
  <c r="D48" i="30" s="1"/>
  <c r="F65" i="30" l="1"/>
  <c r="F66" i="30" s="1"/>
  <c r="F81" i="30"/>
  <c r="G65" i="30"/>
  <c r="G81" i="30"/>
  <c r="D85" i="30"/>
  <c r="D93" i="30" s="1"/>
  <c r="D65" i="30"/>
  <c r="D81" i="30"/>
  <c r="E85" i="30"/>
  <c r="E93" i="30" s="1"/>
  <c r="E65" i="30"/>
  <c r="E81" i="30"/>
  <c r="G66" i="30"/>
  <c r="F85" i="30"/>
  <c r="F93" i="30" s="1"/>
  <c r="D66" i="30" l="1"/>
  <c r="D86" i="30" s="1"/>
  <c r="E66" i="30"/>
  <c r="E86" i="30" s="1"/>
  <c r="G85" i="30"/>
  <c r="G93" i="30" s="1"/>
  <c r="F86" i="30"/>
  <c r="F82" i="30"/>
  <c r="F87" i="30" s="1"/>
  <c r="G86" i="30"/>
  <c r="G82" i="30"/>
  <c r="G87" i="30" s="1"/>
  <c r="E82" i="30" l="1"/>
  <c r="E87" i="30" s="1"/>
  <c r="D82" i="30"/>
  <c r="D87" i="30" s="1"/>
  <c r="C5" i="66"/>
  <c r="H5" i="66" s="1"/>
  <c r="E12" i="72"/>
  <c r="C21" i="70"/>
  <c r="C12" i="72"/>
  <c r="E11" i="72"/>
  <c r="C17" i="70"/>
  <c r="C11" i="72" s="1"/>
  <c r="E9" i="72"/>
  <c r="D5" i="72"/>
  <c r="B5" i="71"/>
  <c r="C22" i="70"/>
  <c r="C7" i="70"/>
  <c r="B7" i="69"/>
  <c r="C6" i="54"/>
  <c r="C6" i="53"/>
  <c r="B6" i="52"/>
  <c r="B6" i="50"/>
  <c r="B6" i="48"/>
  <c r="B5" i="65"/>
  <c r="C6" i="33"/>
  <c r="B6" i="36"/>
  <c r="C6" i="23"/>
  <c r="C6" i="22"/>
  <c r="C6" i="21"/>
  <c r="C6" i="15"/>
  <c r="C6" i="14"/>
  <c r="B6" i="13"/>
  <c r="B6" i="12"/>
  <c r="B6" i="11"/>
  <c r="C6" i="10"/>
  <c r="D6" i="9"/>
  <c r="B6" i="6"/>
  <c r="B6" i="5"/>
  <c r="B6" i="4"/>
  <c r="D6" i="29"/>
  <c r="B6" i="19"/>
  <c r="B6" i="24"/>
  <c r="B6" i="20"/>
  <c r="C6" i="40"/>
  <c r="C6" i="35"/>
  <c r="C6" i="34"/>
</calcChain>
</file>

<file path=xl/sharedStrings.xml><?xml version="1.0" encoding="utf-8"?>
<sst xmlns="http://schemas.openxmlformats.org/spreadsheetml/2006/main" count="3240" uniqueCount="1588">
  <si>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</si>
  <si>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Instituce zpřístupňují níže uvedené informace týkající se expozice instituce úvěrovému riziku protistrany uvedené v části třetí hlavě II kapitole 6</t>
  </si>
  <si>
    <t>Diskuse metodiky použité pro přiřazení vnitřně stanoveného kapitálu a úvěrových limitů pro úvěrové expozice vůči protistraně</t>
  </si>
  <si>
    <t xml:space="preserve"> Diskuse zásad zajištění kolaterálem a ustavení úvěrových rezerv</t>
  </si>
  <si>
    <t>Diskusi zásad týkajících se expozic rizika pozitivní korelace</t>
  </si>
  <si>
    <t>Diskuse dopadu výše kolaterálu, kterou by instituce musely poskytnout v případě snížení svého ratingu</t>
  </si>
  <si>
    <t>Kolaterál v držení instituce a čistou úvěrovou expozici z derivátu, kde Čistá úvěrová expozice z derivátu je úvěrová expozice u derivátových transakcí po zohlednění prospěchu z právně vymahatelných dohod o započtení a opatření týkajících se kolaterálu</t>
  </si>
  <si>
    <t>Prospěch ze započtení</t>
  </si>
  <si>
    <t>Hrubá kladná reálná hodnota smluv</t>
  </si>
  <si>
    <t>Měření hodnoty expozice metodami stanovenými v části třetí hlavě II kapitole 6 oddílech 3 až 6, podle toho, která metoda se použije</t>
  </si>
  <si>
    <t>Pomyslná hodnota</t>
  </si>
  <si>
    <t>Odhad α, pokud k němu instituce obdržela svolení příslušných orgánů</t>
  </si>
  <si>
    <t xml:space="preserve">Pomyslné objemy úvěrových derivátových transakcí, odděleně podlepoužití pro vlastní úvěrové portfolio instituce a v rámci zprostředkovatelské činnosti včetně rozdělení použitých úvěrových derivátových produktů členěných dále podle </t>
  </si>
  <si>
    <t>Skupina produktů</t>
  </si>
  <si>
    <t>Koupené zajištění</t>
  </si>
  <si>
    <t>Prodané zajištění</t>
  </si>
  <si>
    <t>Jednotlivé kategorie rizik</t>
  </si>
  <si>
    <t>Pomyslná hodnota zajišťovacích operací s úvěrovými deriváty a rozdělení současné úvěrové expozice podle druhů úvěrové expozice</t>
  </si>
  <si>
    <t>Reálná hodnota</t>
  </si>
  <si>
    <t>Oblast působnosti</t>
  </si>
  <si>
    <t>Požadavky na kapitál</t>
  </si>
  <si>
    <t>Expozice vůči úvěrovému riziku protistrany</t>
  </si>
  <si>
    <t>Kapitálové rezervy</t>
  </si>
  <si>
    <t>Nezatížená aktiva</t>
  </si>
  <si>
    <t>Použití externích ratingových agentur</t>
  </si>
  <si>
    <t>Expozice vůči tržnímu riziku</t>
  </si>
  <si>
    <t>Operační riziko</t>
  </si>
  <si>
    <t>Akciové expozice nezahrnuté do obchodního portfolia</t>
  </si>
  <si>
    <t>Expozice vůči úrokovému riziku u pozic nezahrnutých do obchodního portfolia</t>
  </si>
  <si>
    <t>Expozice vůči sekuritizovaným pozicím</t>
  </si>
  <si>
    <t>Zásady odměňování</t>
  </si>
  <si>
    <t>Název instituce</t>
  </si>
  <si>
    <t xml:space="preserve">Souhrnnou částku, o niž je skutečný kapitál nižší, než je požadováno, ve všech dceřiných podnicích nezahrnutých do konsolidace </t>
  </si>
  <si>
    <t>Popis subjektu</t>
  </si>
  <si>
    <t>Název subjektu</t>
  </si>
  <si>
    <t>Název těchto dceřiných podniků</t>
  </si>
  <si>
    <t>Okolnosti, za nichž jsou ustanovení stanovená v článcích 7 a 9 Nařízení 2013/575/EU využívána</t>
  </si>
  <si>
    <t>čl. 446</t>
  </si>
  <si>
    <t>Kapitálový požadavek ke specifickému úrokovému riziku sekuritizovaných pozic</t>
  </si>
  <si>
    <t>Požadavky na kapitál stanovené v souladu s touto částí třetí hlavou IV, případně hlavou V, s výjimkou článku 379</t>
  </si>
  <si>
    <t>Instituce, které počítají kapitálové požadavky podle čl. 92 odst. 3 písm. b) a c), zpřístupňují tyto požadavky odděleně pro jednotlivá rizika</t>
  </si>
  <si>
    <t>Ke komoditnímu riziku</t>
  </si>
  <si>
    <t>K vypořádacímu riziku</t>
  </si>
  <si>
    <t>K měnovému riziku</t>
  </si>
  <si>
    <t>Pro velké expozice přesahující limity stanovené v článcích 395 až 401, pokud je instituci povoleno tyto limity překročit</t>
  </si>
  <si>
    <t>K pozičnímu riziku.</t>
  </si>
  <si>
    <t>V případě institucí, které počítají objem rizikově vážených expozic podle části třetí hlavy II kapitoly 2, se za každou kategorii expozic uvedenou v článku 112 zpřístupňují tyto informace:</t>
  </si>
  <si>
    <t>čl. 445</t>
  </si>
  <si>
    <t>Názvy určených externích ratingových agentur a exportních úvěrových agentur a důvody pro případné změny</t>
  </si>
  <si>
    <t>Hodnoty expozic a hodnoty expozic po snižování úvěrového rizika přiřazené jednotlivým stupňům úvěrové kvality předepsaným v části třetí hlavě II kapitole 2, jakož i ty, které byly odečteny od kapitálu.</t>
  </si>
  <si>
    <t>Přiřazení externího ratingu jednotlivých určených externích ratingových agentur nebo exportních úvěrových agentur stupňům úvěrové kvality stanoveným v části třetí hlavě II kapitole 2, přičemž tato informace nemusí být zpřístupněna, pokud instituce splňuje standardní způsob přiřazování zveřejněný orgánem EBA</t>
  </si>
  <si>
    <t>Popis postupu používaného k převodu úvěrových hodnocení emitenta a emise na položky, které nejsou součástí obchodního portfolia</t>
  </si>
  <si>
    <t>Kategorie expozic, pro které jsou jednotlivé externí ratingové agentury nebo exportní úvěrové agentury používány</t>
  </si>
  <si>
    <t>Expozice vůči ústředním vládám nebo centrálním bankám</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</si>
  <si>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</si>
  <si>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</si>
  <si>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</si>
  <si>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</si>
  <si>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</si>
  <si>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</si>
  <si>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Retailové expozice</t>
  </si>
  <si>
    <t>Expozice zajištěné nemovitostmi</t>
  </si>
  <si>
    <t>Expozice v selhání</t>
  </si>
  <si>
    <t>Expozice spojené s obzvláště vysokým rizikem</t>
  </si>
  <si>
    <t>Položky představující sekuritizované pozice</t>
  </si>
  <si>
    <t>Expozice v krytých dluhopisech</t>
  </si>
  <si>
    <t>Expozice ve formě podílových jednotek nebo akcií v subjektech kolektivního investování</t>
  </si>
  <si>
    <t>Expozice vůči institucím a podnikům s krátkodobým úvěrovým hodnocením</t>
  </si>
  <si>
    <t>Akciové expozice</t>
  </si>
  <si>
    <t>Ostatní položky</t>
  </si>
  <si>
    <t>Účetní hodnota</t>
  </si>
  <si>
    <t>Rozdíl mezi tržní a reálnou hodnotou akcií obchodovaných na regulovaných trzích, pokud se tržní hodnota podstatně liší od reálné hodnoty</t>
  </si>
  <si>
    <t>Jiné expozice</t>
  </si>
  <si>
    <t>Objemy expozic obchodovaných na regulovaných trzích</t>
  </si>
  <si>
    <t>Druh a povaha expozic</t>
  </si>
  <si>
    <t>Kumulativní výše realizovaných zisků nebo ztrát z prodeje a likvidace v daném období</t>
  </si>
  <si>
    <t>Celková výše nerealizovaných zisků nebo ztrát</t>
  </si>
  <si>
    <t>Celková výše oceňovacích rozdílů</t>
  </si>
  <si>
    <t>Četnost měření úrokového rizika</t>
  </si>
  <si>
    <t>Povaha úrokového rizika</t>
  </si>
  <si>
    <t xml:space="preserve"> Hlavní předpoklady (včetně předpokladů ohledně předčasného splacení úvěrů a vývoj vkladů splatných na požádání)</t>
  </si>
  <si>
    <t>CHF</t>
  </si>
  <si>
    <t>EUR</t>
  </si>
  <si>
    <t>USD</t>
  </si>
  <si>
    <t>Jiná</t>
  </si>
  <si>
    <t>Rozlišení expozic na základě jejich cílů, včetně vztahu ke kapitálovým výnosům a strategických důvodů</t>
  </si>
  <si>
    <t>1 (ročně)</t>
  </si>
  <si>
    <t>Přístupy používané danou institucí pro hodnocení kapitálových požadavků k operačnímu riziku</t>
  </si>
  <si>
    <t>Popis metodiky stanovené v čl. 312 odst. 2 CRR, pokud ji instituce používá</t>
  </si>
  <si>
    <t>Diskuse příslušných vnitřních a vnějších faktorů zohledněných v přístupu instituce k měření</t>
  </si>
  <si>
    <t>V případě dílčího používání rozsah a pokrytí jednotlivých metodik, které jsou používány</t>
  </si>
  <si>
    <t>GBP</t>
  </si>
  <si>
    <t>Kolísání zisků jako měřítko používané vedením k měření prudkých výkyvů úrokových sazeb směrem nahoru a dolů v souladu s metodou používanou vedením pro měření úrokového rizika, v členění podle měn</t>
  </si>
  <si>
    <t>Ekonomická hodnota jako měřítko používané vedením k měření prudkých výkyvů úrokových sazeb směrem nahoru a dolů v souladu s metodou používanou vedením pro měření úrokového rizika, v členění podle měn</t>
  </si>
  <si>
    <t>Instituce, které počítají objem rizikově vážených expozic podle části třetí hlavy II kapitoly 5 nebo kapitálové požadavky podle článku 337 nebo 338, zpřístupňují tyto informace, v případě potřeby odděleně pro obchodní a investiční portfolio</t>
  </si>
  <si>
    <t>Popis cílů instituce v souvislosti se sekuritizací</t>
  </si>
  <si>
    <t xml:space="preserve"> Povaha ostatních rizik včetně rizika likvidity spojeného se sekuritizovanými aktivy</t>
  </si>
  <si>
    <t>Druh rizik z hlediska nadřízenosti podkladových sekuritizovaných pozic</t>
  </si>
  <si>
    <t>Druh rizik z hlediska z hlediska podkladových aktiv těchto sekuritizovaných pozic převzatých a držených v resekuritizaci</t>
  </si>
  <si>
    <t xml:space="preserve"> Jednotlivé role, které instituce hraje v procesu sekuritizace</t>
  </si>
  <si>
    <t>Popis postupů pro sledování změn úvěrového a tržního rizika sekuritizovaných expozic včetně toho, jaké dopady na sekuritizované expozice má vývoj podkladových aktiv, a popis, jak se tyto postupy liší pro resekuritizované expozice</t>
  </si>
  <si>
    <t>Identifikace protistran, které jsou zdrojem podstatného zajištění podle druhu rizikové expozice</t>
  </si>
  <si>
    <t>Protistrana</t>
  </si>
  <si>
    <t>Druh rizikové expozice</t>
  </si>
  <si>
    <t>Popis politiky instituce upravující používání zajištění a osobní zajištění ke snižování rizik držených sekuritizovaných a resekuritizovaných expozic</t>
  </si>
  <si>
    <t xml:space="preserve"> Pro jaký druh sekuritizované expozice</t>
  </si>
  <si>
    <t>Přístupy k výpočtu objemu rizikově vážených expozic, které instituce používá v souvislosti se sekuritizací</t>
  </si>
  <si>
    <t>Které přístupy instituce používá v souvislosti se sekuritizací</t>
  </si>
  <si>
    <t>Přibližný rozsah působení instituce v jednotlivých rolích</t>
  </si>
  <si>
    <t>Druhy sekuritizačních jednotek pro speciální účel, které instituce v roli sponzora používá k sekuritizaci expozic vůči třetím stranám</t>
  </si>
  <si>
    <t>Rozvahové expozice</t>
  </si>
  <si>
    <t>Podrozvahové expozice</t>
  </si>
  <si>
    <t>Seznam subjektů, které instituce řídí nebo jimž poskytuje poradenství a které investují buď do sekuritizovaných pozic, jež instituce sekuritizovala, nebo do sekuritizačních jednotek pro speciální účel, jež instituce sponzoruje</t>
  </si>
  <si>
    <t>V jaké formě má instituce expozice vůči těmto sekuritizačním jednotkám pro speciální účel</t>
  </si>
  <si>
    <t>V jakém rozsahu má instituce expozice vůči těmto sekuritizačním jednotkám pro speciální účel</t>
  </si>
  <si>
    <t xml:space="preserve">Názvy externích ratingových agentur použitých pro sekuritizace </t>
  </si>
  <si>
    <t>Druh expozic</t>
  </si>
  <si>
    <t>Použitá agentura</t>
  </si>
  <si>
    <t>Druhy expozic v členění podle jednotlivých použitých agentur</t>
  </si>
  <si>
    <t xml:space="preserve"> Popis metody interního hodnocení podle části třetí hlavy II kapitoly 5 oddílu 3 včetně struktury procesu interního hodnocení a vztahu mezi interním hodnocením a externím hodnocením, použití interního hodnocení pro jiné účely než pro stanovení kapitálového požadavku metodou interního hodnocení, kontrolních mechanismů pro proces interního hodnocení včetně diskuse nezávislosti, odpovědnosti a přezkumu procesu interního hodnocení, informace o druzích expozic, pro které se proces interního hodnocení použije, a o zátěžových faktorech použitých k určení úrovní úvěrového posílení podle druhu expozice</t>
  </si>
  <si>
    <t>Vysvětlení významných kvantitativních změn v informacích zpřístupněných podle písmen n) až q) od posledního vykazovaného období</t>
  </si>
  <si>
    <t>Shrnutí účetních metod instituce použitých pro sekuritizaci</t>
  </si>
  <si>
    <t>Informace zda jsou transakce vykázány jako prodej nebo financování</t>
  </si>
  <si>
    <t>Informace o uznání zisků z prodeje</t>
  </si>
  <si>
    <t xml:space="preserve">Informace při ocenění sekuritizovaných pozic a příslušných změnách oproti předchozímu období o </t>
  </si>
  <si>
    <t>Metodách ocenění</t>
  </si>
  <si>
    <t>Hlavních předpokladech</t>
  </si>
  <si>
    <t>Vstupech při ocenění sekuritizovaných pozic</t>
  </si>
  <si>
    <t xml:space="preserve"> Informace o zacházení se syntetickými sekuritizacemi, pokud se jím již nezabývají jiné účetní metody</t>
  </si>
  <si>
    <t>Informace o způsobech ocenění aktiv čekajících na sekuritizaci a o tom, zda jsou evidované</t>
  </si>
  <si>
    <t>V investičním portfoliu instituce</t>
  </si>
  <si>
    <t>V obchodním portfoliu instituce</t>
  </si>
  <si>
    <t>Aktivum</t>
  </si>
  <si>
    <t>Způsob ocenění</t>
  </si>
  <si>
    <t>Informace o zásadách pro uznávání rozvahových závazků za ujednání, která by od instituce mohla vyžadovat poskytnutí finanční podpory pro sekuritizovaná aktiva</t>
  </si>
  <si>
    <t>CRR 449 (j) (vi)</t>
  </si>
  <si>
    <t>Odděleně pro obchodní a investiční portfolio tyto informace, a to v členění podle druhu expozice</t>
  </si>
  <si>
    <t>Obchodní portflio</t>
  </si>
  <si>
    <t>Tradiční sekuritizace</t>
  </si>
  <si>
    <t>Syntetické sekuritizace</t>
  </si>
  <si>
    <t>Souhrnný objem ponechaných nebo nakoupených rozvahových sekuritizovaných pozic a podrozvahových sekuritizovaných expozic</t>
  </si>
  <si>
    <t>Souhrnný objem aktiv čekajících na sekuritizaci</t>
  </si>
  <si>
    <t>Shrnutí o sekuritizaci v běžném období včetně objemu sekuritizovaných expozic a uznaného zisku nebo ztráty z prodeje</t>
  </si>
  <si>
    <t>Objem sekuritizovaných pozic, které byly odečteny od kapitálu nebo jimž byla přidělena riziková váha 1 250 %</t>
  </si>
  <si>
    <t>U sekuritizovaných facilit podléhajících předčasnému umoření souhrnný objem čerpaných expozic připadajících na podíl původce</t>
  </si>
  <si>
    <t>Souhrnné kapitálové požadavky vzniklé instituci vůči podílu původce</t>
  </si>
  <si>
    <t>Souhrnné kapitálové požadavky vzniklé instituci vůči podílům investora na čerpaných zůstatcích a na nečerpaných úvěrových linkách</t>
  </si>
  <si>
    <t>Investiční portflio</t>
  </si>
  <si>
    <t>Usekuritizovaných facilit podléhajících předčasnému umoření  souhrnný objem čerpaných investic připadajících na podíly investorů</t>
  </si>
  <si>
    <t>U sekuritizovaných facilit podléhajících předčasnému umoření  souhrnný objem čerpaných investic připadajících na podíly investorů</t>
  </si>
  <si>
    <t>Obchodní portfolio informace</t>
  </si>
  <si>
    <t>Jaký přístup pro jaký kapitálový požadavek byl použit</t>
  </si>
  <si>
    <t>Podle rizikových vah nebo kapitálových požadavků</t>
  </si>
  <si>
    <t>Sekuritizované expozice</t>
  </si>
  <si>
    <t>Resekuritizované expozice</t>
  </si>
  <si>
    <t>Souhrnný objem ponechaných nebo nakoupených sekuritizovaných pozic, a s nimi spojených kapitálových požadavků</t>
  </si>
  <si>
    <t xml:space="preserve"> Expozice po zajištění/pojištěn</t>
  </si>
  <si>
    <t>Souhrnný objem ponechaných nebo nakoupených resekuritizovaných expozic v obchodním portfoliu</t>
  </si>
  <si>
    <t>Souhrnný objem ponechaných nebo nakoupených resekuritizovaných expozic v investičním portfoliu</t>
  </si>
  <si>
    <t>Expozice vůči finančním ručitelům podle kategorií úvěruschopnosti ručitele nebo jména ručitele</t>
  </si>
  <si>
    <t>Expozice</t>
  </si>
  <si>
    <t>Kategorie úvěruschopnosti ručitele nebo jméno ručitele</t>
  </si>
  <si>
    <t>Kapitálový požadavek</t>
  </si>
  <si>
    <t xml:space="preserve"> Expozice před zajištěním/pojištěním</t>
  </si>
  <si>
    <t>Investiční portfolio informace</t>
  </si>
  <si>
    <t>Objem aktiv se sníženou hodnotou</t>
  </si>
  <si>
    <t>Ztráty uznané institucí v běžném období</t>
  </si>
  <si>
    <t>Expozice po splatnosti sekuritizovaných institucí</t>
  </si>
  <si>
    <t>Druh expozice</t>
  </si>
  <si>
    <t xml:space="preserve"> Celkový objem nesplacených expozic sekuritizovaných institucí a podléhajících kapitálovému požadavku k tržnímu riziku v členění na expozice</t>
  </si>
  <si>
    <t xml:space="preserve"> Tradiční/syntetické sekuritizace</t>
  </si>
  <si>
    <t>Informace, zda instituce poskytla podporu ve smyslu čl. 248 odst. 1 a dopad na kapitál</t>
  </si>
  <si>
    <t>Instituce zpřístupňují informace o svých cílech a zásadách v oblasti řízení rizik pro jednotlivé kategorie rizik</t>
  </si>
  <si>
    <t>Struktura a organizace příslušné funkce řízení rizik</t>
  </si>
  <si>
    <t>čl. 435 odst. 1 písm. a)</t>
  </si>
  <si>
    <t>Rozsah a povaha systémů hlášení a měření rizik</t>
  </si>
  <si>
    <t>čl. 435 odst. 1 písm. c)</t>
  </si>
  <si>
    <t>čl. 435 odst. 1 písm. b)</t>
  </si>
  <si>
    <t>čl. 435 odst. 1 písm. d)</t>
  </si>
  <si>
    <t>Prohlášení schválené vedoucím orgánem o přiměřenosti opatření k řízení rizik instituce poskytující ujištění, že zavedené systémy řízení rizik jsou přiměřené s ohledem na profil a strategii instituce</t>
  </si>
  <si>
    <t>čl. 435 odst. 1 písm. e)</t>
  </si>
  <si>
    <t>Stručné prohlášení o riziku schválené vedoucím orgánem, které výstižně popisuje celkový rizikový profil instituce související se strategií podnikání. Toto prohlášení obsahuje klíčové ukazatele a údaje, které poskytují externím zúčastněným stranám komplexní představu o řízení rizika institucí, včetně toho, jak je rizikový profil instituce propojen s tolerancí k riziku stanovenou vedoucím orgánem</t>
  </si>
  <si>
    <t>čl. 435 odst. 1 písm. f)</t>
  </si>
  <si>
    <t xml:space="preserve"> Informace o její pravomoci a statutu nebo jiných příslušných uspořádáních</t>
  </si>
  <si>
    <t>Instituce zpřístupňují uvedené informace týkající se systémů správy a řízení včetně pravidelných aktualizací prováděných minimálně jednou ročně</t>
  </si>
  <si>
    <t>Politika náboru pracovníků pro výběr členů vedoucího orgánu a jejich skutečné znalosti, dovednosti a zkušenosti</t>
  </si>
  <si>
    <t xml:space="preserve"> Popis toku informací o riziku pro vedoucí orgán</t>
  </si>
  <si>
    <t>Počet zasedání výboru</t>
  </si>
  <si>
    <t>Počet míst ve vedoucích orgánech společností a správní radě zastávaný členem vedoucího orgánu</t>
  </si>
  <si>
    <t>čl. 435 odst. 2 písm. a)</t>
  </si>
  <si>
    <t>čl. 435 odst. 2 písm. b)</t>
  </si>
  <si>
    <t>čl. 435 odst. 2 písm. d)</t>
  </si>
  <si>
    <t>čl. 435 odst. 2 písm. e)</t>
  </si>
  <si>
    <t>Politika rozmanitosti s ohledem na výběr členů vedoucího orgánu, jeho cíle a příslušné specifické cíle stanovené v této politice a míru, v jaké bylo těchto obecných a specifických cílů dosaženo</t>
  </si>
  <si>
    <t>čl. 435 odst. 2 písm. c)</t>
  </si>
  <si>
    <t xml:space="preserve"> Instituce zpřístupňují níže uvedené informace týkající se jejich kapitálu</t>
  </si>
  <si>
    <t>Podmínky všech nástrojů kmenového kapitálu tier 1, vedlejšího kapitálu tier 1 a kapitálu tier 2 v plném znění</t>
  </si>
  <si>
    <t>čl. 444 písm. a) - e)</t>
  </si>
  <si>
    <t>čl. 436 písm. b)</t>
  </si>
  <si>
    <t>Zásady pro zajištění a snižování rizika a strategie a postupy pro sledování trvalé efektivity zajištění a snižování rizika</t>
  </si>
  <si>
    <t>Jakékoli současné nebo předpokládané podstatné věcné nebo právní překážky bránící okamžitému převodu kapitálu nebo splacení závazků mezi mateřským podnikem a jeho dceřinými podniky</t>
  </si>
  <si>
    <t>Rozdíly v konsolidovaném základě pro účely účetnictví a obezřetnostního dohledu se stručným popisem subjektů a vysvětlením zda jsou plně konsolidovány, poměrně konsolidovány, odečteny od kapitálu, nejsou ani konsolidovány ani odečteny</t>
  </si>
  <si>
    <t>Hodnoty expozic a hodnoty expozic po snižování úvěrového rizika přiřazené jednotlivým stupňům úvěrové kvality předepsaným v části třetí hlavě II kapitole 2, jakož i ty, které byly odečteny od kapitálu</t>
  </si>
  <si>
    <t>Shrnutí přístupu instituce k hodnocení přiměřenosti jejího vnitřně stanoveného kapitálu vzhledem k současným a budoucím činnostem</t>
  </si>
  <si>
    <t>Výsledek interního postupu instituce pro hodnocení kapitálové přiměřenosti včetně složení dodatečných kapitálových požadavků na základě procesu dohledu uvedené v čl. 104 odst. 1 písm. a) směrnice 2013/36/EU</t>
  </si>
  <si>
    <t>CRD 438 písm. a)</t>
  </si>
  <si>
    <t xml:space="preserve"> kapitálové požadavky vypočítané podle čl. 92 odst. 3 písm. b) a c</t>
  </si>
  <si>
    <t>K pozičnímu riziku</t>
  </si>
  <si>
    <t>K měnovému rizyku</t>
  </si>
  <si>
    <t>Objem proticyklické kapitálové rezervy stanovené konkrétně pro danou instituci</t>
  </si>
  <si>
    <t xml:space="preserve">
Zeměpisné rozdělení svých úvěrových expozic relevantních pro výpočet proticyklické kapitálové rezervy</t>
  </si>
  <si>
    <t>Zeměpisné rozdělení  úvěrových expozic</t>
  </si>
  <si>
    <t>Další podrobnosti</t>
  </si>
  <si>
    <t>Obecné úpravy o úvěrové riziko</t>
  </si>
  <si>
    <t>Významné odvětví nebo druh protistrany</t>
  </si>
  <si>
    <t>Výše expozic se sníženou hodnotou</t>
  </si>
  <si>
    <t>Výše expozic po splatnosti</t>
  </si>
  <si>
    <t>Výše nákladů na specifické úpravy o úvěrové riziko během vykazovaného období</t>
  </si>
  <si>
    <t>Výše nákladů na obecné úpravy o úvěrové riziko během vykazovaného období</t>
  </si>
  <si>
    <t>Výše specifických úprav o úvěrové riziko</t>
  </si>
  <si>
    <t>CRD 442  písm. g)</t>
  </si>
  <si>
    <t>CRD 442  písm. h)</t>
  </si>
  <si>
    <t>Objem expozic se sníženou hodnotou v členění podle významné zeměpisné oblasti</t>
  </si>
  <si>
    <t>Je-li to vhodné, výše specifických úprav o úvěrové riziko spojené se zeměpisnou oblastí</t>
  </si>
  <si>
    <t>Je-li to vhodné, výše obecných úprav  o úvěrové riziko spojené se zeměpisnou oblastí</t>
  </si>
  <si>
    <t>Objem expozic se sníženou hodnotou</t>
  </si>
  <si>
    <t>Objem expozic po splatnosti</t>
  </si>
  <si>
    <t>Počáteční zůstatky</t>
  </si>
  <si>
    <t>Konečné zůstatky</t>
  </si>
  <si>
    <t>Výše úprav v průběhu vykazovaného období</t>
  </si>
  <si>
    <t>Objemy vyčleněné nebo rezervované na odhadované pravděpodobné ztráty z expozic během vykazovaného období, jakékoliv jiné úpravy včetně úprav v důsledku kursových rozdílů, podnikové kombinace, převzetí a zcizení dceřiných podniků a převody mezi úpravami o úvěrové riziko</t>
  </si>
  <si>
    <t>Úpravy o úvěrové riziko I</t>
  </si>
  <si>
    <t>Cíle a zásady řízení rizik I</t>
  </si>
  <si>
    <t>Cíle a zásady řízení rizik II</t>
  </si>
  <si>
    <t>Kapitál II</t>
  </si>
  <si>
    <t>Úpravy o úvěrové riziko II</t>
  </si>
  <si>
    <t>Expozice vůči sekuritizovaným pozicím I</t>
  </si>
  <si>
    <t>Expozice vůči sekuritizovaným pozicím II</t>
  </si>
  <si>
    <t>Expozice vůči sekuritizovaným pozicím IV</t>
  </si>
  <si>
    <t>Expozice vůči sekuritizovaným pozicím III</t>
  </si>
  <si>
    <t>9a</t>
  </si>
  <si>
    <t>9b</t>
  </si>
  <si>
    <t>20a</t>
  </si>
  <si>
    <t>20b</t>
  </si>
  <si>
    <t>Emitent</t>
  </si>
  <si>
    <t>Specifický identifikační kód (např. CUSIP, ISIN nebo Bloomberg v případě soukromé investice)</t>
  </si>
  <si>
    <t>Právní předpisy, jimiž se nástroj řídí</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</si>
  <si>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</si>
  <si>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</si>
  <si>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</si>
  <si>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</si>
  <si>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</si>
  <si>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</si>
  <si>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Nominální hodnota nástroje</t>
  </si>
  <si>
    <t>Emisní cena</t>
  </si>
  <si>
    <t>Cena při splacení</t>
  </si>
  <si>
    <t>Účetní klasifikace</t>
  </si>
  <si>
    <t>Původní datum vydání</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</si>
  <si>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</si>
  <si>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</si>
  <si>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</si>
  <si>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</si>
  <si>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</si>
  <si>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</si>
  <si>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</si>
  <si>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</si>
  <si>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</si>
  <si>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</si>
  <si>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</si>
  <si>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</si>
  <si>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</si>
  <si>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</si>
  <si>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</si>
  <si>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</si>
  <si>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</si>
  <si>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</si>
  <si>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</si>
  <si>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</si>
  <si>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</si>
  <si>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</si>
  <si>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</si>
  <si>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</si>
  <si>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</si>
  <si>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</si>
  <si>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</si>
  <si>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</si>
  <si>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Pokyny k vyplňování šablony pro zpřístupňování informací o hlavních rysech kapitálových nástrojů</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</si>
  <si>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</si>
  <si>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</si>
  <si>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</si>
  <si>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</si>
  <si>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</si>
  <si>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</si>
  <si>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</si>
  <si>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</si>
  <si>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</si>
  <si>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</si>
  <si>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</si>
  <si>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</si>
  <si>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</si>
  <si>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</si>
  <si>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</si>
  <si>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</si>
  <si>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</si>
  <si>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</si>
  <si>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</si>
  <si>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</si>
  <si>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</si>
  <si>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kuponovou sazbu nástroje a případný související index, na nějž se kuponová/dividendová sazba vztahuje.
Libovolný text</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</si>
  <si>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</si>
  <si>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</si>
  <si>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</si>
  <si>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</si>
  <si>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</si>
  <si>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</si>
  <si>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</si>
  <si>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</si>
  <si>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</si>
  <si>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</si>
  <si>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</si>
  <si>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V případě konvertibilního nástroje uveďte emitenta nástroje, na nějž je dotyčný nástroj převeden.
Libovolný text</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</si>
  <si>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</si>
  <si>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</si>
  <si>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</si>
  <si>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</si>
  <si>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</si>
  <si>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</si>
  <si>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</si>
  <si>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</si>
  <si>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</si>
  <si>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</si>
  <si>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</si>
  <si>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</si>
  <si>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</si>
  <si>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</si>
  <si>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</si>
  <si>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</si>
  <si>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</si>
  <si>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</si>
  <si>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</si>
  <si>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</si>
  <si>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</si>
  <si>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</si>
  <si>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</si>
  <si>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</si>
  <si>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</si>
  <si>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</si>
  <si>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</si>
  <si>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</si>
  <si>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</si>
  <si>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</si>
  <si>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</si>
  <si>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</si>
  <si>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</si>
  <si>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</si>
  <si>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</si>
  <si>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</si>
  <si>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</si>
  <si>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</si>
  <si>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</si>
  <si>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</si>
  <si>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</si>
  <si>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</si>
  <si>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</si>
  <si>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</si>
  <si>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</si>
  <si>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</si>
  <si>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</si>
  <si>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</si>
  <si>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</si>
  <si>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</si>
  <si>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</si>
  <si>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</si>
  <si>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</si>
  <si>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</si>
  <si>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</si>
  <si>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</si>
  <si>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</si>
  <si>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</si>
  <si>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</si>
  <si>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</si>
  <si>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</si>
  <si>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</si>
  <si>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</si>
  <si>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</si>
  <si>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</si>
  <si>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</si>
  <si>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</si>
  <si>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</si>
  <si>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</si>
  <si>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</si>
  <si>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</si>
  <si>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</si>
  <si>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</si>
  <si>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</si>
  <si>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</si>
  <si>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</si>
  <si>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</si>
  <si>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</si>
  <si>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</si>
  <si>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</si>
  <si>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</si>
  <si>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</si>
  <si>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</si>
  <si>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</si>
  <si>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</si>
  <si>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</si>
  <si>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</si>
  <si>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</si>
  <si>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</si>
  <si>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</si>
  <si>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</si>
  <si>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</si>
  <si>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</si>
  <si>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</si>
  <si>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</si>
  <si>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</si>
  <si>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</si>
  <si>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</si>
  <si>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</si>
  <si>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</si>
  <si>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</si>
  <si>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</si>
  <si>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</si>
  <si>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</si>
  <si>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</si>
  <si>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</si>
  <si>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</si>
  <si>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</si>
  <si>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</si>
  <si>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</si>
  <si>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</si>
  <si>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</si>
  <si>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</si>
  <si>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</si>
  <si>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</si>
  <si>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</si>
  <si>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</si>
  <si>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</si>
  <si>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</si>
  <si>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</si>
  <si>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</si>
  <si>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</si>
  <si>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</si>
  <si>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</si>
  <si>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</si>
  <si>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</si>
  <si>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</si>
  <si>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</si>
  <si>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</si>
  <si>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</si>
  <si>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</si>
  <si>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</si>
  <si>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</si>
  <si>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</si>
  <si>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</si>
  <si>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</si>
  <si>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</si>
  <si>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</si>
  <si>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</si>
  <si>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</si>
  <si>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</si>
  <si>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</si>
  <si>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</si>
  <si>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</si>
  <si>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</si>
  <si>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</si>
  <si>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</si>
  <si>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</si>
  <si>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</si>
  <si>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</si>
  <si>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</si>
  <si>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</si>
  <si>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</si>
  <si>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</si>
  <si>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</si>
  <si>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</si>
  <si>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</si>
  <si>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</si>
  <si>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</si>
  <si>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</si>
  <si>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</si>
  <si>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</si>
  <si>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</si>
  <si>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</si>
  <si>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</si>
  <si>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</si>
  <si>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</si>
  <si>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</si>
  <si>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</si>
  <si>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</si>
  <si>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</si>
  <si>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</si>
  <si>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</si>
  <si>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</si>
  <si>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</si>
  <si>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</si>
  <si>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</si>
  <si>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</si>
  <si>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</si>
  <si>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</si>
  <si>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</si>
  <si>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</si>
  <si>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</si>
  <si>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</si>
  <si>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</si>
  <si>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</si>
  <si>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</si>
  <si>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</si>
  <si>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</si>
  <si>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</si>
  <si>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</si>
  <si>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</si>
  <si>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</si>
  <si>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</si>
  <si>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</si>
  <si>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</si>
  <si>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</si>
  <si>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</si>
  <si>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</si>
  <si>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</si>
  <si>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</si>
  <si>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</si>
  <si>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</si>
  <si>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</si>
  <si>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</si>
  <si>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</si>
  <si>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</si>
  <si>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</si>
  <si>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</si>
  <si>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</si>
  <si>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</si>
  <si>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</si>
  <si>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</si>
  <si>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</si>
  <si>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</si>
  <si>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</si>
  <si>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</si>
  <si>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</si>
  <si>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</si>
  <si>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</si>
  <si>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</si>
  <si>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</si>
  <si>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</si>
  <si>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</si>
  <si>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</si>
  <si>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</si>
  <si>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</si>
  <si>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</si>
  <si>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</si>
  <si>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</si>
  <si>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</si>
  <si>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</si>
  <si>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</si>
  <si>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</si>
  <si>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</si>
  <si>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</si>
  <si>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</si>
  <si>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</si>
  <si>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</si>
  <si>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</si>
  <si>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</si>
  <si>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</si>
  <si>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</si>
  <si>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</si>
  <si>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</si>
  <si>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</si>
  <si>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</si>
  <si>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</si>
  <si>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</si>
  <si>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</si>
  <si>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</si>
  <si>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</si>
  <si>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</si>
  <si>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</si>
  <si>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</si>
  <si>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</si>
  <si>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</si>
  <si>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</si>
  <si>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</si>
  <si>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</si>
  <si>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26a</t>
  </si>
  <si>
    <t>26b</t>
  </si>
  <si>
    <t>41a</t>
  </si>
  <si>
    <t>41b</t>
  </si>
  <si>
    <t>41c</t>
  </si>
  <si>
    <t>54a</t>
  </si>
  <si>
    <t>54b</t>
  </si>
  <si>
    <t>56a</t>
  </si>
  <si>
    <t>56b</t>
  </si>
  <si>
    <t>56c</t>
  </si>
  <si>
    <t>59a</t>
  </si>
  <si>
    <t>Kmenový kapitál tier 1: nástroje a rezervy</t>
  </si>
  <si>
    <t>Čl. 26 odst. 1, články 27, 28, 29, seznam EBA podle čl. 26 odst. 3</t>
  </si>
  <si>
    <t>Rezervní fond na všeobecná bankovní rizika</t>
  </si>
  <si>
    <t>Články 84, 479, 480</t>
  </si>
  <si>
    <t>Aktiva penzijního fondu definovaných požitků (záporná hodnota)</t>
  </si>
  <si>
    <t>Kapitálové investice do nástrojů zahrnovaných do kmenového kapitálu tier 1 subjektů finančního sektoru, pokud tyto subjekty mají s institucí vztah vzájemné účasti, jehož účelem je uměle zvýšit kapitál instituce (záporná hodnota)</t>
  </si>
  <si>
    <t>Přímé a nepřímé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</si>
  <si>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k) bod ii) čl. 243 odst. 1 písm. b) čl. 244 odst. 1 písm. b) článek 258</t>
  </si>
  <si>
    <t>Odložené daňové pohledávky vyplývající z přechodných rozdílů (objem vyšší než 10% prahová hodnota, snížený o související daňové závazky, jsou-li splněny podmínky v stanovené v čl. 38 odst. 3) (záporná hodnota)</t>
  </si>
  <si>
    <t>Normativní úpravy použité na kmenový kapitál tier 1 s ohledem na objemy, na které se vztahuje zacházení platné v době před nařízením o kapitálových požadavcích</t>
  </si>
  <si>
    <t>Normativní úpravy týkající se nerealizovaných zisků a ztrát podle článků 467 a 468</t>
  </si>
  <si>
    <t>Z toho: … filtr pro nerealizovanou ztrátu 1</t>
  </si>
  <si>
    <t>Článek 467</t>
  </si>
  <si>
    <t>Článek 468</t>
  </si>
  <si>
    <t>Z toho: … filtr pro nerealizovanou ztrátu 2</t>
  </si>
  <si>
    <t>Z toho: … filtr pro nerealizovaný zisk 1</t>
  </si>
  <si>
    <t>Z toho: … filtr pro nerealizovaný zisk 2</t>
  </si>
  <si>
    <t>Článek 481</t>
  </si>
  <si>
    <t>Z toho: …</t>
  </si>
  <si>
    <t>Vedlejší kapitál tier 1: normativní úpravy</t>
  </si>
  <si>
    <t>Přímé a nepřímé kapitálové investice do nástrojů zahrnovaných do vedlejšího kapitálu tier 1 subjektů finančního sektoru, v nichž instituce nemá významnou investici (objem vyšší než 10% prahová hodnota po odečtení způsobilých krátkých pozic) (záporná hodnota)</t>
  </si>
  <si>
    <t>Zbytkové částky odečtené od vedlejšího kapitálu tier 1 s ohledem na odpočty od kmenového kapitálu tier 1 během přechodného období podle článku 472 nařízení (EU) č. 575/2013</t>
  </si>
  <si>
    <t>Článek 472, čl. 472 odst. 3 písm. a), čl. 472 odst. 4, čl. 472 odst. 6, čl. 472 odst. 8 písm. a), čl. 472 odst. 9, čl. 472 odst. 10 písm. a), čl. 472 odst. 11 písm. a)</t>
  </si>
  <si>
    <t>Z toho položky rozepsané jednotlivě, např. čisté prozatímní ztráty, které jsou podstatné, nehmotná aktiva, nedostatek rezerv na očekávané ztráty atd.</t>
  </si>
  <si>
    <t>Zbytkové částky odečtené od vedlejšího kapitálu tier 1 s ohledem na odpočet od kapitálu tier 2 během přechodného období podle článku 475 nařízení (EU) č. 575/2013</t>
  </si>
  <si>
    <t>Článek 477, čl. 477 odst. 3, čl. 477 odst. 4 písm. a)</t>
  </si>
  <si>
    <t>Z toho položky rozepsané jednotlivě, např. vzájemné účasti v nástrojích zahrnovaných do kapitálu tier 2, přímé kapitálové investice do kapitálu jiných subjektů finančního sektoru, v nichž instituce nemá významnou investici, atd.</t>
  </si>
  <si>
    <t>Hodnota odečtená od vedlejšího kapitálu tier 1 nebo připočtená k vedlejšímu kapitálu tier 1 s ohledem na dodatečné filtry a odpočty vyžadované v době před nařízením o kapitálových požadavcích</t>
  </si>
  <si>
    <t>Články 467, 468, 481</t>
  </si>
  <si>
    <t>Z toho: … případný filtr pro nerealizované ztráty</t>
  </si>
  <si>
    <t>Z toho: … případný filtr pro nerealizované zisky</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</si>
  <si>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t>
  </si>
  <si>
    <t>Z toho nové kapitálové investice, na které se nevztahují přechodná ustanovení</t>
  </si>
  <si>
    <t>Z toho kapitálové investice existující před 1. lednem 2013, na které se vztahují přechodná ustanovení</t>
  </si>
  <si>
    <t>Normativní úpravy použité na kapitál tier 2 s ohledem na objemy, na které se vztahuje zacházení platné v době před nařízením o kapitálových požadavcích a přechodné zacházení a které podléhají postupnému odstranění, jak je popsáno v nařízení (EU) č. 575/2013 (tj. zbytkové částky stanovené v nařízení o kapitálových požadavcích)</t>
  </si>
  <si>
    <t>Zbytkové částky odečtené od kapitálu tier 2 s ohledem na odpočet od kmenového kapitálu tier 1 během přechodného období podle článku 472 nařízení (EU) č. 575/2013</t>
  </si>
  <si>
    <t>Zbytkové částky odečtené od kapitálu tier 2 s ohledem na odpočet od vedlejšího kapitálu tier 1 během přechodného období podle článku 475 nařízení (EU) č. 575/2013</t>
  </si>
  <si>
    <t>Článek 475, čl. 475 odst. 2 písm. a), čl. 475 odst. 3, čl. 475 odst. 4 písm. a)</t>
  </si>
  <si>
    <t>Z toho položky rozepsané jednotlivě, např. vzájemné účasti v nástrojích zahrnovaných do vedlejšího kapitálu tier 1, přímé kapitálové investice do kapitálu jiných subjektů finančního sektoru, v nichž instituce nemá významnou investici, atd.</t>
  </si>
  <si>
    <t>Hodnota odečtená od kapitálu tier 2 nebo připočtená ke kapitálu tier 2 s ohledem na dodatečné filtry a odpočty vyžadované v době před nařízením o kapitálových požadavcích</t>
  </si>
  <si>
    <t>Rizikově vážená aktiva s ohledem na objemy, na které se vztahuje zacházení platné v době před nařízením o kapitálových požadavcích a přechodné zacházení a které podléhají postupnému odstranění, jak je stanoveno v nařízení (EU) č. 575/2013 (tj. zbytkové částky stanovené v nařízení o kapitálových požadavcích)</t>
  </si>
  <si>
    <t>Z toho: … položky neodečtené od kmenového kapitálu tier 1 (zbytkové částky podle nařízení (EU) č. 575/2013) (položky rozepsané jednotlivě, např. odložené daňové pohledávky závislé na budoucím zisku snížené o související daňové závazky, nepřímé kapitálové investice do vlastních nástrojů zahrnovaných do kmenového kapitálu tier 1 atd.)</t>
  </si>
  <si>
    <t>Článek 472, čl. 472 odst. 5, čl. 472 odst. 8 písm. b), čl. 472 odst. 10 písm. b), čl. 472 odst. 11 písm. b)</t>
  </si>
  <si>
    <t>Z toho: … položky neodečtené od položek vedlejšího kapitálu tier 1 (zbytkové částky podle nařízení (EU) č. 575/2013) (položky rozepsané jednotlivě, např. vzájemné účasti v nástrojích zahrnovaných do kapitálu tier 2, přímé kapitálové investice do kapitálu jiných subjektů finančního sektoru, v nichž instituce nemá významnou investici, atd.)</t>
  </si>
  <si>
    <t>Článek 475, čl. 475 odst. 2 písm. b), čl. 475 odst. 2 písm. c), čl. 475 odst. 4 písm. b)</t>
  </si>
  <si>
    <t>Položky neodečtené od položek kapitálu tier 2 (zbytkové částky podle nařízení (EU) č. 575/2013) (položky rozepsané jednotlivě, např. nepřímé kapitálové investice do vlastních nástrojů zahrnovaných do kapitálu tier 2, nepřímé kapitálové investice do kapitálu jiných subjektů finančního sektoru, v nichž instituce nemá významnou investici, nepřímé kapitálové investice do kapitálu jiných subjektů finančního sektoru, v nichž instituce má významnou investici, atd.)</t>
  </si>
  <si>
    <t>Článek 477, čl. 477 odst. 2 písm. b), čl. 477 odst. 2 písm. c), čl. 477 odst. 4 písm. b)</t>
  </si>
  <si>
    <t>Kmenový kapitál tier 1 (vyjádřený jako procentní podíl objemu rizikové expozice)</t>
  </si>
  <si>
    <t>Kapitál tier 1 (vyjádřený jako procentní podíl objemu rizikové expozice)</t>
  </si>
  <si>
    <t>Celkový kapitál (vyjádřený jako procentní podíl objemu rizikové expozice)</t>
  </si>
  <si>
    <t>Přímé a nepřímé kapitálové investice instituce do kapitálu subjektů finančního sektoru, v nichž instituce nemá významnou investici (objem nižší než 10% prahová hodnota po odečtení způsobilých krátkých pozic)</t>
  </si>
  <si>
    <t>Stávající limit pro nástroje zahrnované do kapitálu tier 2, na které se vztahují ujednání o postupném odstranění</t>
  </si>
  <si>
    <t>Pokyny k vyplňování přechodné šablony pro zpřístupňování informací o kapitálu</t>
  </si>
  <si>
    <t>1) Instituce zveřejní ve sloupci (A) šablony nazvaném "Hodnota k datu pro vykazování" hodnotu související s položkou označenou v příslušném řádku, pro niž sloupec (B) "Odkaz na článek nařízení o kapitálových požadavcích" uvádí použitelné regulatorní ustanovení (přičemž "nařízení o kapitálových požadavcích" odkazuje na nařízení (EU) č. 575/2013). Hodnoty zveřejněné ve sloupci (A) odrážejí pozici institucí s ohledem na regulatorní kapitál k datu pro vykazování během přechodného období a jsou sníženy o normativní úpravy, které byly postupně zavedeny do data pro vykazování.</t>
  </si>
  <si>
    <t>2) Ve viditelných buňkách sloupce (C) "Hodnoty, na které se vztahuje zacházení platné před nařízením o kapitálových požadavcích, nebo zbytková částka stanovená v nařízení o kapitálových požadavcích" instituce zpřístupní hodnotu související s položkou označenou v příslušném řádku, pro niž sloupec (B) "Odkaz na článek nařízení o kapitálových požadavcích" uvádí použitelné právní předpisy (přičemž "nařízení o kapitálových požadavcích" odkazuje na nařízení (EU) č. 575/2013). Zpřístupněné hodnoty odrážejí zbytkovou částku normativní úpravy, která i) se podle vnitrostátních prováděcích opatření bude nadále používat na jinou část regulatorního kapitálu, než je část, na niž se úprava použije po skončení přechodného období, nebo ii) která není ke dni pro vykazování odečtena jinak.</t>
  </si>
  <si>
    <t>4) Co se týká nerealizovaných zisků a ztrát při oceňování reálnou hodnotou, jak je uvedeno v článcích 467 a 468 nařízení (EU) č. 575/2013, instituce zpřístupní informace o objemu vyloučeném z kmenového kapitálu tier 1 podle článků 467 a 468 ve sloupci (A) na řádku 26a. Instituce vloží dodatečné řádky související s tímto řádkem s cílem upřesnit povahu aktiv nebo závazků, jako je vlastní kapitál nebo dluhové nástroje, u nichž jsou nerealizované zisky nebo ztráty vyloučeny z kmenového kapitálu tier 1.</t>
  </si>
  <si>
    <t>5) Co se týká odpočtů od kmenového kapitálu tier 1 podle článku 469 nařízení (EU) č. 575/2013, instituce zpřístupní informace o hodnotách, které mají být odečteny, ve sloupci (A) a informace o zbytkových částkách ve sloupci (C) na řádcích souvisejících s příslušnými položkami odpočtů. Zbytkové částky, které mají být odečteny podle článku 472 nařízení (EU) č. 575/2013, jsou zpřístupněny rovněž na řádku 41a (a níže) pro hodnotu, která má být odečtena od vedlejšího kapitálu tier 1, a na řádku 56a pro hodnotu, která má být odečtena od kapitálu tier 2. Instituce vloží dodatečné řádky související s řádky 41a a 56a s cílem upřesnit příslušné položky, na které se vztahuje toto zacházení.</t>
  </si>
  <si>
    <t>6) Co se týká odpočtů od vedlejšího kapitálu tier 1 podle článku 474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475 nařízení (EU) č. 575/2013, jsou zpřístupněny rovněž na řádku 56b pro hodnotu, která má být odečtena od kapitálu tier 2. Instituce vloží dodatečné řádky související s řádkem 56b s cílem upřesnit příslušné položky, na které se vztahuje toto zacházení.</t>
  </si>
  <si>
    <t>7) Co se týká odpočtů od kapitálu tier 2 podle článku 476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477 nařízení (EU) č. 575/2013, jsou zpřístupněny rovněž na řádku 41c pro hodnotu, která má být odečtena od vedlejšího kapitálu tier 1. Instituce vloží dodatečné řádky související s řádkem 41c s cílem upřesnit příslušné položky, na které se vztahuje toto zacházení.</t>
  </si>
  <si>
    <t>8) Pokud jde o menšinové podíly, instituce zpřístupní ve sloupci (A) na řádku 5 součet menšinových podílů, které se podle části druhé hlavy II nařízení (EU) č. 575/2013 považují za kmenový kapitál tier 1, a menšinových podílů považovaných za konsolidované rezervní fondy, jak je uvedeno v článku 479 a 480 nařízení (EU) č. 575/2013. Informace o menšinových podílech, které se považují za konsolidované rezervní fondy podle článků 479 a 480 nařízení (EU) č. 575/2013 zpřístupní instituce rovněž ve sloupci (C) na řádku 5.</t>
  </si>
  <si>
    <t>9) Co se týká filtrů a odpočtů uvedených v článku 481 nařízení (EU) č. 575/2013, instituce zpřístupní ve sloupci (A) informace o hodnotě úprav, která má být zahrnuta do kmenového kapitálu tier 1, kapitálu tier 1 a kapitálu tier 2 nebo odečtena od tohoto kapitálu, na řádcích 26b, 41c resp. 56c. Instituce vloží dodatečné řádky související s řádky 26b, 41c a 56c s cílem upřesnit příslušné položky, na které se vztahuje toto zacházení.</t>
  </si>
  <si>
    <t>10) Zbytkové částky související s odpočty od kmenového kapitálu tier 1, vedlejšího kapitálu tier 1 a kapitálu tier 2, které jsou rizikově vážené podle článků 470, 472, 475 a 477 nařízení (EU) č. 575/2013, jsou zpřístupněny ve sloupci (A) na řádku 59a. Zpřístupněnou hodnotou je rizikově vážená výše.</t>
  </si>
  <si>
    <t>Zásady odměňování I</t>
  </si>
  <si>
    <t>Člen vedoucího orgánu</t>
  </si>
  <si>
    <t>Počet míst</t>
  </si>
  <si>
    <t>3) Odchylně od bodu 2 zpřístupní instituce ve sloupci (A) pro řádky 26a, 26b, 41a až 41c, 56a až 56c, 59a a všechny řádky z nich odvozené zbytkovou částku normativních úprav podle bodu 3 zahrnutou do výpočtu kmenového kapitálu tier 1, vedlejšího kapitálu tier 1, kapitálu tier 2 a celkového kapitálu.</t>
  </si>
  <si>
    <t>Započtená současná úvěrová expozice</t>
  </si>
  <si>
    <t>Požadavky na kapitál stanovené v souladu s částí třetí hlavou IV, případně částí čtvrtou, pro transakce zahrnuté do obchodního portfolia instituce</t>
  </si>
  <si>
    <t>Jiné relevantní měřítko používané vedením k měření prudkých výkyvů úrokových sazeb směrem nahoru a dolů v souladu s metodou používanou vedením pro měření úrokového rizika, v členění podle měn</t>
  </si>
  <si>
    <t xml:space="preserve">Celkový objem nesplacených expozic sekuritizovaných institucí </t>
  </si>
  <si>
    <t>V nichž je instituce pouze sponzorem</t>
  </si>
  <si>
    <t>Strategie a procesy řízení pro jednotlivé kategorie rizik</t>
  </si>
  <si>
    <t>Definice pojmu „se sníženou hodnotou“ pro účely účetnictví :</t>
  </si>
  <si>
    <t xml:space="preserve">Popis přístupů a metod přijatých pro určení specifických a obecných úprav o úvěrové riziko: </t>
  </si>
  <si>
    <t>Objem (v tis. Kč)</t>
  </si>
  <si>
    <t>Expozice podle zbytkové splatnosti (zde se uvede zbytková splatnost)</t>
  </si>
  <si>
    <t>Uvedení významné zeměpisné oblasti</t>
  </si>
  <si>
    <t>Uvedení odvětví/druh protistrany</t>
  </si>
  <si>
    <t>Sesouhlasení změn v obecných úpravách</t>
  </si>
  <si>
    <t>Sesouhlasení změn ve specifických a obecných úpravách o úvěrové riziko u expozic se sníženou hodnotou, uvedené odděleně.</t>
  </si>
  <si>
    <t>Popis druhu specifických/obecných úprav o úvěrové riziko</t>
  </si>
  <si>
    <t>Šablona pro zpřístupňování informací o kapitálu podle čl. 437 odst. 1 písm. d) a e) nařízení</t>
  </si>
  <si>
    <t>Část 1</t>
  </si>
  <si>
    <t>Část 1a</t>
  </si>
  <si>
    <t>Část 2</t>
  </si>
  <si>
    <t>Část 3</t>
  </si>
  <si>
    <t>Část 3a</t>
  </si>
  <si>
    <t>Část 3b</t>
  </si>
  <si>
    <t>Část 3c</t>
  </si>
  <si>
    <t>Část 4</t>
  </si>
  <si>
    <t>Část 5</t>
  </si>
  <si>
    <t>Část 6</t>
  </si>
  <si>
    <t>Část 7</t>
  </si>
  <si>
    <t>Část 7a</t>
  </si>
  <si>
    <t>Část 8</t>
  </si>
  <si>
    <t>Část 9</t>
  </si>
  <si>
    <t>Část 10</t>
  </si>
  <si>
    <t>Část 11</t>
  </si>
  <si>
    <t>Část 12</t>
  </si>
  <si>
    <t>Část 13</t>
  </si>
  <si>
    <t>Část 14</t>
  </si>
  <si>
    <t>Část 14a</t>
  </si>
  <si>
    <t>Část 14b</t>
  </si>
  <si>
    <t>Část 14c</t>
  </si>
  <si>
    <t>Část 15</t>
  </si>
  <si>
    <t>Část 15a</t>
  </si>
  <si>
    <t>Část 16</t>
  </si>
  <si>
    <t>čl. 437 odst. 1 písm. c)</t>
  </si>
  <si>
    <t>čl. 437 odst. 1 písm. f)</t>
  </si>
  <si>
    <t>čl. 438 písm. b)</t>
  </si>
  <si>
    <t>čl. 438 pododst. 1</t>
  </si>
  <si>
    <t>čl. 439 písm. a)</t>
  </si>
  <si>
    <t>čl. 439 písm. b)</t>
  </si>
  <si>
    <t>čl. 439 písm. c)</t>
  </si>
  <si>
    <t>čl. 439 písm. d)</t>
  </si>
  <si>
    <t>čl. 439 písm. f)</t>
  </si>
  <si>
    <t>čl. 439 písm. g)</t>
  </si>
  <si>
    <t>čl. 439 písm. h)</t>
  </si>
  <si>
    <t>čl. 440 odst. 1 písm. b)</t>
  </si>
  <si>
    <t>čl. 440 odst. 1 písm. a)</t>
  </si>
  <si>
    <t>čl. 442  písm. b)</t>
  </si>
  <si>
    <t>čl. 442  písm. d)</t>
  </si>
  <si>
    <t>čl. 442  písm. e)</t>
  </si>
  <si>
    <t>čl. 442  písm. f)</t>
  </si>
  <si>
    <t>čl. 442  písm. g)</t>
  </si>
  <si>
    <t>čl. 442  písm. h)</t>
  </si>
  <si>
    <t>čl. 442  písm. i)</t>
  </si>
  <si>
    <t>Část 17</t>
  </si>
  <si>
    <t>Část 18</t>
  </si>
  <si>
    <t>Část 19</t>
  </si>
  <si>
    <t>Část 20</t>
  </si>
  <si>
    <r>
      <rPr>
        <vertAlign val="superscript"/>
        <sz val="10"/>
        <rFont val="Arial"/>
        <family val="2"/>
        <charset val="238"/>
      </rPr>
      <t>1</t>
    </r>
    <r>
      <rPr>
        <sz val="10"/>
        <rFont val="Arial"/>
        <family val="2"/>
        <charset val="238"/>
      </rPr>
      <t xml:space="preserve"> Není-li otázka použitelná, uveďte „nepoužitelné“</t>
    </r>
  </si>
  <si>
    <t>Čl. 26 odst. 1</t>
  </si>
  <si>
    <r>
      <rPr>
        <b/>
        <sz val="10"/>
        <rFont val="Arial"/>
        <family val="2"/>
        <charset val="238"/>
      </rPr>
      <t>Zeměpisné rozdělení expozic</t>
    </r>
    <r>
      <rPr>
        <sz val="10"/>
        <rFont val="Arial"/>
        <family val="2"/>
        <charset val="238"/>
      </rPr>
      <t>, a to v členění ve významných oblastech podle podstatných kategorií expozic, případně s dalšími podrobnostmi</t>
    </r>
  </si>
  <si>
    <r>
      <rPr>
        <b/>
        <sz val="10"/>
        <rFont val="Arial"/>
        <family val="2"/>
        <charset val="238"/>
      </rPr>
      <t xml:space="preserve"> Rozdělení expozic podle odvětví nebo druhu protistrany</t>
    </r>
    <r>
      <rPr>
        <sz val="10"/>
        <rFont val="Arial"/>
        <family val="2"/>
        <charset val="238"/>
      </rPr>
      <t>, a to v členění podle kategorií expozic, včetně uvedení expozice vůči malým a středním podnikům, případně s dalšími podrobnostmi</t>
    </r>
  </si>
  <si>
    <r>
      <t xml:space="preserve">Rozdělení expozic podle odvětví nebo druhu protistrany </t>
    </r>
    <r>
      <rPr>
        <i/>
        <sz val="10"/>
        <rFont val="Arial"/>
        <family val="2"/>
        <charset val="238"/>
      </rPr>
      <t>(zde se uvede odvětví/druh protistrany)</t>
    </r>
  </si>
  <si>
    <r>
      <t xml:space="preserve">Kategorie expozic </t>
    </r>
    <r>
      <rPr>
        <i/>
        <sz val="10"/>
        <rFont val="Arial"/>
        <family val="2"/>
        <charset val="238"/>
      </rPr>
      <t>(zde se uvede kategorie expozice k danému odvětví/druhu protistrany uvedém ve sloupci A)*</t>
    </r>
  </si>
  <si>
    <r>
      <rPr>
        <b/>
        <sz val="10"/>
        <rFont val="Arial"/>
        <family val="2"/>
        <charset val="238"/>
      </rPr>
      <t>Rozdělení všech expozic podle zbytkové splatnosti</t>
    </r>
    <r>
      <rPr>
        <sz val="10"/>
        <rFont val="Arial"/>
        <family val="2"/>
        <charset val="238"/>
      </rPr>
      <t>, a to v členění podle jednotlivých kategorií expozic, případně s dalšími podrobnostmi</t>
    </r>
  </si>
  <si>
    <t xml:space="preserve"> Použití pokročilých přístupů k měření operačního rizika</t>
  </si>
  <si>
    <t>Použití pokročilých přístupů k měření operačního rizika
Instituce, které pro výpočet kapitálových požadavků k operačnímu riziku používají přístupy stanovené v článcích 321 až 324, zpřístupňují popis použití pojištění a jiných mechanismů převodu rizika pro účely snižování uvedeného rizika.</t>
  </si>
  <si>
    <t>čl. 454</t>
  </si>
  <si>
    <t>Použití interních modelů pro tržní riziko</t>
  </si>
  <si>
    <t>Použití pokročilých přístupů k měření operačního rizika</t>
  </si>
  <si>
    <t>Použití technik snižování úvěrového rizika</t>
  </si>
  <si>
    <t>Použití přístupu IRB k úvěrovému riziku</t>
  </si>
  <si>
    <t>Instituce zpřístupňují níže uvedené informace týkající se expozice instituce úvěrovému riziku a riziku rozmělnění, Specifické úpravy o úvěrové riziko a zpětně získané částky uvedené přímo ve výsledovce se musí zpřístupňovat odděleně.</t>
  </si>
  <si>
    <t>čl. 449 písm. c)</t>
  </si>
  <si>
    <t>čl. 449 písm. g)</t>
  </si>
  <si>
    <t>čl. 449 písm. f)</t>
  </si>
  <si>
    <t>čl. 449 písm. h)</t>
  </si>
  <si>
    <t>čl. 449 písm. k)</t>
  </si>
  <si>
    <t>čl. 449 písm. i)</t>
  </si>
  <si>
    <t>čl. 449 písm. l)</t>
  </si>
  <si>
    <t>čl. 449 písm. m)</t>
  </si>
  <si>
    <t>čl. 449 písm. j) (iii)</t>
  </si>
  <si>
    <t>čl. 449 písm. j) (iv)</t>
  </si>
  <si>
    <t>čl. 449 písm. j) (v)</t>
  </si>
  <si>
    <t>čl. 449 písm. n)</t>
  </si>
  <si>
    <t>čl. 449 písm. o) (i)</t>
  </si>
  <si>
    <t>čl. 449 písm. o) (ii)</t>
  </si>
  <si>
    <t>čl. 449 písm. p), q)</t>
  </si>
  <si>
    <t>čl. 449 písm. r)</t>
  </si>
  <si>
    <t>Vrcholné vedení</t>
  </si>
  <si>
    <t>…</t>
  </si>
  <si>
    <t>Zásady odměňování III</t>
  </si>
  <si>
    <t>Část 15b</t>
  </si>
  <si>
    <t>Jiná aktiva nemající povahu úvěrového závazku</t>
  </si>
  <si>
    <t>čl. 447 písm. c)</t>
  </si>
  <si>
    <t>čl. 448 písm. a)</t>
  </si>
  <si>
    <t>čl. 448 písm. b)</t>
  </si>
  <si>
    <t>frekvence vykazování</t>
  </si>
  <si>
    <t>Hlavní druhy ručitelů a protistran u úvěrových derivátů a jejich úvěruschopnost</t>
  </si>
  <si>
    <t>Popis používaných hlavních druhů kolaterálu</t>
  </si>
  <si>
    <t>Zásady a procesy oceňování a řízení kolaterálu</t>
  </si>
  <si>
    <t>Zásady a procesy používání rozvahového a podrozvahového započtení s uvedením rozsahu, v jakém jej subjekt používá</t>
  </si>
  <si>
    <t>Kategorie expozic</t>
  </si>
  <si>
    <t>Celková hodnota expozic</t>
  </si>
  <si>
    <t>V případě institucí, které počítají objem rizikově vážených expozic podle standardizovaného přístupu nebo přístupu IRB, odděleně za každou kategorii expozic celkovou expozici (případně po rozvahovém nebo podrozvahovém započtení), která je kryta zárukami nebo úvěrovými deriváty. V případě kategorie akciových expozic se tento požadavek uplatňuje na každý z přístupů uvedených v článku 155</t>
  </si>
  <si>
    <t>V případě institucí, které počítají objem rizikově vážených expozic podle standardizovaného přístupu nebo přístupu IRB, ale nestanoví vlastní odhady hodnoty LGD nebo konverzních faktorů vzhledem k dané kategorii expozic, odděleně za každou kategorii expozic celkovou hodnotu expozic (případně po rozvahovém nebo podrozvahovém započtení), která je kryta – po použití koeficientů volatility – způsobilým finančním kolaterálem a jiným způsobilým kolaterálem</t>
  </si>
  <si>
    <t>Instituce, které počítají kapitálové požadavky podle článku 363, zpřístupňují tyto informace</t>
  </si>
  <si>
    <t>Pro každé dílčí portfolio</t>
  </si>
  <si>
    <t>Charakteristiky použitých modelů</t>
  </si>
  <si>
    <t xml:space="preserve">Model </t>
  </si>
  <si>
    <t>Charakteristika</t>
  </si>
  <si>
    <t xml:space="preserve"> Případně u interních modelů pro dodatečné riziko selhání a migrace a pro obchodování s korelací použité metodiky a rizika měřená s použitím interního modelu včetně popisu přístupu použitého institucí k určení horizontů likvidity, metodiky použité s cílem získat hodnocení kapitálu splňující požadovaný standard spolehlivosti a přístupy použité při validaci modelu</t>
  </si>
  <si>
    <t xml:space="preserve"> Popis zátěžového testování uplatněného na dané dílčí portfolio</t>
  </si>
  <si>
    <t>Portfolio</t>
  </si>
  <si>
    <t xml:space="preserve"> Popis zátěžového testování</t>
  </si>
  <si>
    <t xml:space="preserve"> Rozsah svolení uděleného příslušným orgánem</t>
  </si>
  <si>
    <t>Popis rozsahu a metodik pro splnění požadavků stanovených v článcích 104 a 105</t>
  </si>
  <si>
    <t xml:space="preserve"> Denní výše hodnot v riziku za vykazované období a ke konci období</t>
  </si>
  <si>
    <t>Nejvyšší hodnota</t>
  </si>
  <si>
    <t>Střední hodnota hodnota</t>
  </si>
  <si>
    <t>Nejnižší hodnota</t>
  </si>
  <si>
    <t>Výše hodnot v riziku za krizových podmínek za vykazované období a ke konci období</t>
  </si>
  <si>
    <t>Výše rizik pro dodatečné riziko selhání a migrace a pro specifické riziko portfolia obchodování s korelací během vykazovaného období a ke konci období</t>
  </si>
  <si>
    <t>Prvky kapitálového požadavku podle článku 364</t>
  </si>
  <si>
    <t>Vážený průměrný horizont likvidity pro každé dílčí portfolio, na které se použijí interní modely pro dodatečné riziko selhání a migrace a pro obchodování s korelací</t>
  </si>
  <si>
    <t xml:space="preserve"> Dílčí portfolio</t>
  </si>
  <si>
    <t>Vážený průměrný horizont likvidity</t>
  </si>
  <si>
    <t xml:space="preserve"> Porovnání denní výše hodnot v riziku ke konci dne a jednodenních změn hodnoty portfolia na konci následujícího obchodního dne spolu s analýzou veškerých významných překročení během vykazovaného období.</t>
  </si>
  <si>
    <t>Výše hodnot v riziku ke konci dne</t>
  </si>
  <si>
    <t xml:space="preserve"> Jednodenní změna hodnoty portfolia na konci následujícího obchodního dne</t>
  </si>
  <si>
    <t>Analýza veškerých významných překročení během vykazovaného období</t>
  </si>
  <si>
    <t>Instituce, které počítají objem rizikově vážených expozic použitím přístupu IRB, zpřístupňují tyto informace</t>
  </si>
  <si>
    <t xml:space="preserve"> Svolení přístupu nebo schváleného přechodu příslušným orgánem</t>
  </si>
  <si>
    <t>Vysvětlení a přezkum struktury systémů interních ratingů a vztahu mezi interním a externím ratingem</t>
  </si>
  <si>
    <t>Vysvětlení a přezkum použití interních odhadů pro jiné účely, než je výpočet objemu rizikově vážených expozic podle části třetí hlavy II kapitoly 3</t>
  </si>
  <si>
    <t>Vysvětlení a přezkum postupu řízení a uznávání technik snižování úvěrového rizika</t>
  </si>
  <si>
    <t>Vysvětlení a přezkum kontrolních mechanismů pro systémy hodnocení včetně popisu jejich nezávislosti a odpovědnosti a přezkumu systémů hodnocení</t>
  </si>
  <si>
    <t>Vůči ústředním vládám a centrálním bankám</t>
  </si>
  <si>
    <t>čl. 451 písm. c) (i)</t>
  </si>
  <si>
    <t xml:space="preserve"> Vůči institucím</t>
  </si>
  <si>
    <t xml:space="preserve"> Podnikové, včetně vůči malým a středním podnikům, specializované úvěrové expozice a podnikové pohledávky nabyté za úplatu</t>
  </si>
  <si>
    <t>Popis procesu interních ratingů, a to odděleně pro tyto kategorie expozic (pro účely tohoto písmene musí popis obsahovat druhy expozic zahrnutých do dané kategorie expozic, definice, metody a údaje pro odhad a validaci hodnot PD, a případně hodnot LGD a konverzních faktorů, včetně předpokladů použitých při odvozování těchto proměnných, a popisy podstatných odchylek od definice selhání uvedené v článku 178, včetně širokých segmentů ovlivněných těmito odchylkami):</t>
  </si>
  <si>
    <t xml:space="preserve"> Retailové, za každou kategorii expozic, které odpovídají různé korelace podle čl. 154 odst. 1 až 4</t>
  </si>
  <si>
    <t>Hodnoty expozic pro každou kategorii expozic uvedenou v článku 147. Expozice vůči ústředním vládám a centrálním bankám, institucím a podnikové expozice, u nichž instituce použijí pro výpočet objemu rizikově vážených expozic vlastní odhady LGD nebo konverzních faktorů, se zpřístupňují odděleně od expozic, pro které instituce takové odhady nepoužijí</t>
  </si>
  <si>
    <t>čl. 452 písm. a)</t>
  </si>
  <si>
    <t xml:space="preserve">čl. 452 písm. b) (i) </t>
  </si>
  <si>
    <t xml:space="preserve">čl. 452 písm. b) (ii) </t>
  </si>
  <si>
    <t xml:space="preserve">čl. 452 písm. b) (iii) </t>
  </si>
  <si>
    <t>čl. 452 písm. b) (iv)</t>
  </si>
  <si>
    <t>čl. 452 písm. c) (ii)</t>
  </si>
  <si>
    <t>čl. 452 písm. c) (iii)</t>
  </si>
  <si>
    <t>čl. 452 písm. c) (iv)</t>
  </si>
  <si>
    <t>čl. 452 písm. c) (v)</t>
  </si>
  <si>
    <t>Expozice vůči ústředním vládám a centrálním bankám</t>
  </si>
  <si>
    <t>Položky představující sekuritizované expozice</t>
  </si>
  <si>
    <t>čl. 452 písm. d)</t>
  </si>
  <si>
    <t>Za každou kategorii expozic (expozice vůči ústředním vládám a centrálním bankám, vůči institucím, podnikové expozice, akciové expozice) a při dostatečném počtu stupňů dlužníků (včetně selhání), aby byla zajištěna dostatečná diferenciace úvěrového rizika, instituce zpřístupňují</t>
  </si>
  <si>
    <t>Součet nesplacených úvěrů a hodnoty expozic z nevyčerpaných příslibů</t>
  </si>
  <si>
    <t>Celkové expozice</t>
  </si>
  <si>
    <t>Akciové expozice (nesplacená částka)</t>
  </si>
  <si>
    <t>Expozicí vážená průměrná riziková váha</t>
  </si>
  <si>
    <t>V případě institucí, které pro výpočet objemu rizikově vážených expozic používají vlastní odhady konverzních faktorů, objem nevyčerpaných příslibů a hodnoty expozicí vážené průměrné hodnoty expozic pro každou kategorii expozic</t>
  </si>
  <si>
    <t>Objem nevyčerpaných příslibů</t>
  </si>
  <si>
    <t xml:space="preserve"> Hodnoty expozicí vážené průměrné hodnoty expozic pro každou kategorii expozic</t>
  </si>
  <si>
    <t xml:space="preserve"> V případě kategorie retailových expozic a všech kategorií stanovených v písm. c) bodě iv) buď informace uvedené v písmenu e) (případně na základě seskupení), nebo analýzu expozic (nesplacené úvěry a hodnoty expozic u nevyčerpaných příslibů) založenou na dostatečném počtu stupňů EL, aby bylo zajištěno smysluplné rozlišení úvěrového rizika (případně na základě seskupení)</t>
  </si>
  <si>
    <t>čl. 452 písm. f)</t>
  </si>
  <si>
    <t>čl. 452 písm. g)</t>
  </si>
  <si>
    <t>čl. 452 písm. h)</t>
  </si>
  <si>
    <t>čl. 452 písm. i)</t>
  </si>
  <si>
    <t>Zeměpisná oblast</t>
  </si>
  <si>
    <t>V případě institucí, které pro výpočet objemu rizikově vážených expozic používají vlastní odhady LGD, expozicí váženou průměrnou hodnotu LGD a PD vyjádřenou v procentech za každou příslušnou zeměpisnou oblast úvěrových expozic</t>
  </si>
  <si>
    <t>V případě institucí, které nepoužívají vlastní odhady LGD, expozicí váženou průměrnou hodnotu PD v procentech za každou příslušnou zeměpisnou oblast úvěrových expozic</t>
  </si>
  <si>
    <t>čl. 452 písm. j)</t>
  </si>
  <si>
    <t>Instituce uplatňující techniky snižování úvěrového rizika zpřístupňují tyto informace</t>
  </si>
  <si>
    <t>čl. 453 písm. a)</t>
  </si>
  <si>
    <t>čl. 453 písm. b)</t>
  </si>
  <si>
    <t>čl. 453 písm. c)</t>
  </si>
  <si>
    <t>čl. 453 písm. d)</t>
  </si>
  <si>
    <t>čl. 453 písm. e)</t>
  </si>
  <si>
    <t>čl. 453 písm. f)</t>
  </si>
  <si>
    <t>čl. 453 písm. g)</t>
  </si>
  <si>
    <t>čl. 455 písm. a)</t>
  </si>
  <si>
    <t>čl. 455 písm. b)</t>
  </si>
  <si>
    <t>čl. 455 písm. c)</t>
  </si>
  <si>
    <t>čl. 455 písm.e)</t>
  </si>
  <si>
    <t>čl. 455 písm. e)</t>
  </si>
  <si>
    <t>čl. 455 písm. f)</t>
  </si>
  <si>
    <t>čl. 455 písm. g)</t>
  </si>
  <si>
    <t>Instituce zpřístupňují níže uvedené informace týkající se jejich pákového poměru vypočteného podle článku 429 a jejich řízení rizika nadměrné páky</t>
  </si>
  <si>
    <t>Popis postupů použitých k řízení rizika nadměrné páky</t>
  </si>
  <si>
    <t>Střední hodnota</t>
  </si>
  <si>
    <t>Popis přístupů používaných pro zpětné testování a validaci přesnosti a konzistentnosti interních modelů a procesů modelování</t>
  </si>
  <si>
    <r>
      <t xml:space="preserve">Zeměpisné rozdělení expozic </t>
    </r>
    <r>
      <rPr>
        <i/>
        <sz val="10"/>
        <rFont val="Arial"/>
        <family val="2"/>
        <charset val="238"/>
      </rPr>
      <t>(zde se uvede zeměpisná oblast)</t>
    </r>
  </si>
  <si>
    <r>
      <t xml:space="preserve">Členění ve významných oblastech podle podstatných kategorií expozic </t>
    </r>
    <r>
      <rPr>
        <i/>
        <sz val="10"/>
        <rFont val="Arial"/>
        <family val="2"/>
        <charset val="238"/>
      </rPr>
      <t>(zde se uvede kategorie expozice k oblasti uvedené ve sloupci A)*</t>
    </r>
  </si>
  <si>
    <t>Přehled použitých účetních technik a metod oceňování, včetně hlavních předpokladů a postupů ovlivňujících oceňování a jakýchkoliv významných změn v těchto postupech</t>
  </si>
  <si>
    <t>Akciové expozice neobchodované na regulovaných trzích v dostatečně diverzifikovaných portfoliích</t>
  </si>
  <si>
    <t xml:space="preserve"> Informace o expozici vůči úrokovému riziku u pozic nezahrnutých do obchodního portfolia</t>
  </si>
  <si>
    <t>Kategorie expozic (zde se uvede kategorie expozice k dané zbytkové splatnosti uvedené ve sloupci C)*</t>
  </si>
  <si>
    <t>* Hodnoty ve sloupci se mohou opakovat.</t>
  </si>
  <si>
    <t>Časové pásmo</t>
  </si>
  <si>
    <t>Pokud instituce zpřístupňují kapitálové poměry vypočtené pomocí složek kapitálu určených na jiném základě, než který je stanoven v tomto nařízení, uveřejní komplexní objasnění základu použitého pro výpočet těchto poměrů kapitálu</t>
  </si>
  <si>
    <t>Sesouhlasení změn ve specifických úpravách</t>
  </si>
  <si>
    <t xml:space="preserve">Pákový poměr </t>
  </si>
  <si>
    <t>Popis procesů interních ratingů</t>
  </si>
  <si>
    <t>Zvláštní výbor pro rizika je zřízen - ANO/NE</t>
  </si>
  <si>
    <t>Údaje o kapitálu a kapitálových požadavcích</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</si>
  <si>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</si>
  <si>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</si>
  <si>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</si>
  <si>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</si>
  <si>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</si>
  <si>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</si>
  <si>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</si>
  <si>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</si>
  <si>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Kapitál III - do 31.12. 2017</t>
  </si>
  <si>
    <t>čl. 437 odst. 1 písm. a)</t>
  </si>
  <si>
    <t>Část 3d</t>
  </si>
  <si>
    <t xml:space="preserve">Kapitál I </t>
  </si>
  <si>
    <t>Kapitál V</t>
  </si>
  <si>
    <t>Povinná osoba výkaz vyplňuje: ANO/NE</t>
  </si>
  <si>
    <t>Kapitál IV - od 1.1. 2018</t>
  </si>
  <si>
    <t>Skutečné specifické úpravy o úvěrové riziko v předchozím období pro každou kategorii expozic (v případě retailových expozic pro každou kategorii stanovenou v písm. c) bodě iv)) a informace o tom, jak se liší od dřívějších zkušeností</t>
  </si>
  <si>
    <t xml:space="preserve"> Popis faktorů, které ovlivnily údaje o ztrátách v předchozím období (např. zda instituce zaznamenala nadprůměrné podíly selhání, nadprůměrné hodnoty LGD nebo nadprůměrné konverzní faktory)</t>
  </si>
  <si>
    <t xml:space="preserve"> Odhady instituce ve srovnání se skutečnými výsledky za delší období. Tato část přinejmenším obsahuje informace o odhadech ztrát ve srovnání se skutečnými ztrátami v jednotlivých kategoriích expozic (v případě retailových expozic pro jednotlivé kategorie stanovené v písm. c) bodě iv)) za dostatečně dlouhé období, aby bylo možno spolehlivě posoudit fungování procesů interních ratingů pro každou kategorii expozic (v případě retailových expozic u jednotlivých kategorií stanovených v písm. c) bodě iv)). Instituce případně poskytnou také analýzu hodnot PD, a v případě institucí, které používají vlastní odhady LGD nebo konverzních faktorů, výsledné hodnoty LGD a konverzních faktorů ve srovnání s odhady poskytnutými ve zpřístupňování informací o kvantitativním hodnocení rizik stanoveném v tomto článku</t>
  </si>
  <si>
    <t>Pro všechny kategorie expozic uvedených v článku 147 a pro každou kategorii expozic, kterým odpovídají různé korelace uvedené v čl. 154 odst. 1 až 4. Pro účely tohoto písmene se příslušnou zeměpisnou oblastí úvěrové expozice rozumí expozice v členských státech, ve kterých byla instituce povolena, a členské státy nebo třetí země, ve kterých instituce vykonávají činnost prostřednictvím pobočky nebo dceřiného podniku</t>
  </si>
  <si>
    <t>4 (čtvrtletně)</t>
  </si>
  <si>
    <t>K ultimu vykazovaného období</t>
  </si>
  <si>
    <t>K ultimu 1. předcházejícího období</t>
  </si>
  <si>
    <t>K ultimu 2. předcházejícího období</t>
  </si>
  <si>
    <t>K ultimu 3. předcházejícího období</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</si>
  <si>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(znázorní se níže)</t>
  </si>
  <si>
    <t>Část 4a</t>
  </si>
  <si>
    <t>010</t>
  </si>
  <si>
    <t>040</t>
  </si>
  <si>
    <t>060</t>
  </si>
  <si>
    <t>090</t>
  </si>
  <si>
    <t>030</t>
  </si>
  <si>
    <t>120</t>
  </si>
  <si>
    <t>130</t>
  </si>
  <si>
    <t>150</t>
  </si>
  <si>
    <t>160</t>
  </si>
  <si>
    <t>230</t>
  </si>
  <si>
    <t>240</t>
  </si>
  <si>
    <t>Informace o koncentracích tržního nebo úvěrového rizika v rámci snižování úvěrového rizika</t>
  </si>
  <si>
    <t>KmenSoučet řádků 1 až 5a</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</si>
  <si>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</si>
  <si>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článeky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</si>
  <si>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</si>
  <si>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Přímé a nepřímé kapitálové investice instituce do nástrojů zahrnovaných do kapitálu tier 2 a podřízených půjček subjektů finančního sektoru, v nichž instituce má významnou investici (po odečtenío způsobilých krátkých pozice) (záporná hodnota)</t>
  </si>
  <si>
    <t>Čl. 36 odst. 1 písm. h), články 45, 46, čl. 472 odst. 10 čl. 56 písm. c), články 59, 60, čl. 475 odst. 4 čl. 66 písm. c), články 69, 70</t>
  </si>
  <si>
    <t>Čl. 484 odst. 3, čl. 486 odst. 2 a 4</t>
  </si>
  <si>
    <t>Kapitálové nástroje a související emisní ážio v souladu s čl. 26 odst. 1 a články 27, 28, 29 nařízení (EU) č. 575/2013 a seznamem EBA uvedeným v čl. 26 odst. 3 téhož nařízení.</t>
  </si>
  <si>
    <t>Z toho…</t>
  </si>
  <si>
    <t>Hodnota, která má být odečtena od kmenového kapitálu tier 1 s ohledem na dodatečné filtry a odpočty požadované před nařízením o kapitálových požadavcích</t>
  </si>
  <si>
    <t>Kapitálová injekce veřejného sektoru zachované do dne 1. ledna 2018</t>
  </si>
  <si>
    <t>Účetní hodnota zatížených aktiv</t>
  </si>
  <si>
    <t xml:space="preserve">Reálná hodnota zatížených aktiv </t>
  </si>
  <si>
    <t>Účetní hodnota nezatížených aktiv</t>
  </si>
  <si>
    <t>Reálná hodnota nezatížených aktiv</t>
  </si>
  <si>
    <t>Kapitálové nástroje</t>
  </si>
  <si>
    <t>Dluhové cenné papíry</t>
  </si>
  <si>
    <t>Ostatní aktiva</t>
  </si>
  <si>
    <t>Účetní hodnota vybraných finančních závazků</t>
  </si>
  <si>
    <t>čl. 443</t>
  </si>
  <si>
    <t>nařízení (EU) č. 575/2013</t>
  </si>
  <si>
    <t>Kapitálový požadavek podle hlavy III kapitoly 2 nařízení 2013/575/EU</t>
  </si>
  <si>
    <t>Kapitálový požadavek podle hlavy III kapitoly 3 nařízení 2013/575/EU</t>
  </si>
  <si>
    <t>Kapitálový požadavek podle hlavy III kapitoly 4 nařízení 2013/575/EU</t>
  </si>
  <si>
    <t>(C)
HODNOTY, NA KTERÉ SE VZTAHUJE ZACHÁZENÍ PLATNÉ PŘED NAŘÍZENÍM (EU) č. 575/2013, NEBO ZBYTKOVÁ ČÁSTKA STANOVENÁ V nařízení č. 575/2013/EU</t>
  </si>
  <si>
    <t>Odkaz na článek nařízení č. 575/2013/EU</t>
  </si>
  <si>
    <t>NNN</t>
  </si>
  <si>
    <t>Část 21</t>
  </si>
  <si>
    <t>020</t>
  </si>
  <si>
    <t>050</t>
  </si>
  <si>
    <t>070</t>
  </si>
  <si>
    <t>080</t>
  </si>
  <si>
    <t>002</t>
  </si>
  <si>
    <t>Zatížení aktiv</t>
  </si>
  <si>
    <t>Aktiva instituce podávající zprávu</t>
  </si>
  <si>
    <t>Šablona B - Přijatý kolaterál</t>
  </si>
  <si>
    <t>Šablona A - Aktiva</t>
  </si>
  <si>
    <t>Kolaterál přijatý institucí podávající zprávu</t>
  </si>
  <si>
    <t>Ostatní přijatý kolaterál</t>
  </si>
  <si>
    <t>Vlastní vydané dluhové cenné papíry s výjimkou krytých dluhopisů nebo cenných papírů krytých  aktivy (ABS)</t>
  </si>
  <si>
    <t xml:space="preserve">Reálná hodnota zatíženého přijatého kolaterálu nebo zatížených vlastních vydaných dluhových cenných papírů </t>
  </si>
  <si>
    <t>Odpovídající závazky, podmíněné závazky nebo zapůjčené cenné papíry</t>
  </si>
  <si>
    <t>D - informace o významnosti zatížení</t>
  </si>
  <si>
    <t>Reálná hodnota zatížitelného přijatého kolaterálu nebo zatížitelných vlastních vydaných dluhových cenných papírů</t>
  </si>
  <si>
    <t>Aktiva, přijaté kolaterály a vlastní vydané dluhové cenné papíry s výjimkou zatížených krytých dluhopisů a cenných papírů krytých aktivy (ABS)</t>
  </si>
  <si>
    <t>V žádném případě nevyplňovat</t>
  </si>
  <si>
    <t xml:space="preserve">Šablona C - Zatížená aktiva nebo zatížené přijaté kolaterály a související závazky </t>
  </si>
  <si>
    <t xml:space="preserve">Kapitál I* </t>
  </si>
  <si>
    <t xml:space="preserve">Kapitál II* </t>
  </si>
  <si>
    <t xml:space="preserve">Kapitál III - do 31.12. 2017* </t>
  </si>
  <si>
    <t xml:space="preserve">Kapitál IV - od 1.1. 2018* </t>
  </si>
  <si>
    <t xml:space="preserve">Kapitál V* </t>
  </si>
  <si>
    <t xml:space="preserve">Požadavky na kapitál*  </t>
  </si>
  <si>
    <t xml:space="preserve">Požadavky na kapitál* </t>
  </si>
  <si>
    <t xml:space="preserve">Kapitálové rezervy* </t>
  </si>
  <si>
    <t xml:space="preserve">Úpravy o úvěrové riziko I* </t>
  </si>
  <si>
    <t xml:space="preserve">Úpravy o úvěrové riziko II*  </t>
  </si>
  <si>
    <t xml:space="preserve">Zásady odměňování I* </t>
  </si>
  <si>
    <t xml:space="preserve">Zásady odměňování II* </t>
  </si>
  <si>
    <t xml:space="preserve">Zásady odměňování III* </t>
  </si>
  <si>
    <t xml:space="preserve">Použití technik snižování úvěrového rizika* </t>
  </si>
  <si>
    <t>Tuto část uveřejňují i významné dceřiné podniky na základě čl. 13 odst. 1 a 2 (druhého pododst.) nařízení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</si>
  <si>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</si>
  <si>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</si>
  <si>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Nařízení Komise v přenesené pravomoci (EU) 2015/1555 ze dne 28. května 2015, kterým se doplňuje nařízení Evropského parlamentu a Rady (EU) č. 575/2013, pokud jde o regulační technické normy pro zpřístupňování informací týkajících se dodržování požadavku na proticyklickou kapitálovou rezervu ze strany institucí v souladu s článkem 440</t>
  </si>
  <si>
    <t>Úroveň</t>
  </si>
  <si>
    <t>Tabulka č. 1 - Zeměpisné rozdělení úvěrových expozic relevantních pro výpočet proticyklické kapitálové rezervy</t>
  </si>
  <si>
    <t>Řádek</t>
  </si>
  <si>
    <t>Obecné úvěrové expozice</t>
  </si>
  <si>
    <t>Expozice obchodního portfolia</t>
  </si>
  <si>
    <t>Kapitálové požadavky</t>
  </si>
  <si>
    <t>Hodnota expozice pro standardizovaný přístup</t>
  </si>
  <si>
    <t>Hodnota expozice pro přístup IRB</t>
  </si>
  <si>
    <t>Součet dlouhých a krátkých pozic obchodního portfolia</t>
  </si>
  <si>
    <t>Hodnota expozic obchodního portfolia pro interní modely</t>
  </si>
  <si>
    <t>Z toho: obecné úvěrové expozice</t>
  </si>
  <si>
    <t>Z toho: expozice obchodního portfolia</t>
  </si>
  <si>
    <t>Z toho: sekuritizované expozice</t>
  </si>
  <si>
    <t>Celkem</t>
  </si>
  <si>
    <t>Váhy kapitálových požadavků</t>
  </si>
  <si>
    <t>Sazba proticyklické kapitálové rezervy</t>
  </si>
  <si>
    <t>Členění podle zemí:</t>
  </si>
  <si>
    <t>Země: 001</t>
  </si>
  <si>
    <t>Tabulka č. 2 - Objem individuální proticyklické kapitálové rezervy</t>
  </si>
  <si>
    <t>Sloupec</t>
  </si>
  <si>
    <t>Celkový objem rizikové expozice</t>
  </si>
  <si>
    <t>Individuální sazba proticyklické rezervy</t>
  </si>
  <si>
    <t>Požadavek individuální proticyklické rezervy</t>
  </si>
  <si>
    <t>Informace týkající se dodržování požadavku na proticyklickou kapitálovou rezervu ze strany institucí</t>
  </si>
  <si>
    <t>Rozhodný den</t>
  </si>
  <si>
    <t>Úroveň použití</t>
  </si>
  <si>
    <t>Použitelná hodnota</t>
  </si>
  <si>
    <t>Celková aktiva dle zveřejněné účetní závěrky</t>
  </si>
  <si>
    <t>Úpravy o derivátové finanční nástroje</t>
  </si>
  <si>
    <t>Úprava o transakce s financováním cenných papírů (SFT)</t>
  </si>
  <si>
    <t>Úprava o podrozvahové položky (tj. konverze podrozvahových expozic na ekvivalentní výši úvěrů)</t>
  </si>
  <si>
    <t>EU-6a</t>
  </si>
  <si>
    <t>(Úprava o expozice uvnitř skupiny vyňaté z celkové míry expozic pro účely pákového poměru v souladu s čl. 429 odst. 7 nařízení (EU) č. 575/2013)</t>
  </si>
  <si>
    <t>EU-6b</t>
  </si>
  <si>
    <t>Další úpravy</t>
  </si>
  <si>
    <t>Celková míra expozic pro účely pákového poměru</t>
  </si>
  <si>
    <t>Tabulka LRCom: Harmonizované zveřejnění pákového poměru</t>
  </si>
  <si>
    <t>Expozice pákového poměru podle CRR</t>
  </si>
  <si>
    <t>Rozvahové expozice (s výjimkou derivátů a SFT)</t>
  </si>
  <si>
    <t>Rozvahové  položky  (s  výjimkou  derivátů,  SFT a  svěřeneckých  aktiv,  avšak včetně  kolaterálu)</t>
  </si>
  <si>
    <t>(Hodnota aktiv odečtená při výpočtu kapitálu tier 1)</t>
  </si>
  <si>
    <t>Derivátové expozice</t>
  </si>
  <si>
    <r>
      <t xml:space="preserve">Navýšení o potenciální budoucí expozici spojenou s </t>
    </r>
    <r>
      <rPr>
        <i/>
        <sz val="9.5"/>
        <color theme="1"/>
        <rFont val="Arial"/>
        <family val="2"/>
        <charset val="238"/>
      </rPr>
      <t xml:space="preserve">veškerými </t>
    </r>
    <r>
      <rPr>
        <sz val="9.5"/>
        <color theme="1"/>
        <rFont val="Arial"/>
        <family val="2"/>
        <charset val="238"/>
      </rPr>
      <t>derivátovými transakcemi (metoda oceňování podle tržní hodnoty)</t>
    </r>
  </si>
  <si>
    <t>EU-5a</t>
  </si>
  <si>
    <t>Expozice určená metodou původní expozice</t>
  </si>
  <si>
    <t>Navýšení o poskytnutý kolaterál k derivátům odečtený z aktiv v rozvaze podle použitelného účetního rámce</t>
  </si>
  <si>
    <t>(Vynětí obchodních expozic vůči ústřední protistraně na účet klienta)</t>
  </si>
  <si>
    <t>Upravená efektivní pomyslná částka písemných úvěrových derivátů</t>
  </si>
  <si>
    <t>(Upravené efektivní pomyslné kompenzace a odpočty navýšení u písemných úvěrových derivátů)</t>
  </si>
  <si>
    <t>Celkové derivátové expozice (součet řádků 4 až 10)</t>
  </si>
  <si>
    <t>Expozice SFT</t>
  </si>
  <si>
    <t>Hrubá  aktiva  v  SFT  (bez  vykázání  započtení)  po  úpravě  o  účetní  operace související s prodejem</t>
  </si>
  <si>
    <t>(Započtené  hotovostní  pohledávky  a  závazky  související  s  hrubými  aktivy  v SFT)</t>
  </si>
  <si>
    <t>Expozice úvěrového rizika protistrany v případě aktiv v SFT</t>
  </si>
  <si>
    <t>EU-14a</t>
  </si>
  <si>
    <t>Výjimka  pro  SFT:  Expozice  úvěrového  rizika  protistrany  podle  čl.  429b odst. 4 a článku 222 nařízení (EU) č. 575/2013</t>
  </si>
  <si>
    <t>Expozice transakcí, v nichž instituce jedná jako zmocněnec</t>
  </si>
  <si>
    <t>EU-15a</t>
  </si>
  <si>
    <t>(Vynětí expozic SFT vůči ústřední protistraně na účet klienta)</t>
  </si>
  <si>
    <t>Celkové expozice transakcí  s financováním  cenných papírů  (součet řádků 12 až 15a)</t>
  </si>
  <si>
    <t>Ostatní podrozvahové expozice</t>
  </si>
  <si>
    <t>Podrozvahové expozice v hrubé pomyslné hodnotě</t>
  </si>
  <si>
    <t>(Úpravy z důvodu konverze na ekvivalentní výši úvěrů)</t>
  </si>
  <si>
    <t>Ostatní podrozvahové expozice (součet řádků 17 a 18)</t>
  </si>
  <si>
    <t>Expozice vyňaté podle čl. 429 odst. 7 a 14 nařízení (EU) č. 575/2013 (rozvahové i podrozvahové)</t>
  </si>
  <si>
    <t>EU-19a</t>
  </si>
  <si>
    <t>(Expozice uvnitř skupiny (na individuálním základě) vyňaté podle čl. 429 odst. 7 nařízení (EU) č. 575/2013 (rozvahové i podrozvahové))</t>
  </si>
  <si>
    <t>EU-19b</t>
  </si>
  <si>
    <t>Kapitál a celková míra expozic</t>
  </si>
  <si>
    <t>Kapitál tier 1</t>
  </si>
  <si>
    <t>Celková míra expozic pro účely pákového poměru (součet řádků 3, 11, 16, 19, EU-19a a EU-19b)</t>
  </si>
  <si>
    <t>Pákový poměr</t>
  </si>
  <si>
    <t>Volba přechodných ustanovení a hodnota odúčtovaných položek ve svěřenecké správě</t>
  </si>
  <si>
    <t>EU-23</t>
  </si>
  <si>
    <t>Volba přechodných ustanovení za účelem definice míry kapitálu</t>
  </si>
  <si>
    <t>EU-24</t>
  </si>
  <si>
    <t>Hodnota odúčtovaných položek ve svěřenecké správě podle čl. 429 odst. 11 nařízení (EU) č. 575/2013</t>
  </si>
  <si>
    <t>EU-1</t>
  </si>
  <si>
    <t>EU-2</t>
  </si>
  <si>
    <t>Expozice v obchodním portfoliu</t>
  </si>
  <si>
    <t>EU-3</t>
  </si>
  <si>
    <t>Expozice v bankovním portfoliu, z toho:</t>
  </si>
  <si>
    <t>EU-4</t>
  </si>
  <si>
    <t>Kryté dluhopisy</t>
  </si>
  <si>
    <t>EU-5</t>
  </si>
  <si>
    <t>Expozice považované za expozice vůči suverénním subjektům</t>
  </si>
  <si>
    <t>EU-6</t>
  </si>
  <si>
    <r>
      <t xml:space="preserve">Expozice vůči regionálním vládám, mezinárodním rozvojovým bankám, mezinárodním organizacím a subjektům veřejného sektoru, s nimiž se </t>
    </r>
    <r>
      <rPr>
        <b/>
        <u/>
        <sz val="9.5"/>
        <color theme="1"/>
        <rFont val="Arial"/>
        <family val="2"/>
        <charset val="238"/>
      </rPr>
      <t xml:space="preserve">nezachází </t>
    </r>
    <r>
      <rPr>
        <sz val="9.5"/>
        <color theme="1"/>
        <rFont val="Arial"/>
        <family val="2"/>
        <charset val="238"/>
      </rPr>
      <t>jako se státy</t>
    </r>
  </si>
  <si>
    <t>EU-7</t>
  </si>
  <si>
    <t>Instituce</t>
  </si>
  <si>
    <t>EU-8</t>
  </si>
  <si>
    <t>Zajištěné nemovitostmi</t>
  </si>
  <si>
    <t>EU-9</t>
  </si>
  <si>
    <t>EU-10</t>
  </si>
  <si>
    <t>Podniky</t>
  </si>
  <si>
    <t>EU-11</t>
  </si>
  <si>
    <t>EU-12</t>
  </si>
  <si>
    <t>Jiné expozice (např. akciové expozice, sekuritizace a jiná aktiva nemající povahu  úvěrového  závazku)</t>
  </si>
  <si>
    <t>Text ve volném formátu</t>
  </si>
  <si>
    <t>Popis faktorů, které měly vliv na pákový poměr během období, kterého se zpřístupněný pákový poměr týká</t>
  </si>
  <si>
    <t xml:space="preserve">Pákový poměr* </t>
  </si>
  <si>
    <t>Tabulka LRQua: Pole s volně zadávanými kvalitativními údaji</t>
  </si>
  <si>
    <t>Úprava o subjekty, které jsou konsolidovány pro účetní účely, avšak nespadají do působnosti regulatorní konsolidace</t>
  </si>
  <si>
    <t>(Úprava o aktiva ve svěřenecké správě, která jsou podle použitelného účetního rámce vykázána v rozvaze, avšak podle čl. 429 odst. 13 nařízení (EU) č. 575/2013 jsou z celkové míry expozic pro účely pákového poměru vyňata)</t>
  </si>
  <si>
    <t>Prováděcí nařízení Komise (EU) 2016/200 ze dne 15. února 2016, kterým se stanoví prováděcí technické normy, pokud jde o zpřístupňování informací o pákovém poměru institucí podle nařízení Evropského parlamentu a Rady (EU) č. 575/2013</t>
  </si>
  <si>
    <t>(Úprava o expozice vyňaté z celkové míry expozic pro účely pákového poměru v souladu s čl. 429 odst. 14 nařízení (EU) č. 575/2013)</t>
  </si>
  <si>
    <t>Celkové rozvahové expozice (s výjimkou derivátů, SFT a aktiv ve svěřenecké správě) (součet řádků 1 a 2)</t>
  </si>
  <si>
    <r>
      <t xml:space="preserve">Reprodukční náklady spojené se </t>
    </r>
    <r>
      <rPr>
        <i/>
        <sz val="9.5"/>
        <color theme="1"/>
        <rFont val="Arial"/>
        <family val="2"/>
        <charset val="238"/>
      </rPr>
      <t xml:space="preserve">všemi </t>
    </r>
    <r>
      <rPr>
        <sz val="9.5"/>
        <color theme="1"/>
        <rFont val="Arial"/>
        <family val="2"/>
        <charset val="238"/>
      </rPr>
      <t>derivátovými transakcemi (tj. po odečtení způsobilé hotovostní variační marže)</t>
    </r>
  </si>
  <si>
    <t>(Odpočty pohledávek vykázaných jako aktiva a plynoucích z hotovostní variační marže poskytnuté v derivátových transakcích)</t>
  </si>
  <si>
    <t>(Expozice vyňaté podle čl. 429 odst. 14 nařízení (EU) č. 575/2013 (rozvahové i podrozvahové))</t>
  </si>
  <si>
    <t>Celkové rozvahové expozice (s výjimkou derivátů, SFT a vyňatých expozic), 
z toho:</t>
  </si>
  <si>
    <t>Tabulka LRSpl: Rozdělení rozvahových expozic (s výjimkou derivátů, SFT a vyňatých expozic)*</t>
  </si>
  <si>
    <t>* tuto šablonu nejsou instituce povinny vyplňovat a zveřejňovat na subkonsolidovaném základě v případech, kdy jsou podle čl. 13 odst. 1 druhého pododst. nařízení (EU) č. 575/2013 povinny zveřejňovati nformace na subkonsolidovaném základě</t>
  </si>
  <si>
    <t>Tabulka LRSum: Shrnutí sesouhlasení účetních aktiv a expozic pákového poměru*</t>
  </si>
  <si>
    <t>* tuto šablonu nejsou instituce povinny vyplňovat ani zveřejňovat v případech, kdy nezveřejňují účetní závěrku na dané úrovni použití (čl. 4 odst. 2 a příloha II část 1 odst. 7 nařízení 2016/200)</t>
  </si>
  <si>
    <t>Obecné pokyny k zásadám odměňování podle čl. 74 odst. 3 a čl. 75 odst. 2 směrnice 2013/36/EU a zveřejňování údajů podle čl. 450 nařízení (EU) 575/2013 (EBA/GL/2015/22)</t>
  </si>
  <si>
    <t>EBA/GL/2015/22 odst. 293</t>
  </si>
  <si>
    <t>EBA/GL/2015/22 odst. 294</t>
  </si>
  <si>
    <t>EBA/GL/2015/22 odst. 295</t>
  </si>
  <si>
    <t>EBA/GL/2015/22 odst. 296</t>
  </si>
  <si>
    <t>EBA/GL/2015/22 odst. 297</t>
  </si>
  <si>
    <t xml:space="preserve">         …</t>
  </si>
  <si>
    <t xml:space="preserve">Pozn.: Na žádost členského státu nebo příslušného orgánu se uveřejní podle čl. 450 odst. 1 písm. j) nařízení 575/2013 celkové odměny pro každého člena vedoucího orgánu nebo vrcholného vedení. </t>
  </si>
  <si>
    <t xml:space="preserve"> 1 000 000 až &lt; 1 500 000 </t>
  </si>
  <si>
    <t xml:space="preserve"> 1 500 000 až &lt; 2 000 000</t>
  </si>
  <si>
    <t xml:space="preserve"> 2 000 000 až &lt; 2 500 000</t>
  </si>
  <si>
    <t xml:space="preserve"> 2 500 000 až &lt; 3 000 000</t>
  </si>
  <si>
    <t xml:space="preserve"> 3 000 000 až &lt; 3 500 000</t>
  </si>
  <si>
    <t xml:space="preserve"> 3 500 000 až &lt; 4 000 000</t>
  </si>
  <si>
    <t xml:space="preserve"> 4 000 000 až &lt; 4 500 000</t>
  </si>
  <si>
    <t xml:space="preserve"> 4 500 000 až &lt; 5 000 000</t>
  </si>
  <si>
    <t xml:space="preserve"> 5 000 000 až &lt; 6 000 000</t>
  </si>
  <si>
    <t xml:space="preserve"> 6 000 000 až &lt; 7 000 000</t>
  </si>
  <si>
    <t xml:space="preserve"> 7 000 000 až &lt; 8 000 000</t>
  </si>
  <si>
    <t xml:space="preserve"> 8 000 000 až &lt; 9 000 000</t>
  </si>
  <si>
    <t xml:space="preserve"> 9 000 000 až &lt; 10 000 000</t>
  </si>
  <si>
    <t>Obecné pokyny ke srovnávání odměňování (EBA/GL/2014/08)</t>
  </si>
  <si>
    <t>Nařízení Komise v přenesené pravomoci (EU) č. 604/2014 ze dne 4. března 2014, kterým se doplňuje směrnice Evropského parlamentu a Rady 2013/36/EU, pokud jde o regulační technické normy týkající se kvalitativních a vhodných kvantitativních kritérií k určen</t>
  </si>
  <si>
    <t>Ostatní vybraní pracovníci</t>
  </si>
  <si>
    <t>Obecné pokyny ke zveřejňování údajů o zatížených a nezatížených aktivech (EBA/GL/2014/03)</t>
  </si>
  <si>
    <t>EGA/GL/2015/22 odst. 298 (část)</t>
  </si>
  <si>
    <t>Zásady a postupy odměňování vybraných pracovníků - přístup, zásady a cíle kompenzačních pobídek, základní charakteristika zásad a postupů odměňování celé instituce.</t>
  </si>
  <si>
    <t>Část 15c</t>
  </si>
  <si>
    <t>Část 15d</t>
  </si>
  <si>
    <t xml:space="preserve">Zásady odměňování IV* </t>
  </si>
  <si>
    <t xml:space="preserve">Zásady odměňování V* </t>
  </si>
  <si>
    <t>Počet vybraných pracovníků*</t>
  </si>
  <si>
    <t>Datum uveřejnění informace*</t>
  </si>
  <si>
    <t>Informace platné k datu*</t>
  </si>
  <si>
    <t>Čl. 450(1)(a), EBA/GL/2015/22 odst. 299</t>
  </si>
  <si>
    <t>Čl. 450(1)(a)</t>
  </si>
  <si>
    <t>Čl. 450(1)(a), EBA/GL/2015/22 odst. 300</t>
  </si>
  <si>
    <t>Čl. 450(1)(b), EBA/GL/2015/22 odst. 301</t>
  </si>
  <si>
    <t>Čl. 450(1)(c), EBA/GL/2015/22 odst. 302</t>
  </si>
  <si>
    <t>Čl. 450(1)(e), EBA/GL/2015/22 odst. 306</t>
  </si>
  <si>
    <t>Čl. 450(1)(f), EBA/GL/2015/22 odst. 307</t>
  </si>
  <si>
    <t>Zásady odměňování V</t>
  </si>
  <si>
    <t>Rok plnění, za který jsou odměny přiznány (rok N):</t>
  </si>
  <si>
    <r>
      <t>Investiční bankovnictví</t>
    </r>
    <r>
      <rPr>
        <vertAlign val="superscript"/>
        <sz val="10"/>
        <color theme="1"/>
        <rFont val="Arial"/>
        <family val="2"/>
        <charset val="238"/>
      </rPr>
      <t>3</t>
    </r>
  </si>
  <si>
    <r>
      <t>Retailové bankovnictví</t>
    </r>
    <r>
      <rPr>
        <vertAlign val="superscript"/>
        <sz val="10"/>
        <color theme="1"/>
        <rFont val="Arial"/>
        <family val="2"/>
        <charset val="238"/>
      </rPr>
      <t>4</t>
    </r>
  </si>
  <si>
    <r>
      <t>Korporátní funkce</t>
    </r>
    <r>
      <rPr>
        <vertAlign val="superscript"/>
        <sz val="10"/>
        <color theme="1"/>
        <rFont val="Arial"/>
        <family val="2"/>
        <charset val="238"/>
      </rPr>
      <t>6</t>
    </r>
  </si>
  <si>
    <r>
      <t>Obhospodařování aktiv</t>
    </r>
    <r>
      <rPr>
        <vertAlign val="superscript"/>
        <sz val="10"/>
        <color theme="1"/>
        <rFont val="Arial"/>
        <family val="2"/>
        <charset val="238"/>
      </rPr>
      <t>5</t>
    </r>
  </si>
  <si>
    <r>
      <t>Obhospodař. aktiv</t>
    </r>
    <r>
      <rPr>
        <vertAlign val="superscript"/>
        <sz val="10"/>
        <color theme="1"/>
        <rFont val="Arial"/>
        <family val="2"/>
        <charset val="238"/>
      </rPr>
      <t>5</t>
    </r>
  </si>
  <si>
    <r>
      <t>Vnitřní kontrolní funkce</t>
    </r>
    <r>
      <rPr>
        <vertAlign val="superscript"/>
        <sz val="10"/>
        <color theme="1"/>
        <rFont val="Arial"/>
        <family val="2"/>
        <charset val="238"/>
      </rPr>
      <t>7</t>
    </r>
  </si>
  <si>
    <t>Zásady odměňování IV</t>
  </si>
  <si>
    <t>Obecné pokyny k zásadám odměňování podle čl. 74 odst. 3 a 75 odst. 2 směrnice 2013/36/EU a uveřejňování podle čl. 450 nařízení (EU) č. 575/2013 (EBA/GL/2015/22)</t>
  </si>
  <si>
    <t>Informace o odměňování všech pracovníků</t>
  </si>
  <si>
    <r>
      <t xml:space="preserve">Celkový čistý zisk v roce N (plná výše, v Kč, např. </t>
    </r>
    <r>
      <rPr>
        <sz val="9"/>
        <color theme="1"/>
        <rFont val="Arial"/>
        <family val="2"/>
        <charset val="238"/>
      </rPr>
      <t>123 456 789,00)</t>
    </r>
    <r>
      <rPr>
        <vertAlign val="superscript"/>
        <sz val="9"/>
        <color theme="1"/>
        <rFont val="Arial"/>
        <family val="2"/>
        <charset val="238"/>
      </rPr>
      <t>10</t>
    </r>
  </si>
  <si>
    <r>
      <t xml:space="preserve">   pohyblivé složky odměn (v Kč)</t>
    </r>
    <r>
      <rPr>
        <vertAlign val="superscript"/>
        <sz val="10"/>
        <color theme="1"/>
        <rFont val="Arial"/>
        <family val="2"/>
        <charset val="238"/>
      </rPr>
      <t>12</t>
    </r>
  </si>
  <si>
    <r>
      <rPr>
        <vertAlign val="superscript"/>
        <sz val="9"/>
        <color theme="1"/>
        <rFont val="Arial"/>
        <family val="2"/>
        <charset val="238"/>
      </rPr>
      <t>1</t>
    </r>
    <r>
      <rPr>
        <sz val="9"/>
        <color theme="1"/>
        <rFont val="Arial"/>
        <family val="2"/>
        <charset val="238"/>
      </rPr>
      <t xml:space="preserve"> Členové vedoucího orgánu v kontrolní funkci. Patří sem nevýkonní členové jakéhokoliv orgánu v konsoildačním rámci podle čl. 3 odst. 1 bodu 8 směrnice 2013/6/EU. Tyto osoby by měly být zařazeny do této kategorie s přihlédnutím k bodu 5.7 těchto obecných pokynů. Odměny za účast na zasedání orgánu by se měly vykazovat jako odměny.</t>
    </r>
  </si>
  <si>
    <r>
      <rPr>
        <vertAlign val="superscript"/>
        <sz val="9"/>
        <color theme="1"/>
        <rFont val="Arial"/>
        <family val="2"/>
        <charset val="238"/>
      </rPr>
      <t>2</t>
    </r>
    <r>
      <rPr>
        <sz val="9"/>
        <color theme="1"/>
        <rFont val="Arial"/>
        <family val="2"/>
        <charset val="238"/>
      </rPr>
      <t xml:space="preserve"> Členové vedoucího orgánu v řídicí funkci podle čl. 3 odst. 1 bodu 7 směrnice 2013/36/EU, kteří zastávají výkonné funkce ve vedoucím orgánu. Patří sem všichni výkonní členové jakéhokoliv orgánu v konsolidačním rámci. </t>
    </r>
  </si>
  <si>
    <r>
      <rPr>
        <vertAlign val="superscript"/>
        <sz val="9"/>
        <color theme="1"/>
        <rFont val="Arial"/>
        <family val="2"/>
        <charset val="238"/>
      </rPr>
      <t>3</t>
    </r>
    <r>
      <rPr>
        <sz val="9"/>
        <color theme="1"/>
        <rFont val="Arial"/>
        <family val="2"/>
        <charset val="238"/>
      </rPr>
      <t xml:space="preserve"> Včetně služeb finančního poradenství podnikům, soukromých kapitálových fondů, kapitálových trhů, obchodování a prodeje.</t>
    </r>
  </si>
  <si>
    <r>
      <rPr>
        <vertAlign val="superscript"/>
        <sz val="9"/>
        <color theme="1"/>
        <rFont val="Arial"/>
        <family val="2"/>
        <charset val="238"/>
      </rPr>
      <t>4</t>
    </r>
    <r>
      <rPr>
        <sz val="9"/>
        <color theme="1"/>
        <rFont val="Arial"/>
        <family val="2"/>
        <charset val="238"/>
      </rPr>
      <t xml:space="preserve">  Včetně celkové úvěrové činnosti (poskytování úvěrů jednotlivcům a podnikům).</t>
    </r>
  </si>
  <si>
    <r>
      <rPr>
        <vertAlign val="superscript"/>
        <sz val="9"/>
        <color theme="1"/>
        <rFont val="Arial"/>
        <family val="2"/>
        <charset val="238"/>
      </rPr>
      <t>5</t>
    </r>
    <r>
      <rPr>
        <sz val="9"/>
        <color theme="1"/>
        <rFont val="Arial"/>
        <family val="2"/>
        <charset val="238"/>
      </rPr>
      <t xml:space="preserve"> Včetně správy portfolií, spravování SKIPCP a jiných forem obhospodařování aktiv.</t>
    </r>
  </si>
  <si>
    <r>
      <rPr>
        <vertAlign val="superscript"/>
        <sz val="9"/>
        <color theme="1"/>
        <rFont val="Arial"/>
        <family val="2"/>
        <charset val="238"/>
      </rPr>
      <t>6</t>
    </r>
    <r>
      <rPr>
        <sz val="9"/>
        <color theme="1"/>
        <rFont val="Arial"/>
        <family val="2"/>
        <charset val="238"/>
      </rPr>
      <t xml:space="preserve"> Veškeré funkce, které zodpovídají za celou instituci na konsolidované úrovni a za dceřiné společnosti s takovýmito funkcemi na individuální úrovni, např. funkce v oblasti lidských zdrojů či informačních technologií.</t>
    </r>
  </si>
  <si>
    <r>
      <rPr>
        <vertAlign val="superscript"/>
        <sz val="9"/>
        <color theme="1"/>
        <rFont val="Arial"/>
        <family val="2"/>
        <charset val="238"/>
      </rPr>
      <t xml:space="preserve">7 </t>
    </r>
    <r>
      <rPr>
        <sz val="9"/>
        <color theme="1"/>
        <rFont val="Arial"/>
        <family val="2"/>
        <charset val="238"/>
      </rPr>
      <t>Pracovníci zastávající nezávislé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</si>
  <si>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9"/>
        <color theme="1"/>
        <rFont val="Arial"/>
        <family val="2"/>
        <charset val="238"/>
      </rPr>
      <t>10</t>
    </r>
    <r>
      <rPr>
        <sz val="9"/>
        <color theme="1"/>
        <rFont val="Arial"/>
        <family val="2"/>
        <charset val="238"/>
      </rPr>
      <t xml:space="preserve"> Čistý zisk by měl být založen na účetním systému, který je používán k vykazování pro regulační účely. U skupin se jedná o zisk (nebo ztrátu) na základě konsolidované účetní závěrky. </t>
    </r>
  </si>
  <si>
    <r>
      <rPr>
        <vertAlign val="superscript"/>
        <sz val="9"/>
        <color theme="1"/>
        <rFont val="Arial"/>
        <family val="2"/>
        <charset val="238"/>
      </rPr>
      <t>11</t>
    </r>
    <r>
      <rPr>
        <sz val="9"/>
        <color theme="1"/>
        <rFont val="Arial"/>
        <family val="2"/>
        <charset val="238"/>
      </rPr>
      <t xml:space="preserve"> Položka "odměny celkem" zahrnuje pevné a pohyblivé složky odměn. Částky poskytnutých odměn by měly být uváděny v hrubé výši, včetně veškerých nákladů daných institucí, s výjimkou povinných odvodů těchto institucí na sociální zabezpečení a na srovatenlé systémy.</t>
    </r>
  </si>
  <si>
    <r>
      <rPr>
        <vertAlign val="superscript"/>
        <sz val="9"/>
        <color theme="1"/>
        <rFont val="Calibri"/>
        <family val="2"/>
        <charset val="238"/>
        <scheme val="minor"/>
      </rPr>
      <t>12</t>
    </r>
    <r>
      <rPr>
        <sz val="9"/>
        <color theme="1"/>
        <rFont val="Arial"/>
        <family val="2"/>
        <charset val="238"/>
      </rPr>
      <t xml:space="preserve"> Pohyblivé složky odměn zarhují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doměn by měly být zahrnuty peněžité i nepeněžité výhody. Částky by se měly vykazovat v hrubé výši, bez započtení případné diskontní sazby vztahující se na pohyblivé složky odměn.</t>
    </r>
  </si>
  <si>
    <t>Počet příjemců příspěvků na zvláštní penzijní výhody v roce N</t>
  </si>
  <si>
    <t>Poměry pevné a pohyblivé složky odměn stanovené v souladu s čl. 94 odst. 1 písm. g) směrnice 2013/36/EU</t>
  </si>
  <si>
    <t>Nařízení (EU) č. 575/2013 Art.450(1)(d) a EBA/GL/2015/22 odst. 304</t>
  </si>
  <si>
    <t>Nařízení (EU) č. 575/2013 Art.450(1)(d) a EBA/GL/2015/22 odst. 305</t>
  </si>
  <si>
    <t xml:space="preserve">Poměry pohyblivé a pevné složky celkové odměny stanovené v souladu s čl. 94 odst. 1 písm. g) směrnice 2013/36/EU </t>
  </si>
  <si>
    <t>Pokud bylo rozhodnuto o uplatnění vyššího poměru mezi pohyblivou a pevnou složkou než 100%, až do 200%, instituce uveřejní:</t>
  </si>
  <si>
    <t>a. zastoupené procento hlasovacích práv a hlasovacích práv akcionářů ve prospěch zvýšení poměru, nebo v závislosti na aplikovatelném společenstevním právu, počet a procento osob, které podporují zvýšení poměru místo hlasovacích práv, pokud každá osoba má jeden hlas;</t>
  </si>
  <si>
    <t xml:space="preserve">b. schválené poměry, včetně poměrů pro jednotlivé linie podnikání, pokud se poměry pro jednotlivé linie liší; </t>
  </si>
  <si>
    <t>c. datum rozhodnutí.</t>
  </si>
  <si>
    <t>Kromě údajů o poměrech institucí uveřejní, je-li to relevantní, následující údaje o aplikaci diskontní sazby podle jednotlivých zemí:</t>
  </si>
  <si>
    <t>b. počet vybraných pracovníků, na jejichž pohyblivou odměnu byla diskontní sazba aplikována.</t>
  </si>
  <si>
    <r>
      <rPr>
        <vertAlign val="superscript"/>
        <sz val="9"/>
        <color theme="1"/>
        <rFont val="Arial"/>
        <family val="2"/>
        <charset val="238"/>
      </rPr>
      <t>8</t>
    </r>
    <r>
      <rPr>
        <sz val="9"/>
        <color theme="1"/>
        <rFont val="Arial"/>
        <family val="2"/>
        <charset val="238"/>
      </rPr>
      <t xml:space="preserve"> Pracovníci, které nelze zařadit do žádné z ostatních linií podnikání.</t>
    </r>
  </si>
  <si>
    <t>Jak byly aplikovány požadavky na zásady odměňování a pohyblivé odměny, včetně požadavků stanovených v Nařízení Komise v přenesené pravomoci (EU) č. 604/2014.</t>
  </si>
  <si>
    <t>Rozhodovací proces použitý při stanovení zásad odměňování:</t>
  </si>
  <si>
    <t>Počet zasedání hlavního orgánu instituce, jenž na odměňování dohlíží během příslušného účetního období.</t>
  </si>
  <si>
    <t>Je-li to relevantní, údaje o složení a mandátu výboru pro odměňování.</t>
  </si>
  <si>
    <t>Je-li to relevantní, údaje o roli externích poradců, jejichž služby byly využity při stanovování zásad odměňování.</t>
  </si>
  <si>
    <t>Údaje o roli dalších příslušných zainteresovaných subjektů, včetně akcionářů, zapojených do stanovení a pravidelného přehodnocování zásad odměňování, jejichž rada byla vyhledána.</t>
  </si>
  <si>
    <t>Údaje o vazbě mezi odměnou a výkonností:</t>
  </si>
  <si>
    <t>a. hlavní výkonnostní cíle</t>
  </si>
  <si>
    <t xml:space="preserve">c. jak pohyblivá odměna reaguje na změny ve výkonu instituce </t>
  </si>
  <si>
    <t>Údaje o výkonnostních kritériích, na kterých je založen nárok na akcie, opce nebo pohyblivou složku odměny:</t>
  </si>
  <si>
    <t>Dlouhodobé motivační plány a detaily jakéhokoli prvku odměňování, který není považován za běžnou odměňovací praxi, včetně např. použití příspěvků spojených s rolí nebo pozicí a zaměstnanecké výhody ponechané na volném uvážení, jakož i podmínky za kterých takové výhody a požitky mohou být čerpány nebo proměněny na hodnotu.</t>
  </si>
  <si>
    <t>Informace platné k datu:</t>
  </si>
  <si>
    <t xml:space="preserve">Part 21 </t>
  </si>
  <si>
    <t>CZ</t>
  </si>
  <si>
    <t xml:space="preserve">... </t>
  </si>
  <si>
    <r>
      <t>Členění podle relevantního geografického umístění 
...</t>
    </r>
    <r>
      <rPr>
        <i/>
        <sz val="10"/>
        <color theme="1"/>
        <rFont val="Arial"/>
        <family val="2"/>
        <charset val="238"/>
      </rPr>
      <t xml:space="preserve"> (v případě potřeby  doplnit další řádky)</t>
    </r>
  </si>
  <si>
    <r>
      <t>Členění podle subjektů ve skupině, včetně offshore
...</t>
    </r>
    <r>
      <rPr>
        <i/>
        <sz val="10"/>
        <color theme="1"/>
        <rFont val="Arial"/>
        <family val="2"/>
        <charset val="238"/>
      </rPr>
      <t xml:space="preserve"> (v případě potřeby  doplnit další řádky)</t>
    </r>
  </si>
  <si>
    <t>Article 450(1)(h)(vi), EBA/GL/2015/22 para 312</t>
  </si>
  <si>
    <t>Jak bylo zohledněno odstupné při stanovení poměru mězi pohyblivou a pevnou odměnou.</t>
  </si>
  <si>
    <t>Je-li to relevantní, vysvětlení vazeb mezi zásadami odměňování na úrovni celé skupiny a zásadami odměňování aplikovanými na úrovni mateřské instituce a na úrovni pobočky a dceřiné společnosti (v EU a v zahraničí), s uvedením případných rozdílů mezi zásadami aplikovanými na úrovni skupiny, matky a dceřiné společnosti. Uveřejněné údaje by měly zahrnovat např. rozdíly týkající se poměru pohyblivé a pevné složky odměn, nominální diskontní sazby, plány odměňování a disponibilní prostředky nebo nástroje odměňování, které mohou být přiznány, a důvody těchto rozdílů, jakož i jejich vliv na stanovení bonusů pro různé linie podnikání.</t>
  </si>
  <si>
    <t xml:space="preserve">Řídicí a kontrolní postupy spojené s vývojem zásad odměňování (s ohledem na specifikace v části I pokynů EBA/GL/2015/22 - požadavky ohledně zásad odměňování) a údaje o orgánech, výborech anebo jiných osobách které sehrály významnou roli ve vývoji zásad odměňování, včetně jejich složení a mandátu, jako je výbor pro odměňování, výbor pro rizika a nezávislé vnitřní kontrolní funkce. </t>
  </si>
  <si>
    <t>Hlavní parametry a zdůvodnění všech systémů pohyblivých složek odměny a dalších nepeněžních výhod:</t>
  </si>
  <si>
    <t>Nařízení Komise v přenesené pravomoci (EU) č. 527/2014 ... stanoví kategorie nástrojů, které odpovídajícím způsobem odrážejí dlouhodobou úvěrovou kvalitu instituce a jsou vhodné k použití pro účely pohyblivé složky odměny</t>
  </si>
  <si>
    <r>
      <t>Souhrn za vše ostatní</t>
    </r>
    <r>
      <rPr>
        <vertAlign val="superscript"/>
        <sz val="10"/>
        <color theme="1"/>
        <rFont val="Arial"/>
        <family val="2"/>
        <charset val="238"/>
      </rPr>
      <t>8</t>
    </r>
  </si>
  <si>
    <t>Zásady odměňování II</t>
  </si>
  <si>
    <t xml:space="preserve">Souhrnné kvantitativní informace o odměnách </t>
  </si>
  <si>
    <t>V případě potřeby lze doplnit další skupiny s vyššími příjmy.</t>
  </si>
  <si>
    <t xml:space="preserve">Odměny celkem; </t>
  </si>
  <si>
    <t xml:space="preserve">příjmová skupina (v eurech) </t>
  </si>
  <si>
    <t>(rrrr)</t>
  </si>
  <si>
    <t>čl. 455 
písm. a)</t>
  </si>
  <si>
    <t>čl. 455 
písm. b)</t>
  </si>
  <si>
    <t>čl. 455 
písm. c)</t>
  </si>
  <si>
    <t>čl. 455 
písm. d)</t>
  </si>
  <si>
    <t>čl. 455 
písm. f)</t>
  </si>
  <si>
    <t>čl. 455 
písm. g)</t>
  </si>
  <si>
    <t>čl. 453 
písm. a)</t>
  </si>
  <si>
    <t>čl. 453 
písm. b)</t>
  </si>
  <si>
    <t>čl. 453 
písm. c)</t>
  </si>
  <si>
    <t>čl. 453 
písm. d)</t>
  </si>
  <si>
    <t>čl. 451 
písm. e)</t>
  </si>
  <si>
    <t>čl. 453 
písm.  f)</t>
  </si>
  <si>
    <t>čl. 453 
písm. g)</t>
  </si>
  <si>
    <t>čl. 452  
písm. a)</t>
  </si>
  <si>
    <t>čl. 452 
písm. b) (i)</t>
  </si>
  <si>
    <t xml:space="preserve">čl. 452 
písm. b) (ii) </t>
  </si>
  <si>
    <t xml:space="preserve">čl. 452 
písm. b) (iii) </t>
  </si>
  <si>
    <t>čl. 452 
písm. b) (iv)</t>
  </si>
  <si>
    <t>čl. 452 
písm. c)</t>
  </si>
  <si>
    <t>čl. 452 
písm. c) (i)</t>
  </si>
  <si>
    <t>čl. 452 
písm. c) (ii)</t>
  </si>
  <si>
    <t>čl. 452 
písm. c) (iii)</t>
  </si>
  <si>
    <t>čl. 452 
písm. c) (iv)</t>
  </si>
  <si>
    <t>čl. 452 
písm. c) (v)</t>
  </si>
  <si>
    <t>čl. 452 
písm. d)</t>
  </si>
  <si>
    <t>čl. 452 
písm. f)</t>
  </si>
  <si>
    <t>čl. 452 
písm. g)</t>
  </si>
  <si>
    <t>čl. 452 
písm. h)</t>
  </si>
  <si>
    <t>čl. 452 
písm. i)</t>
  </si>
  <si>
    <t>čl. 452 
písm. j)</t>
  </si>
  <si>
    <t>čl. 452 
písm. e)</t>
  </si>
  <si>
    <t>Nařízení (EU) č. 575/2013 Art.450(1)(d) a 
EBA/GL/2015/22 
odst. 303</t>
  </si>
  <si>
    <t>čl. 449 
písm. o) (i)</t>
  </si>
  <si>
    <t>čl. 449 
písm. o) (ii)</t>
  </si>
  <si>
    <t>čl. 449 
písm. p), q)</t>
  </si>
  <si>
    <t>čl. 449 
písm. r)</t>
  </si>
  <si>
    <t>čl. 449 
písm. n)</t>
  </si>
  <si>
    <t>čl. 449 
písm. j)</t>
  </si>
  <si>
    <t>čl. 449 
písm. (j) (i)</t>
  </si>
  <si>
    <t>čl. 449 
písm. j) (ii)</t>
  </si>
  <si>
    <t>čl. 449 
písm. j) (iii)</t>
  </si>
  <si>
    <t>čl. 449 
písm. j) (iv)</t>
  </si>
  <si>
    <t>čl. 449 
písm. j) (v)</t>
  </si>
  <si>
    <t>čl. 449 
písm. j) (vi)</t>
  </si>
  <si>
    <t>čl. 449 
písm. a)</t>
  </si>
  <si>
    <t>čl. 449 
písm. b)</t>
  </si>
  <si>
    <t>čl. 449 
písm. c)</t>
  </si>
  <si>
    <t xml:space="preserve">čl. 449 
písm. (d), (e) </t>
  </si>
  <si>
    <t>čl. 449 
písm. f)</t>
  </si>
  <si>
    <t>čl. 449 
písm. g)</t>
  </si>
  <si>
    <t>čl. 449 
písm. h)</t>
  </si>
  <si>
    <t>čl. 449 
písm. i)</t>
  </si>
  <si>
    <t>čl. 449 
písm. k)</t>
  </si>
  <si>
    <t>čl. 449 
písm. l)</t>
  </si>
  <si>
    <t>čl. 449 
písm. m)</t>
  </si>
  <si>
    <t>čl. 448 
písm. a)</t>
  </si>
  <si>
    <t>čl. 448 
písm. b)</t>
  </si>
  <si>
    <t>čl. 447 
písm. a)</t>
  </si>
  <si>
    <t>čl. 447 
písm. b)</t>
  </si>
  <si>
    <t>čl. 447 
písm. c)</t>
  </si>
  <si>
    <t>čl. 447 
písm. d), e)</t>
  </si>
  <si>
    <t>čl. 444 
písm. a) - e)</t>
  </si>
  <si>
    <t>čl. 442  
písm. e)</t>
  </si>
  <si>
    <t>Definice pojmu „po splatnosti“ pro účely účetnictví:</t>
  </si>
  <si>
    <t>čl. 439 
písm. a)</t>
  </si>
  <si>
    <t>čl. 439 
písm. b)</t>
  </si>
  <si>
    <t>čl. 439 
písm. c)</t>
  </si>
  <si>
    <t>čl. 439 
písm. d)</t>
  </si>
  <si>
    <t>čl. 439 
písm. e)</t>
  </si>
  <si>
    <t>čl. 439 
písm. f)</t>
  </si>
  <si>
    <t>čl. 439 
písm. g)</t>
  </si>
  <si>
    <t>čl. 439 
písm. i)</t>
  </si>
  <si>
    <t>čl. 439 
písm. h)</t>
  </si>
  <si>
    <t>čl. 438 
písm. c)</t>
  </si>
  <si>
    <t>čl. 438 
písm. e)</t>
  </si>
  <si>
    <t>čl. 438 
písm. f)</t>
  </si>
  <si>
    <t>čl. 438 
písm. d)</t>
  </si>
  <si>
    <t>čl. 438 
písm. a)</t>
  </si>
  <si>
    <t>čl. 438 
písm. b)</t>
  </si>
  <si>
    <t>čl. 435 odst. 1 
písm. a)</t>
  </si>
  <si>
    <t>čl. 442  
písm. a)</t>
  </si>
  <si>
    <t>čl. 442  
písm. b)</t>
  </si>
  <si>
    <t>čl. 442   písm. c)</t>
  </si>
  <si>
    <t>čl. 442   písm. d)</t>
  </si>
  <si>
    <t>čl. 442  
písm. f)</t>
  </si>
  <si>
    <t>a. rozsah, v jakém je diskontní sazba použita (maximálně do 25% celkové pohyblivé odměny nebo nižší procento stanovené členským státem); a</t>
  </si>
  <si>
    <t xml:space="preserve">   částka oddálená </t>
  </si>
  <si>
    <t>* Údaje se uveřejní na základě údajů ke konci účetního roku v eurech, v plné výši, tj. nezaokrouhlené (např. 1 234 567 EUR). K přepočtu se použije měnový kurz uplatňovaný Komisí pro finanční plánování a rozpočet za prosinec roku, za něž se údaje vykazují (http://ec.europa.eu/budget/contracts_grants/info_contracts/inforeuro/inforeuro_en.cfm).</t>
  </si>
  <si>
    <t>Informace o vybraných pracovnících, kterým byly za účetní období vyplaceny odměny ve výši 1 milionu EUR nebo více*</t>
  </si>
  <si>
    <t>Informace ohledně souladu instituce s požadavkem na proticyklickou rezervu</t>
  </si>
  <si>
    <t>V případě kategorie akciových expozic se tento požadavek použije na</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</si>
  <si>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</si>
  <si>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Určování vybraných pracovníků:</t>
  </si>
  <si>
    <r>
      <t>Vedoucí orgán v kontrolní funkci</t>
    </r>
    <r>
      <rPr>
        <vertAlign val="superscript"/>
        <sz val="10"/>
        <rFont val="Arial"/>
        <family val="2"/>
        <charset val="238"/>
      </rPr>
      <t>1</t>
    </r>
  </si>
  <si>
    <r>
      <t>Vedoucí orgán v řídicí funkci</t>
    </r>
    <r>
      <rPr>
        <vertAlign val="superscript"/>
        <sz val="10"/>
        <rFont val="Arial"/>
        <family val="2"/>
        <charset val="238"/>
      </rPr>
      <t>2</t>
    </r>
  </si>
  <si>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t>
    </r>
  </si>
  <si>
    <t>* Počet fyzických osob v kategorii "vybraní pracovníci, kterým byly za účetní období vyplaceny odměny ve výši 1 milionu EUR (nebo ekvivalentu této částky v jiné měně) nebo více".</t>
  </si>
  <si>
    <r>
      <t xml:space="preserve">   pohyblivé složky odměn ve formě jiných typů nástrojů</t>
    </r>
    <r>
      <rPr>
        <vertAlign val="superscript"/>
        <sz val="10"/>
        <color theme="1"/>
        <rFont val="Arial"/>
        <family val="2"/>
        <charset val="238"/>
      </rPr>
      <t>14</t>
    </r>
  </si>
  <si>
    <t xml:space="preserve">   pevné složky odměn ve formě jiných typů nástrojů</t>
  </si>
  <si>
    <t>Údaje o speciálních výkonnostních ukazatelích, na nichž je založeno stanovení pohyblivých složek odměny, a údaje o kritériích použitých k dosažení vyváženosti mezi jednotlivými typy přiznaných nástrojů, včetně akcií, rovnocenných vlastnických podílů, nástrojů navázaných na akcie, rovnocenných nepeněžních nástrojů, opcí a jiných typů nástrojů podle prováděcího nařízení Komise (EU) č. 527/2014.</t>
  </si>
  <si>
    <t xml:space="preserve">Nejdůležitější charakteristiky systému odměňování: </t>
  </si>
  <si>
    <t>Tuto část uveřejňují i významné dceřinné podniky na základě čl. 13 odst. 1 a 2 (druhého pododst.) nařízení (EU) č. 575/2013</t>
  </si>
  <si>
    <t>Instituce zpřístupňují níže uvedené informace týkající se splnění požadavků stanovených v článku 92 nařízení (EU) č. 575/2013 a v článku 73 směrnice 2013/36/EU</t>
  </si>
  <si>
    <t xml:space="preserve">Je-li to relevantní, významné rozdíly v zásadách odměňování různých kategorií vybraných pracovníků a popis regionální působnosti zásad odměňování a rozdílů mezi regiony nebo různými institucemi v rámci konsolidačního celku. </t>
  </si>
  <si>
    <t>Je-li to relevantní, jakékoli významné změny v zásadách odměňování, včetně (i) údaje o účinnosti, (ii) vlivu na složení pohyblivé a pevné složky odměn a (iii) vlivu na řídicí proces použitý při stanovení zásad odměňování.</t>
  </si>
  <si>
    <t>Je-li to relevantní, vysvětlení významných změn v počtu vybraných pracovníků.</t>
  </si>
  <si>
    <t>b. popis hlavních kvantitativních a kvalitativních kritérií používaných k měření výkonnosti instituce, obchodní jednotky a jednotlivců, jak byla různá kritéria kombinována a jak byla zohledněna aktuální a budoucí rizika</t>
  </si>
  <si>
    <t>c. údaje o kritériích použitých pro  aplikaci ex ante a ex post úprav o riziko</t>
  </si>
  <si>
    <t>d. popis různých forem, v jakých je pevná a pohyblivá složka odměn vyplácena, příslušné formy (např. hotovost, kmenové akcie, jiné kapitálové nástroje, krátkodobé a dlouhodobé plány pobídek) a částky a odůvodnění pro použití různých forem a pro jejich alokaci různým kategoriím vybraných pracovníků, zejména členů  vedoucího orgánu v jeho řídicí a kontrolní funkci</t>
  </si>
  <si>
    <r>
      <t>e.</t>
    </r>
    <r>
      <rPr>
        <sz val="10"/>
        <color theme="1"/>
        <rFont val="Arial"/>
        <family val="2"/>
        <charset val="238"/>
      </rPr>
      <t> jak instituce zajišťuje, že pracovníci v kontrolní funkci jsou odměňováni nezávisle na obchodní jednotce, kterou kontrolují</t>
    </r>
  </si>
  <si>
    <r>
      <t>f.</t>
    </r>
    <r>
      <rPr>
        <sz val="10"/>
        <color theme="1"/>
        <rFont val="Arial"/>
        <family val="2"/>
        <charset val="238"/>
      </rPr>
      <t> kategorizace různých složek odměňování jako pohyblivé a pevné odměny, jakož i odůvodnění této klasifikace v případě pevné složky odměn</t>
    </r>
  </si>
  <si>
    <r>
      <t>g.</t>
    </r>
    <r>
      <rPr>
        <sz val="10"/>
        <color theme="1"/>
        <rFont val="Arial"/>
        <family val="2"/>
        <charset val="238"/>
      </rPr>
      <t> Mechanismus použitý pro úpravu odměn, aby byl zohledněn dlouhodobý výkon, včetně:</t>
    </r>
  </si>
  <si>
    <r>
      <t xml:space="preserve">   (i.)</t>
    </r>
    <r>
      <rPr>
        <sz val="10"/>
        <color theme="1"/>
        <rFont val="Arial"/>
        <family val="2"/>
        <charset val="238"/>
      </rPr>
      <t> parametrů použitých pro rozhodování o délce doby oddálení a poměru mezi oddálenou a neoddálenou odměnou, a plán oddálení a období zadržování pro jednotlivé kategorie vybraných pracovníků, včetně aplikovaných poměrů a období pro odklad a zadržení, samostatně pro jednotlivé přiznané nástroje</t>
    </r>
  </si>
  <si>
    <r>
      <t xml:space="preserve">   (ii.) rámec pro aplikaci </t>
    </r>
    <r>
      <rPr>
        <sz val="10"/>
        <color theme="1"/>
        <rFont val="Arial"/>
        <family val="2"/>
        <charset val="238"/>
      </rPr>
      <t>ex ante a ex post výkonnostních úprav, včetně aplikace sytému malusů a zpětného vymáhání částek</t>
    </r>
  </si>
  <si>
    <t xml:space="preserve">   (iii.) požadavky na držbu akcií, které mohou být uvaleny na vybrané pracovníky</t>
  </si>
  <si>
    <t>h. jak je  v rámci systému odměňování vzata v úvahu přiměřenost a odůvodnění popisující, jak jsou zásady odměňování konzistentní a podporující řádné a účinné řízení rizik</t>
  </si>
  <si>
    <t>i. zásady a kritéria aplikovaná na odměny ve formě zaručené pohyblivé odměny a odstupného</t>
  </si>
  <si>
    <t xml:space="preserve">   pevné složky odměn v hotovosti celkem</t>
  </si>
  <si>
    <t xml:space="preserve">   pevné složky odměn v akciích celkem</t>
  </si>
  <si>
    <t xml:space="preserve">   pevné složky odměn v nástrojích navázaných na akcie  celkem</t>
  </si>
  <si>
    <t xml:space="preserve">   pohyblivé složky odměn v hotovosti celkem</t>
  </si>
  <si>
    <t xml:space="preserve">   pohyblivé složky odměn v akciích celkem</t>
  </si>
  <si>
    <t xml:space="preserve">   pohyblivé složky odměn v nástrojích navázaných na akcie celkem</t>
  </si>
  <si>
    <r>
      <rPr>
        <vertAlign val="superscript"/>
        <sz val="9"/>
        <color theme="1"/>
        <rFont val="Arial"/>
        <family val="2"/>
        <charset val="238"/>
      </rPr>
      <t xml:space="preserve">7 </t>
    </r>
    <r>
      <rPr>
        <sz val="9"/>
        <color theme="1"/>
        <rFont val="Arial"/>
        <family val="2"/>
        <charset val="238"/>
      </rPr>
      <t>Pracovníci zastávající nezávislé kontrolní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</si>
  <si>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9"/>
        <color theme="1"/>
        <rFont val="Arial"/>
        <family val="2"/>
        <charset val="238"/>
      </rPr>
      <t>8</t>
    </r>
    <r>
      <rPr>
        <sz val="9"/>
        <color theme="1"/>
        <rFont val="Arial"/>
        <family val="2"/>
        <charset val="238"/>
      </rPr>
      <t xml:space="preserve"> Pracovníci, které nelze zařadit do žádné z ostatních linií podnikání.</t>
    </r>
    <r>
      <rPr>
        <b/>
        <i/>
        <sz val="9"/>
        <color theme="1"/>
        <rFont val="Arial"/>
        <family val="2"/>
        <charset val="238"/>
      </rPr>
      <t xml:space="preserve"> </t>
    </r>
  </si>
  <si>
    <t>Další informace o pohyblivé složce odměn</t>
  </si>
  <si>
    <t>Členové (počet fyzických osob, stav ke konci roku)</t>
  </si>
  <si>
    <t>Vybraní pracovníci (počet fyzických osob, stav ke konci roku)</t>
  </si>
  <si>
    <r>
      <rPr>
        <vertAlign val="superscript"/>
        <sz val="9"/>
        <color theme="1"/>
        <rFont val="Arial"/>
        <family val="2"/>
        <charset val="238"/>
      </rPr>
      <t>9</t>
    </r>
    <r>
      <rPr>
        <sz val="9"/>
        <color theme="1"/>
        <rFont val="Arial"/>
        <family val="2"/>
        <charset val="238"/>
      </rPr>
      <t xml:space="preserve"> Pracovníci definovaní v § 7 odst. 3 písm. d) vyhlášky č. 163/2014 Sb. jako "osoba, která je s povinnou osobou v základním pracovněprávním nebo podobném vztahu, anebo , anebo jiná osoba, pokud je členem orgánu nebo výboru povinné osoby".</t>
    </r>
  </si>
  <si>
    <r>
      <t>Počet pracovníků celkem (počet fyzických osob, stav ke konci roku)</t>
    </r>
    <r>
      <rPr>
        <vertAlign val="superscript"/>
        <sz val="10"/>
        <color theme="1"/>
        <rFont val="Arial"/>
        <family val="2"/>
        <charset val="238"/>
      </rPr>
      <t>9</t>
    </r>
  </si>
  <si>
    <r>
      <t>Celková výše přímo vyjádřených ex post úprav dříve přiznaných odměn podle dosažených výsledků</t>
    </r>
    <r>
      <rPr>
        <vertAlign val="superscript"/>
        <sz val="10"/>
        <color theme="1"/>
        <rFont val="Arial"/>
        <family val="2"/>
        <charset val="238"/>
      </rPr>
      <t>18</t>
    </r>
    <r>
      <rPr>
        <sz val="10"/>
        <color theme="1"/>
        <rFont val="Arial"/>
        <family val="2"/>
        <charset val="238"/>
      </rPr>
      <t>,</t>
    </r>
    <r>
      <rPr>
        <vertAlign val="superscript"/>
        <sz val="10"/>
        <color theme="1"/>
        <rFont val="Arial"/>
        <family val="2"/>
        <charset val="238"/>
      </rPr>
      <t xml:space="preserve"> </t>
    </r>
    <r>
      <rPr>
        <sz val="10"/>
        <color theme="1"/>
        <rFont val="Arial"/>
        <family val="2"/>
        <charset val="238"/>
      </rPr>
      <t>uplatněných v roce N</t>
    </r>
  </si>
  <si>
    <t>Celková výše nevyplacených složek odměn s oddálenou splatností, z toho:</t>
  </si>
  <si>
    <r>
      <t xml:space="preserve">   celková výše nevyplacených složek odměn s oddálenou splatností přiznaných v předchozích obdobích a nikoli v roce N</t>
    </r>
    <r>
      <rPr>
        <vertAlign val="superscript"/>
        <sz val="10"/>
        <color theme="1"/>
        <rFont val="Arial"/>
        <family val="2"/>
        <charset val="238"/>
      </rPr>
      <t>17</t>
    </r>
  </si>
  <si>
    <t xml:space="preserve">         pohyblivé složky odměn s oddálenou splatností  přiznané v roce N v hotovosti </t>
  </si>
  <si>
    <t xml:space="preserve">         pohyblivé složky odměn s oddálenou splatností  přiznané v roce N ve formě akcií</t>
  </si>
  <si>
    <t xml:space="preserve">         pohyblivé složky odměn s oddálenou splatností  přiznané v roce N ve formě nástrojů navázaných na akcie </t>
  </si>
  <si>
    <r>
      <t xml:space="preserve">         pohyblivé složky odměn s oddálenou splatností  přiznané v roce N ve formě jiných typů nástrojů</t>
    </r>
    <r>
      <rPr>
        <vertAlign val="superscript"/>
        <sz val="10"/>
        <color theme="1"/>
        <rFont val="Arial"/>
        <family val="2"/>
        <charset val="238"/>
      </rPr>
      <t>16</t>
    </r>
  </si>
  <si>
    <r>
      <t>Počet vybraných pracovníků</t>
    </r>
    <r>
      <rPr>
        <vertAlign val="superscript"/>
        <sz val="10"/>
        <rFont val="Arial"/>
        <family val="2"/>
        <charset val="238"/>
      </rPr>
      <t>10</t>
    </r>
    <r>
      <rPr>
        <sz val="10"/>
        <rFont val="Arial"/>
        <family val="2"/>
        <charset val="238"/>
      </rPr>
      <t xml:space="preserve"> včetně vrcholného vedení</t>
    </r>
    <r>
      <rPr>
        <vertAlign val="superscript"/>
        <sz val="10"/>
        <rFont val="Arial"/>
        <family val="2"/>
        <charset val="238"/>
      </rPr>
      <t>11</t>
    </r>
    <r>
      <rPr>
        <sz val="10"/>
        <rFont val="Arial"/>
        <family val="2"/>
        <charset val="238"/>
      </rPr>
      <t>, vyjádřený v ekvivalentech plného pracovního úvazku (stav ke konci roku)</t>
    </r>
  </si>
  <si>
    <t>b. rozsah pracovníků, pro které se v zásadách odměňování předpokládá pohyblivá odměna</t>
  </si>
  <si>
    <t>a. nejdůležitější charakteristiky a cíle zásad a procesů odměňování a jak podporují řádné a efektivní řízení rizik</t>
  </si>
  <si>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 </t>
    </r>
  </si>
  <si>
    <r>
      <rPr>
        <vertAlign val="superscript"/>
        <sz val="9"/>
        <color theme="1"/>
        <rFont val="Arial"/>
        <family val="2"/>
        <charset val="238"/>
      </rPr>
      <t xml:space="preserve">12 </t>
    </r>
    <r>
      <rPr>
        <sz val="9"/>
        <color theme="1"/>
        <rFont val="Arial"/>
        <family val="2"/>
        <charset val="238"/>
      </rPr>
      <t xml:space="preserve">Pevné složky odměn zahrnují platby, úměrné pravidelné příspěvky (povinné) na důchodové zabezpečení nebo výhody (jsou-li poskytovány bez ohledu na jakákoliv kritéria týkající se dosažených výsledků). </t>
    </r>
  </si>
  <si>
    <r>
      <rPr>
        <vertAlign val="superscript"/>
        <sz val="9"/>
        <color theme="1"/>
        <rFont val="Arial"/>
        <family val="2"/>
        <charset val="238"/>
      </rPr>
      <t xml:space="preserve">13 </t>
    </r>
    <r>
      <rPr>
        <sz val="9"/>
        <color theme="1"/>
        <rFont val="Arial"/>
        <family val="2"/>
        <charset val="238"/>
      </rPr>
      <t>Pohyblivé složky odměn zahrnují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odměn by měly být zahrnuty peněžité i nepeněžité výhody. Částky by se měly vykazovat v hrubé výši, bez započtení případné diskontní sazby vztahující se na pohyblivé složky odměn v kategoriích: pohyblivé složky odměn celkem, pohyblivé složky odměn v hotovosti, pohyblivé složky odměn ve formě akcií a nástrojů navázaných na akcie a pohyblivé složky odměn ve formě jiných nástrojů.</t>
    </r>
  </si>
  <si>
    <r>
      <rPr>
        <vertAlign val="superscript"/>
        <sz val="9"/>
        <color theme="1"/>
        <rFont val="Arial"/>
        <family val="2"/>
        <charset val="238"/>
      </rPr>
      <t xml:space="preserve">14 </t>
    </r>
    <r>
      <rPr>
        <sz val="9"/>
        <color theme="1"/>
        <rFont val="Arial"/>
        <family val="2"/>
        <charset val="238"/>
      </rPr>
      <t>Hotovostní nebo jiné nástroje podle čl. 94 odst. 1 písm. l) směrnice 2013/36/EU.</t>
    </r>
  </si>
  <si>
    <r>
      <rPr>
        <vertAlign val="superscript"/>
        <sz val="9"/>
        <color theme="1"/>
        <rFont val="Arial"/>
        <family val="2"/>
        <charset val="238"/>
      </rPr>
      <t>15</t>
    </r>
    <r>
      <rPr>
        <sz val="9"/>
        <color theme="1"/>
        <rFont val="Arial"/>
        <family val="2"/>
        <charset val="238"/>
      </rPr>
      <t xml:space="preserve"> Odměny s oddálenou splatností podle čl. 94 odst. 1 písm. m) směrnice 2013/36/EU. Částky by se měly vykazovat v hrubé výši, bez započtení případné diskontní sazby vztahující se na pohyblivé složky odměn s oddálenou splatností v kategoriích: celková výše pohyblivých složek odměn s oddálenou splatností, pohyblivé složky odměn v hotovosti s oddálenou splatností, pohyblivé složky odměn ve formě akcií a nástrojů navázaných na akcie s oddálenou splatností a pohyblivé složky odměn ve formě jiných nástrojů s oddálenou splatností.</t>
    </r>
  </si>
  <si>
    <r>
      <rPr>
        <vertAlign val="superscript"/>
        <sz val="9"/>
        <color theme="1"/>
        <rFont val="Arial"/>
        <family val="2"/>
        <charset val="238"/>
      </rPr>
      <t xml:space="preserve">16 </t>
    </r>
    <r>
      <rPr>
        <sz val="9"/>
        <color theme="1"/>
        <rFont val="Arial"/>
        <family val="2"/>
        <charset val="238"/>
      </rPr>
      <t>Nástroje uvedené v čl. 94 odst. 1 písm. l) bodě ii) směrnice 2013/36/EU.</t>
    </r>
  </si>
  <si>
    <r>
      <rPr>
        <vertAlign val="superscript"/>
        <sz val="9"/>
        <color theme="1"/>
        <rFont val="Arial"/>
        <family val="2"/>
        <charset val="238"/>
      </rPr>
      <t>17</t>
    </r>
    <r>
      <rPr>
        <sz val="9"/>
        <color theme="1"/>
        <rFont val="Arial"/>
        <family val="2"/>
        <charset val="238"/>
      </rPr>
      <t xml:space="preserve"> Tato položka zahrnuje pohyblivé složky odměn s oddálenou splatností, které byly přiznány v předchozích obdobích, ale dosud nebyly uděleny. Částky by se měly vykazovat v hrubé výši, bez započtení případné diskontní sazby vztahující se na pohyblivé složky odměn s oddálenou splatností.</t>
    </r>
  </si>
  <si>
    <r>
      <rPr>
        <vertAlign val="superscript"/>
        <sz val="9"/>
        <color theme="1"/>
        <rFont val="Arial"/>
        <family val="2"/>
        <charset val="238"/>
      </rPr>
      <t xml:space="preserve">19 </t>
    </r>
    <r>
      <rPr>
        <sz val="9"/>
        <color theme="1"/>
        <rFont val="Arial"/>
        <family val="2"/>
        <charset val="238"/>
      </rPr>
      <t>Zaručené pohyblivé složky odměn podle čl. 94 odst. 1 písm. d) směrnice 2013/36/EU.</t>
    </r>
  </si>
  <si>
    <r>
      <rPr>
        <vertAlign val="superscript"/>
        <sz val="9"/>
        <color theme="1"/>
        <rFont val="Arial"/>
        <family val="2"/>
        <charset val="238"/>
      </rPr>
      <t xml:space="preserve">20 </t>
    </r>
    <r>
      <rPr>
        <sz val="9"/>
        <color theme="1"/>
        <rFont val="Arial"/>
        <family val="2"/>
        <charset val="238"/>
      </rPr>
      <t>Definované v čl. 3 odst. 53 směrnice 2013/36/EU.</t>
    </r>
  </si>
  <si>
    <r>
      <t>Celková výše pohyblivých složek odměn za víceletá období v programech, které se neobměňují každý rok, přiznaných v roce N</t>
    </r>
    <r>
      <rPr>
        <vertAlign val="superscript"/>
        <sz val="10"/>
        <color theme="1"/>
        <rFont val="Arial"/>
        <family val="2"/>
        <charset val="238"/>
      </rPr>
      <t>21</t>
    </r>
    <r>
      <rPr>
        <sz val="10"/>
        <color theme="1"/>
        <rFont val="Arial"/>
        <family val="2"/>
        <charset val="238"/>
      </rPr>
      <t xml:space="preserve"> </t>
    </r>
  </si>
  <si>
    <t>Rok plnění, za který jsou odměny přiznány (tj. daný finanční rok - rok N):</t>
  </si>
  <si>
    <r>
      <t xml:space="preserve">    celková výše nevyplacených složek odměn s oddálenou splatností přiznaných v roce N</t>
    </r>
    <r>
      <rPr>
        <vertAlign val="superscript"/>
        <sz val="10"/>
        <rFont val="Arial"/>
        <family val="2"/>
        <charset val="238"/>
      </rPr>
      <t>1</t>
    </r>
    <r>
      <rPr>
        <b/>
        <vertAlign val="superscript"/>
        <sz val="10"/>
        <rFont val="Arial"/>
        <family val="2"/>
        <charset val="238"/>
      </rPr>
      <t>5</t>
    </r>
    <r>
      <rPr>
        <vertAlign val="superscript"/>
        <sz val="10"/>
        <rFont val="Arial"/>
        <family val="2"/>
        <charset val="238"/>
      </rPr>
      <t>:</t>
    </r>
  </si>
  <si>
    <t>Celková výše složek odměn s oddálenou splatností vyplacených v roce N</t>
  </si>
  <si>
    <t>Celková výše odměn na nově vzniklé pracovní poměry (smluvně zaručených pohyblivých složek odměn) vyplacená v roce N</t>
  </si>
  <si>
    <r>
      <t>Počet příjemců příspěvků na nově vzniklé pracovní poměry (smluvně zaručené pohyblivé složky odměn) vyplacených v roce N</t>
    </r>
    <r>
      <rPr>
        <b/>
        <vertAlign val="superscript"/>
        <sz val="10"/>
        <color theme="1"/>
        <rFont val="Arial"/>
        <family val="2"/>
        <charset val="238"/>
      </rPr>
      <t>19</t>
    </r>
  </si>
  <si>
    <r>
      <t>Celková výše odstupného přiznaná v roce N</t>
    </r>
    <r>
      <rPr>
        <sz val="10"/>
        <rFont val="Arial"/>
        <family val="2"/>
        <charset val="238"/>
      </rPr>
      <t>, z toho:</t>
    </r>
  </si>
  <si>
    <t xml:space="preserve">   částka přiznaná a již vyplacená v roce N</t>
  </si>
  <si>
    <t>Počet příjemců odstupného vyplaceného v roce N</t>
  </si>
  <si>
    <t>Počet příjemců odstupného přiznaného v roce N</t>
  </si>
  <si>
    <t>Nejvyšší odstupné vyplacené jediné osobě v roce N</t>
  </si>
  <si>
    <r>
      <rPr>
        <vertAlign val="superscript"/>
        <sz val="9"/>
        <color theme="1"/>
        <rFont val="Arial"/>
        <family val="2"/>
        <charset val="238"/>
      </rPr>
      <t>21</t>
    </r>
    <r>
      <rPr>
        <sz val="9"/>
        <color theme="1"/>
        <rFont val="Arial"/>
        <family val="2"/>
        <charset val="238"/>
      </rPr>
      <t xml:space="preserve"> Viz bod 5.2 pokynů EBA/GL/2014/08; neodečítají se od výše uveřejňovaných pohyblivých složek odměn</t>
    </r>
  </si>
  <si>
    <r>
      <rPr>
        <vertAlign val="superscript"/>
        <sz val="9"/>
        <color theme="1"/>
        <rFont val="Arial"/>
        <family val="2"/>
        <charset val="238"/>
      </rPr>
      <t xml:space="preserve">18 </t>
    </r>
    <r>
      <rPr>
        <sz val="9"/>
        <color theme="1"/>
        <rFont val="Arial"/>
        <family val="2"/>
        <charset val="238"/>
      </rPr>
      <t>Přímo vyjádřené ex post úpravy podle dosažených výsledků podle čl. 94 odst. 1 písm. n) směrnice 2013/36/EU a bodu 5.3 pokynů EBA/GL/2014/08; neodečítají se od výše uveřejňovaných pohyblivých složek odměn</t>
    </r>
  </si>
  <si>
    <r>
      <t>Počet pracovníků celkem (ekvivalent)</t>
    </r>
    <r>
      <rPr>
        <vertAlign val="superscript"/>
        <sz val="10"/>
        <color theme="1"/>
        <rFont val="Arial"/>
        <family val="2"/>
        <charset val="238"/>
      </rPr>
      <t>9</t>
    </r>
  </si>
  <si>
    <r>
      <rPr>
        <vertAlign val="superscript"/>
        <sz val="9"/>
        <color theme="1"/>
        <rFont val="Arial"/>
        <family val="2"/>
        <charset val="238"/>
      </rPr>
      <t>9</t>
    </r>
    <r>
      <rPr>
        <sz val="9"/>
        <color theme="1"/>
        <rFont val="Arial"/>
        <family val="2"/>
        <charset val="238"/>
      </rPr>
      <t xml:space="preserve"> Uvedený počet pracovníků by měl být vyjádřen v ekvivalentech plného pracovního úvazku a měl by vycházet z údajů ke konci roku. Pracovník je definovaný v § 7 odst. 3 písm. d) vyhlášky č. 163/2014 Sb. jako "osoba, která je s povinnou osobou v základním pracovněprávním nebo podobném vztahu, anebo jiná osoba, pokud je členem orgánu nebo výboru povinné osoby".</t>
    </r>
  </si>
  <si>
    <r>
      <rPr>
        <vertAlign val="superscript"/>
        <sz val="9"/>
        <color theme="1"/>
        <rFont val="Arial"/>
        <family val="2"/>
        <charset val="238"/>
      </rPr>
      <t xml:space="preserve">10 </t>
    </r>
    <r>
      <rPr>
        <sz val="9"/>
        <color theme="1"/>
        <rFont val="Arial"/>
        <family val="2"/>
        <charset val="238"/>
      </rPr>
      <t>Pracovníci, jejichž pracovní činnosti mají podstatný vliv na rizikový profil institucí podle čl. 92 odst. 2 směrnice 2013/36/EU a přílohy č. 1 bodu 1 písm. b) vyhlášky č. 163/2014 Sb.</t>
    </r>
  </si>
  <si>
    <r>
      <rPr>
        <vertAlign val="superscript"/>
        <sz val="9"/>
        <color theme="1"/>
        <rFont val="Arial"/>
        <family val="2"/>
        <charset val="238"/>
      </rPr>
      <t xml:space="preserve">11 </t>
    </r>
    <r>
      <rPr>
        <sz val="9"/>
        <color theme="1"/>
        <rFont val="Arial"/>
        <family val="2"/>
        <charset val="238"/>
      </rPr>
      <t>Vrcholné vedení podle čl. 3 odst. 1 bodu 9 směrnice 2013/36/EU</t>
    </r>
  </si>
  <si>
    <r>
      <t>Pevné složky odměn celkem</t>
    </r>
    <r>
      <rPr>
        <vertAlign val="superscript"/>
        <sz val="10"/>
        <color theme="1"/>
        <rFont val="Arial"/>
        <family val="2"/>
        <charset val="238"/>
      </rPr>
      <t>12</t>
    </r>
    <r>
      <rPr>
        <sz val="10"/>
        <color theme="1"/>
        <rFont val="Arial"/>
        <family val="2"/>
        <charset val="238"/>
      </rPr>
      <t>, z toho:</t>
    </r>
  </si>
  <si>
    <r>
      <t>Pohyblivé složky odměn celkem</t>
    </r>
    <r>
      <rPr>
        <vertAlign val="superscript"/>
        <sz val="10"/>
        <color theme="1"/>
        <rFont val="Arial"/>
        <family val="2"/>
        <charset val="238"/>
      </rPr>
      <t>13</t>
    </r>
    <r>
      <rPr>
        <sz val="10"/>
        <color theme="1"/>
        <rFont val="Arial"/>
        <family val="2"/>
        <charset val="238"/>
      </rPr>
      <t>, z toho:</t>
    </r>
  </si>
  <si>
    <r>
      <t>Celková výše příspěvků na zvláštní penzijní výhody v roce N</t>
    </r>
    <r>
      <rPr>
        <vertAlign val="superscript"/>
        <sz val="10"/>
        <color theme="1"/>
        <rFont val="Arial"/>
        <family val="2"/>
        <charset val="238"/>
      </rPr>
      <t>20</t>
    </r>
  </si>
  <si>
    <t xml:space="preserve">   celková výše nevyplacených složek odměn s oddálenou splatností, dosud nepřiznaných </t>
  </si>
  <si>
    <t>* Tuto část uveřejňují i významné dceřiné podniky na základě čl. 13 odst. 1 a 2 (druhého pododst.) nařízení č. 575/2013/EU (na individuálním nebo na sub-konsolidovaném základě)</t>
  </si>
  <si>
    <t>čl. 436 
písm. a)</t>
  </si>
  <si>
    <t>čl. 436 
písm. b)</t>
  </si>
  <si>
    <t>čl. 436 
písm. d)</t>
  </si>
  <si>
    <t>čl. 436 
písm. c)</t>
  </si>
  <si>
    <t>čl. 436 
písm. e)</t>
  </si>
  <si>
    <t>Normativní úpravy použíté na vedlejší kapitál tier 1 s ohledem na objemy, na které se vztahuje zacházení platné v době před nařízením o kapitálových požadavcích</t>
  </si>
  <si>
    <t>Nařízení (EU) 
č. 575/2013  a EBA/GL/2015/22</t>
  </si>
  <si>
    <r>
      <t>Odměny celkem (v Kč)</t>
    </r>
    <r>
      <rPr>
        <vertAlign val="superscript"/>
        <sz val="10"/>
        <color theme="1"/>
        <rFont val="Arial"/>
        <family val="2"/>
        <charset val="238"/>
      </rPr>
      <t>11</t>
    </r>
    <r>
      <rPr>
        <sz val="10"/>
        <color theme="1"/>
        <rFont val="Arial"/>
        <family val="2"/>
        <charset val="238"/>
      </rPr>
      <t>, 
z toho:</t>
    </r>
  </si>
  <si>
    <t>č. řádku</t>
  </si>
  <si>
    <t>Popis</t>
  </si>
  <si>
    <t xml:space="preserve"> Kapitálové požadavky vypočítané podle části třetí hlavy III kapitol 2, 3 a 4 Nařízení 2013/575/EU a zpřístupňované odděleně.</t>
  </si>
  <si>
    <t>V případě institucí, které počítají objem rizikově vážených expozic 
podle části třetí hlavy II kapitoly 2, 
8 % objemu rizikově vážených expozic pro každou kategorii expozic uvedenou v článku 112.</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</si>
  <si>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</si>
  <si>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</si>
  <si>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</si>
  <si>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</si>
  <si>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</si>
  <si>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r>
      <rPr>
        <vertAlign val="superscript"/>
        <sz val="9"/>
        <color theme="1"/>
        <rFont val="Arial"/>
        <family val="2"/>
        <charset val="238"/>
      </rPr>
      <t>1</t>
    </r>
    <r>
      <rPr>
        <sz val="9"/>
        <color theme="1"/>
        <rFont val="Arial"/>
        <family val="2"/>
        <charset val="238"/>
      </rPr>
      <t xml:space="preserve"> Členové vedoucího orgánu v kontrolní funkci. Patří sem nevýkonní členové jakéhokoliv orgánu v konsolidačním rámci podle čl. 3 odst. 1 bodu 8 směrnice 2013/6/EU. Tyto osoby by měly být zařazeny do této kategorie s přihlédnutím k bodu 5.7 těchto obecných pokynů. Odměny za účast na zasedání orgánu by se měly vykazovat jako odměny.</t>
    </r>
  </si>
  <si>
    <t>nařízení (EU) 
č. 575/2013</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</si>
  <si>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 (EU) 
č. 575/2013</t>
    </r>
  </si>
  <si>
    <t xml:space="preserve">nařízení (EU) </t>
  </si>
  <si>
    <t>č. 575/2013</t>
  </si>
  <si>
    <t>Nařízení (EU) 
č. 575/2013, EBA/GL/2015/22 a EBA/GL/2014/08 - Příloha 1</t>
  </si>
  <si>
    <t>Nařízení (EU) č. 575/2013 čl. 450 odst. 1 písm. i) a EBA/GL/2014/08 - Příloha 3</t>
  </si>
  <si>
    <t>Expozice pákového poměru podle nařízení (EU) č. 575/2013</t>
  </si>
  <si>
    <t xml:space="preserve">Informace relevantní pro výpočet proticyklické kapitálové rezervy -  čl. 440 nařízení (EU) č. 575/2013 </t>
  </si>
  <si>
    <t>Šablona pro zpřístupňování informací o kapitálu podle čl. 437 odst. 1  písm. a) nařízení (EU) č. 575/2013 s výjimkou úplného sesouhlasení položek, filtrů a odpočtů na rozvahu v rámci auditované účetní závěrky</t>
  </si>
  <si>
    <t xml:space="preserve">Přechodná šablona pro zpřístupňování informací o kapitálu podle čl. 437 odst. 1  písm. a) nařízení (EU) č. 575/2013 s výjimkou úplného sesouhlasení položek, filtrů a odpočtů na rozvahu v rámci auditované účetní závěrky, a podle čl. 437 odst. 1 písm. d) 
a e) a čl. 492 odst. 3 nařízení </t>
  </si>
  <si>
    <t>Instituce zpřístupňuje níže uvedené informace týkající se dodržování požadavku na proticyklickou kapitálovou rezervu podle hlavy VII kapitoly 4 směrnice 2013/36/EU</t>
  </si>
  <si>
    <t>Instituce zpřístupňují níže uvedené informace týkající se expozice instituce vůči úvěrovému riziku a riziku rozmělnění</t>
  </si>
  <si>
    <t>nařízení (EU) 
č. 575/2013 a EBA/GL/2015/22</t>
  </si>
  <si>
    <t>Nařízení (EU) č. 575/2013 čl. 450 odst. 1 písm. g) a h) a EBA/GL/2015/22 odst. 297, 298, 308 až 312</t>
  </si>
  <si>
    <r>
      <t xml:space="preserve">Nařízení (EU) č. 575/2013 čl. 450 odst.2 a EBA/GL/2015/22 odst.311  
</t>
    </r>
    <r>
      <rPr>
        <i/>
        <sz val="10"/>
        <color theme="0"/>
        <rFont val="Arial"/>
        <family val="2"/>
        <charset val="238"/>
      </rPr>
      <t>(relevantní jen pro významné instituce podle čl. 450 odst. 2)</t>
    </r>
  </si>
  <si>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</si>
  <si>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(A)
ODKAZ NA ČLÁNEK nařízení (EU) č. 575/2013/EU</t>
  </si>
  <si>
    <t>Příloha č. 2 - Formát údajů pro uveřejňování podle nařízení</t>
  </si>
  <si>
    <t>Seznam údajů uveřejňovaných podle Části osmé nařízení (EU) č. 575/2013</t>
  </si>
  <si>
    <t>NE</t>
  </si>
  <si>
    <t>ANO</t>
  </si>
  <si>
    <t>-</t>
  </si>
  <si>
    <t>Hypoteční banka, a.s.</t>
  </si>
  <si>
    <t>CZ0008030509</t>
  </si>
  <si>
    <t xml:space="preserve">Zákon č. 90/2012 Sb., o obchodních společnostech a družstvech (zákon o obchodních korporacích), ve znění pozdějších předpisů </t>
  </si>
  <si>
    <t>Individuální a (sub-)konsolidovaná</t>
  </si>
  <si>
    <t>Kmenová akcie</t>
  </si>
  <si>
    <t>29 645,405;                                            emitovaný objem 5 076,336</t>
  </si>
  <si>
    <t>500 Kč</t>
  </si>
  <si>
    <t>2 500 000 000 Kč při poslední emisi 11.1.2016 (úpis proběhl dne 16.12.2015)</t>
  </si>
  <si>
    <t>Žádná splatnost</t>
  </si>
  <si>
    <t>Vlastní kapitál akcionářů</t>
  </si>
  <si>
    <t>10/1/1991</t>
  </si>
  <si>
    <t>Věčný</t>
  </si>
  <si>
    <t>Ne</t>
  </si>
  <si>
    <t>Pohyblivé</t>
  </si>
  <si>
    <t>Ano</t>
  </si>
  <si>
    <t>Povinné</t>
  </si>
  <si>
    <t>Nekumulativní</t>
  </si>
  <si>
    <t>Nekonvertibilní</t>
  </si>
  <si>
    <t xml:space="preserve">Nepoužitelné </t>
  </si>
  <si>
    <t>Rozhodnutí valné hromady</t>
  </si>
  <si>
    <t>Zcela nebo částečně</t>
  </si>
  <si>
    <t>Trvalé</t>
  </si>
  <si>
    <t>Jediný kapitálový nástroj v hierarchii</t>
  </si>
  <si>
    <t>Základní kapitál Banky, pravomocně zapsaný do Obchodního rejstříku dne 11. ledna 2016 (poslední úpis akcie proběhl dne 16.12.2015), činí 5 076 336 tis. Kč, je představován 10 152 672 kusy kmenových akcií v zaknihované podobě znějících na majitele ve jmenovité hodnotě 500 Kč (ISIN: CZ0008030509). Počet akcií schválených k vydání je shodný s počtem vydaných akcií. Základní kapitál je plně splacený. Emisní ážio splacených akcií činí 24 569,07 mil. Kč.</t>
  </si>
  <si>
    <t>Akcie Banky nejsou obchodovány na burzovních trzích v České republice ani v jiném členském státě. Jejich převoditelnost není nijak omezena.</t>
  </si>
  <si>
    <t>S kmenovými akciemi jsou spojena práva v souladu se zákonem č. 89/2012 Sb., zákonem o obchodních korporacích, a nejsou s nimi spojena žádná zvláštní práva. S každou akcií je spojen jeden hlas. Akcie Banky nemají omezeno hlasovací právo. K vyloučení hlasovacího práva může dojít pouze ze zákonem stanovených důvodů. Banka nemůže vykonávat hlasovací práva spojená s vlastními akciemi.</t>
  </si>
  <si>
    <t>Jediný akcionář rozhoduje při výkonu působnosti valné hromady o rozdělení zisku Banky (dividendy) podle hospodářského výsledku Banky a za podmínek stanovených obecně závaznými právními předpisy.</t>
  </si>
  <si>
    <t>Banka nevyužívá jiné nástroje</t>
  </si>
  <si>
    <t xml:space="preserve">Kmenový kapitál Tier 1 </t>
  </si>
  <si>
    <t>Ostatní přechodné úpravy CET1 kapitálu</t>
  </si>
  <si>
    <t>Nepoužitelný zisk</t>
  </si>
  <si>
    <t>Nedostatek v krytí očekávaných ztrát úpravami o úvěrové riziko</t>
  </si>
  <si>
    <t>Ostatní nehmotná aktiva, po odečtení daně</t>
  </si>
  <si>
    <t>Goodwill</t>
  </si>
  <si>
    <t>Úpravy hodnot podle požadavků pro obezřetné oceňování</t>
  </si>
  <si>
    <t>Rezervní fond na zajištění peněžních toků</t>
  </si>
  <si>
    <t>Úpravy CET1 kapitálu celkem</t>
  </si>
  <si>
    <t xml:space="preserve">Úpravy CET1 kapitálu </t>
  </si>
  <si>
    <t>Zisk nebo ztráíta za běžné účetní období</t>
  </si>
  <si>
    <t>Nerozdělený zisk z předchozích období</t>
  </si>
  <si>
    <t>Rezervní fondy</t>
  </si>
  <si>
    <t>Kumulovaný ostatní úplný výsledek hospodaření (OCI)</t>
  </si>
  <si>
    <t>Emisní ážio</t>
  </si>
  <si>
    <t>Splacený základní kapitál</t>
  </si>
  <si>
    <t>Vlastní kapitál celkem</t>
  </si>
  <si>
    <t>Údaje z rozvahy společnosti</t>
  </si>
  <si>
    <t>STA Průměrný objem expozic za celé období v členění podle jednotlivých kategorií expozic</t>
  </si>
  <si>
    <t>IRB Průměrný objem expozic za celé období v členění podle jednotlivých kategorií expozic</t>
  </si>
  <si>
    <t>Ústřední vlády nebo centrální banky</t>
  </si>
  <si>
    <t>Retail - zajištěný nemovitostmi non-SME</t>
  </si>
  <si>
    <t>Retail - ostatní</t>
  </si>
  <si>
    <t>Ostatní</t>
  </si>
  <si>
    <t>specifická opravná položka (OP) - individuální výše OP / nebo portfoliová OP</t>
  </si>
  <si>
    <t>0</t>
  </si>
  <si>
    <t>individuální</t>
  </si>
  <si>
    <t xml:space="preserve">Hypoteční banka, a.s. v souladu s nařízením (EU) č. 575/2013 udržuje zásady a postupy pro identifikaci, řízení a sledování rizika nadměrné páky. Pákový poměr je na pravidelné bázi monitorován a sledován. Dlouhodobě se Pákový poměr pohybuje nad hranicí 3%. Podrobné postupy jsou definovány v návaznosti na přímo účinné regulační předpisy a skupinové standardy v rámci skupiny ovládající banky. </t>
  </si>
  <si>
    <t>Pohledávka je „po splatnosti“, pokud došlo k nesplnění právní povinnosti uhradit pohledávku včas a řádně, tj. klient je v prodlení s platbami jistiny, úroků (vyjma úroků z prodlení), nebo poplatků.</t>
  </si>
  <si>
    <t xml:space="preserve">Hodnota finančního aktiva nebo skupiny finančních aktiv se snížila nebo ke ztrátám ze snížení hodnoty došlo pouze tehdy, když existuje objektivní důkaz snížení hodnoty v důsledku jedné nebo více událostí, ke kterým došlo po prvotním zaúčtování aktiva („ztrátová událost“), a když tato událost (nebo události) má vliv na odhadované budoucí peněžní toky finančního aktiva nebo skupiny finančních aktiv, které lze spolehlivě odhadnout. Někdy nemusí být možné určit jednotlivou nespojitou událost, která snížení hodnoty způsobila. Snížení hodnoty mohlo být způsobeno kombinovaným účinkem více událostí. Ztráty očekávané v důsledku budoucích událostí, bez ohledu na jejich pravděpodobnost, se neúčtují.
</t>
  </si>
  <si>
    <t>Pro výpočet potřeb opravných položek a rezerv jsou klienti banky (jejich rozvahová a podrozvahová angažovanost) zařazováni do jednotlivých kategorií rizika: Normal (Standardní), AQR (sledované), Uncertain (Nestandardní a Pochybné) a Irrecoverable (Ztrátové).</t>
  </si>
  <si>
    <t xml:space="preserve">Portfoliové opravné položky (IBNR): výpočet potřeby portfoliových opravných položek vychází z očekávaných ztrát (non-default EL) portfolia Normal a AQR v časovém horizontu jednoho roku po zohlednění období od vzniku důvodu pro kategorizaci pohledávek ve vyšších kategoriích do momentu jejich faktické kategorizace ('Emergence Period') a po zohlednění proti-cyklického faktoru modelů pro výpočet očekávaných ztrát.
</t>
  </si>
  <si>
    <t xml:space="preserve">Pro výpočet opravných položek kategorie rizika Uncertain jsou stanovovány koeficienty reclass a loss, kdy výše opravné položky je reclass% * loss% + příslušenství. Reclass obecně představuje poměr, v jakém se pohledávky přesouvají z kategorie Unc do kategorie Irr k angažovanosti všech pohledávek, které přešly z kategorie Unc do kategorie jiné. Loss % obecně představuje poměr opravné položky v kategorii Irr vůči angažovanosti v kategorii Irr.
</t>
  </si>
  <si>
    <t xml:space="preserve">Pro pohledávky zařazené v kategorii Irrecoverable je opravná položka stanovena ve výši (jistina - hodnoty nemovitosti snížená koeficientem realizovatelné výtěžnosti zajištění) + úroky po splatnosti + poplatky po splatnosti + napočtený úrok.
</t>
  </si>
  <si>
    <t xml:space="preserve">Pohledávky zařazené v kategoriích rizika Uncertain či Irrecoverable jsou pro potřebu výpočtu opravných položek a rezerv dále děleni na individuálně oceňované a neindividuálně oceňované.
</t>
  </si>
  <si>
    <t xml:space="preserve">Pohledávka je označena jako individuálně oceňovaná pokud součet rozvahové a podrozvahové angažovanosti dosáhne hodnoty rovné či větší než ekvivalent 1,25mil EUR. Opravná položka odpovídá rozdílu mezi rozvahovou hodnotou celkové pohledávky a současnou hodnotou očekávaných budoucích peněžních toků z pohledávky. Pro diskontování budoucích peněžních toků na současnou hodnotu je použita původní efektivní úroková míra.
</t>
  </si>
  <si>
    <t xml:space="preserve">Pohledávky zařazené v kategorii Normal a AQR jsou pro potřebu výpočtu opravných položek a rezerv oceňováni pouze neindividuálně.
</t>
  </si>
  <si>
    <t>Zajištění úvěrové angažovanosti je jedním z nástrojů, kterým banka ovlivňuje stupeň věřitelského rizika vyplývajícího z poskytnutí úvěru s cílem zajistit řádné splácení úvěru včetně příslušenství (tj. úroky a poplatky). Zajištění ÚA je realizováno prostřednictvím tzv. zajišťovacích instrumentů, které svou samotnou existencí motivují klienty banky k úhradě svých závazků vyplývajících z poskytnuté ÚA a v případě potřeby zajišťují i nedobrovolné uhrazení pohledávek banky dlužníkem či třetí osobou. Hypoteční banka z podstaty svého zaměření míří zejména do oblasti zástavního práva k nemovitým věcem, které případně doplňuje o jiné zajišťovací nástroje. Zajišťovací instrumenty prochází před poskytnutím úvěru, v průběhu čerpání (dochází-li ke změnám) a v průběhu správy úvěrů k analýze rizik a hodnoty zajištění. Banka využívá síť interních i externích znalců. Hodnoty stanovené externím znalcem procházejí interním procesem supervize. Banka má rovněž vyvinuty statistické modely pro průběžné přeceňování hodnoty nemovitého zajištění, které je prováděno s roční frekvencí.</t>
  </si>
  <si>
    <t>Banka používá jako zajišťovací nástroj dominantně zástavu věci nemovité. Doplňkově může být vyžádán i jiný zajišťovací instrument - zástava pohledávek, osobní ručení, Zástava pohledávky - vkladu nebo směnky.</t>
  </si>
  <si>
    <t>Portfolio banky je granulární z pohledu struktury klientů a rozložení regionálního i odvětvového. Specializace banky na hypoteční úvěry pro fyzické osoby přináší významnou produktovou koncentraci na hypoteční úvěry, nicméně vnitřní struktura je podřízena systému interních limitů pro jednotlivé produktové typy. Expozice banky vůči realitnímu trhu je měřena v pravidelných intervalech a nemovitosti jsou přeceňovány s roční frekvencí.</t>
  </si>
  <si>
    <t>N/A</t>
  </si>
  <si>
    <t xml:space="preserve">Pravidla remunerační politiky pro vybrané pracovníky jsou stanovovány na úrovni mateřské společnosti ČSOB. Tato pravidla jsou pak aplikována na úrovni celé skupiny společností KBC k přihlédnutím k lokálním legislativním požadavkům a požadavkům ČNB. V rámci skupiny ČSOB je aplikován jednotný maximální  poměr mezi základní mzdou a variabilní odměnou, a to 1:0,5 (základní odměna:variabilní odměna) pro všechny vybrané pracovníky; v případě, že variabilní odměna nepřesáhne 50 000 EUR, musí být dodržen maximální poměr 1:1. </t>
  </si>
  <si>
    <t>Vybraní pracovníci byli určení dle požadavků kvalitativních a kvantitativních kritérií stanovených v Nařízení Komise v přenesené pravomoci (EU) č. 604/2014. Forma a struktura odměn vybraných pracovníků odpovídá požadavkům vyhlášky 163/2014 Sb. ovýkonu činnosti bank, spořitelních a úvěrních družstev a obchodníků s cennými papíry.</t>
  </si>
  <si>
    <t>viz výše</t>
  </si>
  <si>
    <t>Všichni pracovníci instituce</t>
  </si>
  <si>
    <t>Rozpočet na variabilní odměňování je součástí plánu personálních nákladů HB, tzn. rozpočet je nákladově řízen. V případě, že dojde k významnému poklesu plnění plánu čistého udržitelného zisku HB, umožňují vnitřní předpisy krácení i rozpočtu na variabilní odměňování.</t>
  </si>
  <si>
    <t>Pro účely pravidel odměňování se odměnou rozumí  mzda (z pracovní smlouvy), odměna (ze smlouvy o výkonu funkce) a obdobné přímé či nepřímé příjmy a výhody pracovníka, spojené s jeho profesní činností pro povinnou osobu. Odměna se dělí na pevnou složku a složku pohyblivou, která je charakteristická tím, že závisí na výkonu nebo v některých případech na naplnění smluvních kritérií či kritérií stanovených vnitřními předpisy instituce.
Programy odměňování je v souladu s dlouhodobými zájmy akcionářů a ziskovostí HB, a současně zohledňují celková rizika a ceny kapitálu.
Odměna je v souladu s dlouhodobými zájmy instituce, tj. s jeho obchodní strategií, jeho dlouhodobou úrovní tolerance rizika a dalšími hodnotami jako jsou kultura, etika, přístup k zákazníkům atd. Při stanovení zásad odměňování je brán zvláštní zřetel na způsob, jakým odměňování přispívá k prevenci nadměrného podstupování rizik a na zajištění souladu zásad odměňování s řádným řízením rizik.
Dalším základním požadavkem je, aby bylo odměňování zahrnuto do plánování kapitálu a likvidity a aby přispívalo k zachování kapitálu.
Veškeré programy odměňování mají stanoveno nepřekročitelné maximum celkového ročního variabilního odměňování.
Odchodné nezahrnuje „odměnu za selhání“, ale zohledňuje firemní kodexy a relevantní platnou pracovněprávní legislativu.
Odměňování za výkon činnosti nesmí být závislé na odměňování, příp. výsledcích (obchodní výsledky, zisk) jiných činností, které jsou ve vzájemném střetu zájmů.</t>
  </si>
  <si>
    <t xml:space="preserve">Pevná složka odměn je vyplácena pouze formou hotovosti.
Pohyblivá složka odměn je vyplácena zejména formou hotovosti. U vybraných pracovníků,  je polovina pohyblivé odměny vyplácena formou nefinančních nástrojů tzv. Virtuálních Investičních Certifikátů (VIC). Použití výplaty formou VIC podporuje motivaci k dosahování dlouhodobých dobrých výsledků spolrčnosti. Hodnota VIC závisí na plnění plánu měřeného pomocí nezávislého ukazatele ekonomické přidané hodnoty, přičemž 1%  přeplnění/nedoplnění tohoto ukazatele vůči plánu daného roku schválného akcionářem vede k 1 % nárůstu/poklesu hodnoty VIC. Není stanovena spodní ani horní hranice hodnoty VIC (s výjimkou absolutního minima, což je 0).
</t>
  </si>
  <si>
    <t>Aby bylo zajištěno, že pracovníci v kontrolních funkcích jednají nezávisle na obchodních útvarech, nad nimiž vykonávají dohled, jsou odměňováni v závislosti na dosahování cílů souvisejících s jejich funkcí nezávisle na výsledcích obchodních útvarů, jež kontrolují. Toto nezávislé nastavení výkonnostních cílů je schvalováno dozorčí radou společnosti.</t>
  </si>
  <si>
    <t>K zohlednění dlouhodobého výkonu je využito zejména mechanismů Risk gateways, Malusu a zhodnocení VIC prostřednictvím nezávislého ukazatele ekonomické přidané hodnoty. Tyto mechanismy jsou popsány výše.</t>
  </si>
  <si>
    <t>Rámec pro aplikaci těchto úprav stanovuje vnitřní předpis Pravidla remunerační politiky, který byl schválen dozorčí radou ČSOB na základě materiálu předloženého výborem pro odměňování. Popis úprav je uveden výše.</t>
  </si>
  <si>
    <t xml:space="preserve">
Odstupné nesmí být odměnou za selhání či pochybení. Při stanovení výše odstupného jsou respektovány firemní zásady řízení a platné pracovní právo.</t>
  </si>
  <si>
    <t>Výkonnostních ukazatele, na nichž je založeno stanovení pohyblivých složek odměny, jsou popsány výše včetně mechanismu využití nepeněžních nástrojů formou VIC.</t>
  </si>
  <si>
    <t>3</t>
  </si>
  <si>
    <t>DR - vzdala se odměn; ostatní 100% pevná složka : 30 %pohyblivá</t>
  </si>
  <si>
    <t>100 % pevná složka : 30 % pohyblivá</t>
  </si>
  <si>
    <t>(3Q/2017)</t>
  </si>
  <si>
    <t>(2Q/2017)</t>
  </si>
  <si>
    <t>(1Q/2017)</t>
  </si>
  <si>
    <t>(4Q/2017)</t>
  </si>
  <si>
    <t>AE</t>
  </si>
  <si>
    <t>AF</t>
  </si>
  <si>
    <t>AM</t>
  </si>
  <si>
    <t>AT</t>
  </si>
  <si>
    <t>AU</t>
  </si>
  <si>
    <t>AZ</t>
  </si>
  <si>
    <t>BA</t>
  </si>
  <si>
    <t>BE</t>
  </si>
  <si>
    <t>BG</t>
  </si>
  <si>
    <t>BJ</t>
  </si>
  <si>
    <t>BY</t>
  </si>
  <si>
    <t>CA</t>
  </si>
  <si>
    <t>CH</t>
  </si>
  <si>
    <t>CL</t>
  </si>
  <si>
    <t>CM</t>
  </si>
  <si>
    <t>CN</t>
  </si>
  <si>
    <t>DE</t>
  </si>
  <si>
    <t>DZ</t>
  </si>
  <si>
    <t>EC</t>
  </si>
  <si>
    <t>ES</t>
  </si>
  <si>
    <t>FI</t>
  </si>
  <si>
    <t>FR</t>
  </si>
  <si>
    <t>GB</t>
  </si>
  <si>
    <t>GE</t>
  </si>
  <si>
    <t>GR</t>
  </si>
  <si>
    <t>GT</t>
  </si>
  <si>
    <t>HK</t>
  </si>
  <si>
    <t>HR</t>
  </si>
  <si>
    <t>HU</t>
  </si>
  <si>
    <t>IE</t>
  </si>
  <si>
    <t>IL</t>
  </si>
  <si>
    <t>IN</t>
  </si>
  <si>
    <t>IT</t>
  </si>
  <si>
    <t>KR</t>
  </si>
  <si>
    <t>KZ</t>
  </si>
  <si>
    <t>LB</t>
  </si>
  <si>
    <t>LI</t>
  </si>
  <si>
    <t>LT</t>
  </si>
  <si>
    <t>LU</t>
  </si>
  <si>
    <t>LV</t>
  </si>
  <si>
    <t>MC</t>
  </si>
  <si>
    <t>MD</t>
  </si>
  <si>
    <t>MK</t>
  </si>
  <si>
    <t>MN</t>
  </si>
  <si>
    <t>NL</t>
  </si>
  <si>
    <t>NO</t>
  </si>
  <si>
    <t>NZ</t>
  </si>
  <si>
    <t>PL</t>
  </si>
  <si>
    <t>PS</t>
  </si>
  <si>
    <t>PT</t>
  </si>
  <si>
    <t>RO</t>
  </si>
  <si>
    <t>RS</t>
  </si>
  <si>
    <t>RU</t>
  </si>
  <si>
    <t>SE</t>
  </si>
  <si>
    <t>SG</t>
  </si>
  <si>
    <t>SI</t>
  </si>
  <si>
    <t>SK</t>
  </si>
  <si>
    <t>TR</t>
  </si>
  <si>
    <t>TW</t>
  </si>
  <si>
    <t>UA</t>
  </si>
  <si>
    <t>US</t>
  </si>
  <si>
    <t>VN</t>
  </si>
  <si>
    <t>XK</t>
  </si>
  <si>
    <t>ZA</t>
  </si>
  <si>
    <t>CENTRAL EASTERN EUROPE</t>
  </si>
  <si>
    <t>WESTERN EUROPE</t>
  </si>
  <si>
    <t>OTHER</t>
  </si>
  <si>
    <t>Central governments and central banks</t>
  </si>
  <si>
    <t>Retail</t>
  </si>
  <si>
    <t>Corporates</t>
  </si>
  <si>
    <t>Institutions</t>
  </si>
  <si>
    <t>Finance &amp; Insurance</t>
  </si>
  <si>
    <t>Other (UNIDENTIFIED)</t>
  </si>
  <si>
    <t>Private Persons</t>
  </si>
  <si>
    <t xml:space="preserve"> &lt;1 rok</t>
  </si>
  <si>
    <t xml:space="preserve"> =&gt;1  &lt;5 let</t>
  </si>
  <si>
    <t xml:space="preserve"> =&gt;5  &lt;10 let</t>
  </si>
  <si>
    <t xml:space="preserve"> =&gt;10 let</t>
  </si>
  <si>
    <t>bez splatnosti</t>
  </si>
  <si>
    <t>V porovnání se stavem k 31.12.2016 došlo k nárůstu Pákového poměru o 0,69 procentního bodu na 11,31%. Za nárůstem stojí zejména navýšení Kapitálu Tier 1.</t>
  </si>
  <si>
    <t>V roce 2017 proběhla 3 zasedání výboru pro odměňování.</t>
  </si>
  <si>
    <t xml:space="preserve">Zásady a postupy odměňování vybraných pracovníků upravue dokument Zásady odměňování v Hypoteční bance, a.s., který byl schválen dozorčí radou HB na základě materiálu předloženého výborem pro odměňování a personální otázky (Nomination and Remuneration Committee; NRC).
Pro účely pravidel odměňování se odměnou rozumí mzda (z pracovní smlouvy), odměna (ze smlouvy o výkonu funkce) a obdobné přímé či nepřímé příjmy a výhody pracovníka, spojené s jeho profesní činností pro istituci. Odměna se dělí na pevnou složku a složku pohyblivou, která je charakteristická tím, že závisí na výkonu nebo v některých případech na naplnění smluvních kritérií či kritérií stanovených vnitřními předpisy instituce.
Programy odměňování vychází z kompetencí pracovníka, posouzení váhy pracovní pozice, odměňovací úraxe na pracovním trhu, dovedností a výkonnosti a jsou v souladu s dlouhodobými zájmy akcionářů a ziskovostí Skupiny ČSOB jako celku, a současně zohledňují celková rizika a ceny kapitálu.
Výkonnost pracovníků se měří prostřednictvím procesu hodnocení výkonnosti. Tento proces počíná stanovením cílů na příslušný rok, pokračuje trvalou zpětnou vazbou v průběhu roku a konečným formálním vyhodnocením na konci roku. Každý pracovník má příležitost formulovat vlastní hodnocení a získat zpětnou vazbu třetích stran. Poté se hodnotí dosažení cílů a výkonnost každého pracovníka jak na individuální úrovni, tak na úrovni obchodní jednotky, jako je relativní měření výkonnosti, aby bylo možné porovnávat pracovníky s kolegy na stejné úrovni. Výsledek tohoto hodnocení výkonnosti má dopad na výsledné odměny pracovníků.
Veškeré programy odměňování mají stanoveno nepřekročitelné maximum celkového ročního variabilního odměňování.
</t>
  </si>
  <si>
    <t>V roce 2017 byla variabilní odměna založena zejména na těchto cílech:
 - Zisk HB upravený o rizika
 - Individuální cíle stanovené na úrovni jednotlivce obsahující také specifické cíle zaměřené na řádné řízení rizik
 - Specifický cíl stanovený na úrovni jednotlivce zaměřený na oblast udržitelnosti</t>
  </si>
  <si>
    <t xml:space="preserve">V roce 2017 byla variabilní odměna vybraných pracovníků založena zejména na těchto cílech:
• Vykazovaný zisk HB upravený o rizika za daný rok v porovnání s rokem předchozím
• Cíle zaměřené na oblast udržitelnosti 
• Výnosy z bankopojištění 
• Rizikově očištěná míra ziskovosti bez alokovaných nákladů    
• Počet primárních klientů skupiny
•Spolupráce a dialog s vnitřními klienty
• Spokojenost a angažovanost zaměstnanců 
Individuální cíle stanovené na úrovni jednotlivce. Tyto cíle by měly obsahovat kvantitativní i kvalitativní prvky a měly by být zaměřeny na zachování současných hodnot i na vytváření hodnoty budoucí. Cíle by měly být stanoveny na úrovni, kterou dokáže příslušná osoba přímo ovlivnit (na úrovni individuální, útvaru nebo instituce) a měly by být náročné, aby se společnost stala vzorem. Cíle by naopak neměly podněcovat nemístné riskování nebo přílišný tlak na prodej produktů. Hodnotí se nejen „co“, ale i způsob, „jak“ je cílů dosahováno a do hodnocení způsobu „jak“ se rovněž zahrnuje cíl související s řádným řízením rizik.
 </t>
  </si>
  <si>
    <t xml:space="preserve">Je zaveden kvantitativní rizikově upravený systém měření výkonnosti, který má vliv na výši variabilní odměny alokované jednotlivým členům představenstva. Tento systém je kombinací tzv. „risk gateways“ a individuálních cílů zaměřených na specifická rizika. Individuální KPIs zaměřená na specifická rizika mohou ovlivnit výplatu variabilní odměny z 10% a jsou součástí výše uvedených KPIs.
Risk gateways jsou souborem finančně-rizikových ukazatelů. Risk gateways se považují za splněné za předpokladu, že jsou splněny všechny ukazatele, kterými jsou risk gateways tvořeny. Vyhodnocení risk gateways se provádí na základě údajů ke konci kalendářního roku.
HB Risk gateway podmínky:
Celkový kapitálový poměr HB; LCR ČSOB likviditní podskupiny; NSFR ČSOB likviditní podskupiny; Zisk HB
Jestliže nejsou risk gateways splněny, žádná variabilní odměna se za daný hodnocený rok nevyplatí a odložené částky z minulých let, splatné v následujícím roce po roce hodnoceném, nebudou uvolněny a propadnou.
Variabilní odměňování je předmětem ex-post rizikových úprav. Ex-post rizikové úpravy znamenají buď snížení hodnoty odložených, ještě nevyplacených částek (malus), nebo vrácení již vyplacených odložených částek (clawback).
                                                                                                                                                                                                                                                                                                                                                                                                                                                                                                                             Malus je aplikován v těchto případech:
o Existují důkazy protiprávního jednání nebo závažné chyby ze strany pracovníka (např. porušení etického kodexu a dalších vnitřních předpisů, včetně těch, které vedly k sankcím ze strany regulátora, zejména pokud jde o rizika či závažné selhání řízení rizik); 
o Snížení čistého hospodářského výsledku nebo zisku s přihlédnutím k riziku každého subjektu v roce, který předchází roku uplatnění alespoň o 50 % ve srovnání s rokem udělení. Malus bude aplikován na odložené, ale dosud nepřipsané částky vztahující se k roku přiznání, pokud Výbor pro odměňování a personální otázky nedoporučí dozorčí radě subjektu neuplatnit malus z velmi specifických důvodů. Výbor pro odměňování a personální otázky rovněž doporučí dozorčí radě subjektu úroveň malusu (procentní výše, která má být použita);
o Dojde buď k negativnímu čistému hospodářskému výsledku bez jednorázových položek, nebo k negativnímu zisku s přihlédnutím k riziku každého subjektu v roce, který předchází roku přiznání; v tomto případě všechny odložené, ale dosud nepřipsané částky, které by za normálních okolností byly připsány v roce následujícím po roce s negativním hospodářským výsledkem, nebudou připsány a budou ztraceny.
Clawback je aplikován v těchto případech:
o Dojde k prokázanému podvodu nebo účasti na speciálním mechanismu, který má za cíl daňový únik třetí strany nebo jeho podporu;
o Dojde k použití zavádějících informací (např. zneužití informace o připravované akvizici, manipulace s reporty..)
</t>
  </si>
  <si>
    <t xml:space="preserve">Délka doby oddálení a poměr mezi oddálenou a neoddálenou odměnou je stanoven na základě dvou hlavních kritérií:
1. Vykonávaná pozice
Tento parametr je aplikován na členy představenstva. Členové představenstva odkládají automaticky 50 % pohyblivé odměny na dobu pětí let. Polovina pohyblivé odměny je vyplácena formou VIC, přičemž všechny částky vyplácené formou VIC podléhají navíc tzv. "zadržení". Zadržení je doba jednoho roku, kdy je pracovník již považován za majitele VIC, ale nemůže s ním nakládat.
2. Výše pohyblivé složky odměny
Pracovníci, kteří dosáhnou pohyblivé odměny za hodnocený rok ve výši 200.000 EUR a více, odkládají 60% pohyblivé odměny na dobu pěti let. Polovina pohyblivé odměny je vyplácena formou VIC, přičemž všechny částky vyplácené formou VIC podléhají navíc tzv. "zadržení". Zadržení je doba jednoho roku, kdy je pracovník již považován za majitele VIC, ale nemůže s ním nakládat.
</t>
  </si>
  <si>
    <t>Uvážený přístup k riziku rámcově předepisuje dokument Zásady odměňování HB. Tento předpis stanovuje, že pohyblivá složka odměny by neměla podporovat riskování nad rámec ochoty podstupovat riziko jednotlivých subjektů skupiny ČSOB a tam, kde to je vhodné, by měla vycházet z výsledků upravených o riziko a likviditu a nikoliv z hrubých příjmů. Při tvorbě variabilních odměňovacích schémat jsou kromě útvaru HR zahrnuty také útvary Compliance a Řízení rizik. V roce 2017 byl u všech pracovníků vrcholného vedení nastaven minimálně jeden konkrétní individuální cíle zaměřené na efektivní řízení rizik.</t>
  </si>
  <si>
    <t>N/A; Při stanovování odstupného jsou respektovány poměry pohyblivé a pevné složky celkové odměny stanovené v souladu s čl. 94 odst. 1 písm. g) směrnice 2013/36/EU.</t>
  </si>
  <si>
    <t xml:space="preserve"> </t>
  </si>
  <si>
    <t xml:space="preserve">Orgány řízení odměňování v Hypoteční bance jsou: 
• Představenstvo HB; 
• Výbor pro odměňování HB;
• Dozorčí rada;
• Jediný akcionář; 
Významnou úlohu při vytváření zásad odměňování hraje výbor pro odměňování. Výbor pro odměňování je výborem dozorčí rady a je jejím poradním orgánem. Členové výboru jsou voleni z řad členů dozočí rady. Členy výboru pro odměňování k 31.12.2017 byli Jan Sadil (předseda) a Jiří Vévoda.                                                                                                                                    
Pravomoci a povinnosti Představenstva HB; Dozorčí rady a Jediného akcionáře jsou upraveny platnou legislativou a Stanovami HB.
Výbor pro odměňování HB
• Předkládá ke schválení Zásady odměňování; 
• Předkládá doporučení ohledně správné implementace odměňovací politiky Skupiny KBC/ČSOB; 
• Navrhuje principy odměňování - včetně podmínek a dalších závazků vztahujících se např. k odchodu do důchodu, rezignaci nebo výpovědi, s cílem zajistit spravedlivé odměňování;
• Schvaluje a dále předkládá ke schválení stanovená KPI pro KIS na příslušné období; 
• Schvaluje a dále předkládá ke schválení stanovená vyhodnocení KPI pro KIS za příslušné období;
</t>
  </si>
  <si>
    <t>(1Q/2018)</t>
  </si>
  <si>
    <t>(2Q/2018)</t>
  </si>
  <si>
    <t>(30/06/2018)</t>
  </si>
  <si>
    <t xml:space="preserve">(10/08/2018)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</si>
</sst>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quot;Kč&quot;* #,##0.00_);_(&quot;Kč&quot;* \(#,##0.00\);_(&quot;Kč&quot;* &quot;-&quot;??_);_(@_)"/>
    <numFmt numFmtId="165" formatCode="#,##0.00\ _K_č"/>
    <numFmt numFmtId="166" formatCode="#,##0.00\ [$CHF]"/>
    <numFmt numFmtId="167" formatCode="#,##0.00\ [$EUR]"/>
    <numFmt numFmtId="168" formatCode="#,##0.00\ [$GBP]"/>
    <numFmt numFmtId="169" formatCode="#,##0.00\ [$USD]"/>
  </numFmts>
  <fonts count="71">
    <font>
      <sz val="11"/>
      <color theme="1"/>
      <name val="Calibri"/>
      <family val="2"/>
      <charset val="238"/>
      <scheme val="minor"/>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1"/>
      <name val="Arial"/>
      <family val="2"/>
      <charset val="238"/>
    </font>
    <font>
      <sz val="10"/>
      <color indexed="10"/>
      <name val="Arial"/>
      <family val="2"/>
      <charset val="238"/>
    </font>
    <font>
      <sz val="10"/>
      <color indexed="8"/>
      <name val="Arial "/>
      <charset val="238"/>
    </font>
    <font>
      <sz val="20"/>
      <color indexed="10"/>
      <name val="Calibri"/>
      <family val="2"/>
      <charset val="238"/>
    </font>
    <font>
      <sz val="8"/>
      <name val="Calibri"/>
      <family val="2"/>
      <charset val="238"/>
    </font>
    <font>
      <sz val="10"/>
      <color theme="1"/>
      <name val="Arial"/>
      <family val="2"/>
      <charset val="238"/>
    </font>
    <font>
      <sz val="10"/>
      <color theme="1"/>
      <name val="Calibri"/>
      <family val="2"/>
      <charset val="238"/>
      <scheme val="minor"/>
    </font>
    <font>
      <sz val="11"/>
      <color theme="0"/>
      <name val="Calibri"/>
      <family val="2"/>
      <charset val="238"/>
      <scheme val="minor"/>
    </font>
    <font>
      <sz val="9.9"/>
      <color theme="1"/>
      <name val="Tahoma"/>
      <family val="2"/>
      <charset val="238"/>
    </font>
    <font>
      <b/>
      <sz val="10"/>
      <color theme="1"/>
      <name val="Arial"/>
      <family val="2"/>
      <charset val="238"/>
    </font>
    <font>
      <b/>
      <sz val="10"/>
      <color theme="0"/>
      <name val="Arial"/>
      <family val="2"/>
      <charset val="238"/>
    </font>
    <font>
      <b/>
      <sz val="10"/>
      <name val="Arial"/>
      <family val="2"/>
      <charset val="238"/>
    </font>
    <font>
      <sz val="11"/>
      <name val="Calibri"/>
      <family val="2"/>
      <charset val="238"/>
      <scheme val="minor"/>
    </font>
    <font>
      <b/>
      <sz val="11"/>
      <name val="Calibri"/>
      <family val="2"/>
      <charset val="238"/>
      <scheme val="minor"/>
    </font>
    <font>
      <sz val="10"/>
      <name val="Calibri"/>
      <family val="2"/>
      <charset val="238"/>
      <scheme val="minor"/>
    </font>
    <font>
      <vertAlign val="superscript"/>
      <sz val="10"/>
      <name val="Arial"/>
      <family val="2"/>
      <charset val="238"/>
    </font>
    <font>
      <i/>
      <sz val="10"/>
      <name val="Arial"/>
      <family val="2"/>
      <charset val="238"/>
    </font>
    <font>
      <b/>
      <sz val="11"/>
      <color theme="1"/>
      <name val="Calibri"/>
      <family val="2"/>
      <charset val="238"/>
      <scheme val="minor"/>
    </font>
    <font>
      <b/>
      <sz val="11"/>
      <color theme="0"/>
      <name val="Calibri"/>
      <family val="2"/>
      <charset val="238"/>
      <scheme val="minor"/>
    </font>
    <font>
      <b/>
      <vertAlign val="superscript"/>
      <sz val="10"/>
      <color theme="0"/>
      <name val="Arial"/>
      <family val="2"/>
      <charset val="238"/>
    </font>
    <font>
      <sz val="10"/>
      <color theme="1"/>
      <name val="Arial"/>
      <family val="2"/>
    </font>
    <font>
      <sz val="10"/>
      <color indexed="8"/>
      <name val="Arial"/>
      <family val="2"/>
    </font>
    <font>
      <sz val="10"/>
      <name val="Arial"/>
      <family val="2"/>
    </font>
    <font>
      <b/>
      <sz val="20"/>
      <name val="Arial"/>
      <family val="2"/>
    </font>
    <font>
      <b/>
      <sz val="12"/>
      <name val="Arial"/>
      <family val="2"/>
    </font>
    <font>
      <b/>
      <sz val="10"/>
      <name val="Arial"/>
      <family val="2"/>
    </font>
    <font>
      <sz val="11"/>
      <color theme="1"/>
      <name val="Calibri"/>
      <family val="2"/>
      <scheme val="minor"/>
    </font>
    <font>
      <b/>
      <sz val="10"/>
      <color rgb="FFFF0000"/>
      <name val="Arial"/>
      <family val="2"/>
      <charset val="238"/>
    </font>
    <font>
      <b/>
      <u/>
      <sz val="10"/>
      <color indexed="12"/>
      <name val="Arial"/>
      <family val="2"/>
      <charset val="238"/>
    </font>
    <font>
      <sz val="12"/>
      <color theme="1"/>
      <name val="Times New Roman"/>
      <family val="1"/>
      <charset val="238"/>
    </font>
    <font>
      <i/>
      <sz val="12"/>
      <color theme="1"/>
      <name val="Times New Roman"/>
      <family val="1"/>
      <charset val="238"/>
    </font>
    <font>
      <b/>
      <sz val="9.5"/>
      <color theme="1"/>
      <name val="Arial"/>
      <family val="2"/>
      <charset val="238"/>
    </font>
    <font>
      <sz val="9.5"/>
      <color theme="1"/>
      <name val="Arial"/>
      <family val="2"/>
      <charset val="238"/>
    </font>
    <font>
      <sz val="14"/>
      <color theme="1"/>
      <name val="Calibri"/>
      <family val="2"/>
      <charset val="238"/>
      <scheme val="minor"/>
    </font>
    <font>
      <sz val="6.5"/>
      <color theme="1"/>
      <name val="Calibri"/>
      <family val="2"/>
      <charset val="238"/>
      <scheme val="minor"/>
    </font>
    <font>
      <sz val="8.5"/>
      <color theme="1"/>
      <name val="Calibri"/>
      <family val="2"/>
      <charset val="238"/>
      <scheme val="minor"/>
    </font>
    <font>
      <i/>
      <sz val="9.5"/>
      <color theme="1"/>
      <name val="Arial"/>
      <family val="2"/>
      <charset val="238"/>
    </font>
    <font>
      <sz val="9.5"/>
      <color theme="1"/>
      <name val="Calibri"/>
      <family val="2"/>
      <charset val="238"/>
      <scheme val="minor"/>
    </font>
    <font>
      <b/>
      <u/>
      <sz val="9.5"/>
      <color theme="1"/>
      <name val="Arial"/>
      <family val="2"/>
      <charset val="238"/>
    </font>
    <font>
      <sz val="2"/>
      <color theme="1"/>
      <name val="Calibri"/>
      <family val="2"/>
      <charset val="238"/>
      <scheme val="minor"/>
    </font>
    <font>
      <sz val="8.5"/>
      <color theme="1"/>
      <name val="Arial"/>
      <family val="2"/>
      <charset val="238"/>
    </font>
    <font>
      <b/>
      <sz val="8.5"/>
      <color theme="1"/>
      <name val="Arial"/>
      <family val="2"/>
      <charset val="238"/>
    </font>
    <font>
      <i/>
      <sz val="11"/>
      <color theme="1"/>
      <name val="Calibri"/>
      <family val="2"/>
      <charset val="238"/>
      <scheme val="minor"/>
    </font>
    <font>
      <sz val="10"/>
      <color rgb="FFFF0000"/>
      <name val="Arial"/>
      <family val="2"/>
      <charset val="238"/>
    </font>
    <font>
      <i/>
      <sz val="10"/>
      <color theme="1"/>
      <name val="Arial"/>
      <family val="2"/>
      <charset val="238"/>
    </font>
    <font>
      <vertAlign val="superscript"/>
      <sz val="10"/>
      <color theme="1"/>
      <name val="Arial"/>
      <family val="2"/>
      <charset val="238"/>
    </font>
    <font>
      <sz val="9"/>
      <color theme="1"/>
      <name val="Arial"/>
      <family val="2"/>
      <charset val="238"/>
    </font>
    <font>
      <vertAlign val="superscript"/>
      <sz val="9"/>
      <color theme="1"/>
      <name val="Arial"/>
      <family val="2"/>
      <charset val="238"/>
    </font>
    <font>
      <vertAlign val="superscript"/>
      <sz val="9"/>
      <color theme="1"/>
      <name val="Calibri"/>
      <family val="2"/>
      <charset val="238"/>
      <scheme val="minor"/>
    </font>
    <font>
      <u/>
      <sz val="10"/>
      <color indexed="12"/>
      <name val="Arial"/>
      <family val="2"/>
      <charset val="238"/>
    </font>
    <font>
      <u/>
      <sz val="10"/>
      <color rgb="FF0000FF"/>
      <name val="Arial"/>
      <family val="2"/>
      <charset val="238"/>
    </font>
    <font>
      <sz val="8"/>
      <color theme="1"/>
      <name val="Arial"/>
      <family val="2"/>
      <charset val="238"/>
    </font>
    <font>
      <sz val="11"/>
      <color rgb="FFFF0000"/>
      <name val="Calibri"/>
      <family val="2"/>
      <charset val="238"/>
      <scheme val="minor"/>
    </font>
    <font>
      <b/>
      <i/>
      <sz val="10"/>
      <color rgb="FFFF0000"/>
      <name val="Arial"/>
      <family val="2"/>
      <charset val="238"/>
    </font>
    <font>
      <b/>
      <i/>
      <sz val="9"/>
      <color theme="1"/>
      <name val="Arial"/>
      <family val="2"/>
      <charset val="238"/>
    </font>
    <font>
      <b/>
      <vertAlign val="superscript"/>
      <sz val="10"/>
      <name val="Arial"/>
      <family val="2"/>
      <charset val="238"/>
    </font>
    <font>
      <b/>
      <vertAlign val="superscript"/>
      <sz val="10"/>
      <color theme="1"/>
      <name val="Arial"/>
      <family val="2"/>
      <charset val="238"/>
    </font>
    <font>
      <sz val="7"/>
      <color theme="1"/>
      <name val="Arial"/>
      <family val="2"/>
      <charset val="238"/>
    </font>
    <font>
      <i/>
      <sz val="10"/>
      <color theme="0"/>
      <name val="Arial"/>
      <family val="2"/>
      <charset val="238"/>
    </font>
    <font>
      <b/>
      <sz val="11"/>
      <color rgb="FFFF0000"/>
      <name val="Calibri"/>
      <family val="2"/>
      <charset val="238"/>
      <scheme val="minor"/>
    </font>
    <font>
      <sz val="9"/>
      <name val="Arial"/>
      <family val="2"/>
      <charset val="238"/>
    </font>
    <font>
      <sz val="9"/>
      <name val="Arial"/>
      <family val="2"/>
    </font>
    <font>
      <sz val="9"/>
      <color indexed="8"/>
      <name val="Arial"/>
      <family val="2"/>
    </font>
    <font>
      <b/>
      <sz val="10"/>
      <color indexed="8"/>
      <name val="Arial"/>
      <family val="2"/>
      <charset val="238"/>
    </font>
    <font>
      <sz val="11"/>
      <color theme="1"/>
      <name val="Calibri"/>
      <family val="2"/>
      <charset val="238"/>
      <scheme val="minor"/>
    </font>
    <font>
      <b/>
      <sz val="12"/>
      <color rgb="FFFF0000"/>
      <name val="Calibri"/>
      <family val="2"/>
      <charset val="238"/>
      <scheme val="minor"/>
    </font>
  </fonts>
  <fills count="21">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indexed="42"/>
        <bgColor indexed="64"/>
      </patternFill>
    </fill>
    <fill>
      <patternFill patternType="solid">
        <fgColor rgb="FFDADADA"/>
        <bgColor indexed="64"/>
      </patternFill>
    </fill>
    <fill>
      <patternFill patternType="solid">
        <fgColor rgb="FFF2F2F2"/>
        <bgColor indexed="64"/>
      </patternFill>
    </fill>
    <fill>
      <patternFill patternType="solid">
        <fgColor rgb="FFC0C0C0"/>
        <bgColor indexed="64"/>
      </patternFill>
    </fill>
    <fill>
      <patternFill patternType="solid">
        <fgColor rgb="FFF1F1F1"/>
        <bgColor indexed="64"/>
      </patternFill>
    </fill>
    <fill>
      <patternFill patternType="solid">
        <fgColor rgb="FFBEBEBE"/>
        <bgColor indexed="64"/>
      </patternFill>
    </fill>
    <fill>
      <patternFill patternType="solid">
        <fgColor rgb="FF33CCCC"/>
        <bgColor indexed="64"/>
      </patternFill>
    </fill>
    <fill>
      <patternFill patternType="solid">
        <fgColor theme="0" tint="-4.9989318521683403E-2"/>
        <bgColor indexed="64"/>
      </patternFill>
    </fill>
    <fill>
      <patternFill patternType="solid">
        <fgColor theme="1" tint="0.249977111117893"/>
        <bgColor indexed="64"/>
      </patternFill>
    </fill>
    <fill>
      <patternFill patternType="solid">
        <fgColor theme="5" tint="0.79998168889431442"/>
        <bgColor indexed="64"/>
      </patternFill>
    </fill>
  </fills>
  <borders count="103">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diagonal/>
    </border>
    <border>
      <left/>
      <right/>
      <top/>
      <bottom style="medium">
        <color rgb="FF000000"/>
      </bottom>
      <diagonal/>
    </border>
    <border>
      <left style="medium">
        <color indexed="64"/>
      </left>
      <right style="medium">
        <color rgb="FF000000"/>
      </right>
      <top style="medium">
        <color indexed="64"/>
      </top>
      <bottom style="medium">
        <color rgb="FF000000"/>
      </bottom>
      <diagonal/>
    </border>
    <border>
      <left style="medium">
        <color indexed="64"/>
      </left>
      <right style="medium">
        <color rgb="FF000000"/>
      </right>
      <top/>
      <bottom style="medium">
        <color rgb="FF000000"/>
      </bottom>
      <diagonal/>
    </border>
    <border>
      <left style="medium">
        <color indexed="64"/>
      </left>
      <right style="medium">
        <color rgb="FF000000"/>
      </right>
      <top/>
      <bottom style="medium">
        <color indexed="64"/>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top style="medium">
        <color indexed="64"/>
      </top>
      <bottom style="medium">
        <color rgb="FF000000"/>
      </bottom>
      <diagonal/>
    </border>
    <border>
      <left style="medium">
        <color indexed="64"/>
      </left>
      <right/>
      <top style="medium">
        <color rgb="FF000000"/>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medium">
        <color rgb="FF000000"/>
      </right>
      <top/>
      <bottom/>
      <diagonal/>
    </border>
    <border>
      <left style="medium">
        <color rgb="FF000000"/>
      </left>
      <right style="medium">
        <color indexed="64"/>
      </right>
      <top/>
      <bottom/>
      <diagonal/>
    </border>
    <border>
      <left/>
      <right/>
      <top style="medium">
        <color indexed="64"/>
      </top>
      <bottom style="medium">
        <color rgb="FF000000"/>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bottom style="medium">
        <color rgb="FF000000"/>
      </bottom>
      <diagonal/>
    </border>
    <border>
      <left style="medium">
        <color indexed="64"/>
      </left>
      <right style="medium">
        <color rgb="FF000000"/>
      </right>
      <top style="medium">
        <color indexed="64"/>
      </top>
      <bottom/>
      <diagonal/>
    </border>
    <border>
      <left/>
      <right/>
      <top style="medium">
        <color rgb="FF000000"/>
      </top>
      <bottom/>
      <diagonal/>
    </border>
  </borders>
  <cellStyleXfs count="13">
    <xf numFmtId="0" fontId="0" fillId="0" borderId="0"/>
    <xf numFmtId="0" fontId="3" fillId="0" borderId="0" applyNumberFormat="0" applyFill="0" applyBorder="0" applyAlignment="0" applyProtection="0">
      <alignment vertical="top"/>
      <protection locked="0"/>
    </xf>
    <xf numFmtId="0" fontId="27" fillId="0" borderId="0">
      <alignment vertical="center"/>
    </xf>
    <xf numFmtId="0" fontId="28" fillId="3" borderId="53" applyNumberFormat="0" applyFill="0" applyBorder="0" applyAlignment="0" applyProtection="0">
      <alignment horizontal="left"/>
    </xf>
    <xf numFmtId="0" fontId="27" fillId="0" borderId="0">
      <alignment vertical="center"/>
    </xf>
    <xf numFmtId="0" fontId="29" fillId="0" borderId="0" applyNumberFormat="0" applyFill="0" applyBorder="0" applyAlignment="0" applyProtection="0"/>
    <xf numFmtId="3" fontId="27" fillId="11" borderId="13" applyFont="0">
      <alignment horizontal="right" vertical="center"/>
      <protection locked="0"/>
    </xf>
    <xf numFmtId="0" fontId="30" fillId="3" borderId="11" applyFont="0" applyBorder="0">
      <alignment horizontal="center" wrapText="1"/>
    </xf>
    <xf numFmtId="0" fontId="31" fillId="0" borderId="0"/>
    <xf numFmtId="0" fontId="27" fillId="2" borderId="13" applyNumberFormat="0" applyFont="0" applyBorder="0">
      <alignment horizontal="center" vertical="center"/>
    </xf>
    <xf numFmtId="0" fontId="27" fillId="0" borderId="0"/>
    <xf numFmtId="9" fontId="69" fillId="0" borderId="0" applyFont="0" applyFill="0" applyBorder="0" applyAlignment="0" applyProtection="0"/>
    <xf numFmtId="164" fontId="69" fillId="0" borderId="0" applyFont="0" applyFill="0" applyBorder="0" applyAlignment="0" applyProtection="0"/>
  </cellStyleXfs>
  <cellXfs count="2058">
    <xf numFmtId="0" fontId="0" fillId="0" borderId="0" xfId="0"/>
    <xf numFmtId="0" fontId="2" fillId="0" borderId="0" xfId="0" applyFont="1" applyBorder="1"/>
    <xf numFmtId="49" fontId="2" fillId="0" borderId="0" xfId="0" applyNumberFormat="1" applyFont="1" applyBorder="1" applyAlignment="1">
      <alignment wrapText="1"/>
    </xf>
    <xf numFmtId="0" fontId="5" fillId="0" borderId="0" xfId="0" applyFont="1" applyFill="1"/>
    <xf numFmtId="0" fontId="4" fillId="0" borderId="0" xfId="0" applyFont="1" applyFill="1" applyBorder="1" applyAlignment="1">
      <alignment vertical="center"/>
    </xf>
    <xf numFmtId="0" fontId="2" fillId="0" borderId="0" xfId="0" applyFont="1"/>
    <xf numFmtId="0" fontId="0" fillId="0" borderId="13" xfId="0" applyBorder="1"/>
    <xf numFmtId="0" fontId="0" fillId="0" borderId="17" xfId="0" applyBorder="1"/>
    <xf numFmtId="0" fontId="0" fillId="0" borderId="18" xfId="0" applyBorder="1"/>
    <xf numFmtId="0" fontId="0" fillId="0" borderId="19" xfId="0" applyBorder="1"/>
    <xf numFmtId="49" fontId="0" fillId="0" borderId="0" xfId="0" applyNumberFormat="1" applyAlignment="1">
      <alignment wrapText="1"/>
    </xf>
    <xf numFmtId="49" fontId="2" fillId="0" borderId="13" xfId="0" applyNumberFormat="1" applyFont="1" applyBorder="1" applyAlignment="1">
      <alignment wrapText="1"/>
    </xf>
    <xf numFmtId="49" fontId="2" fillId="0" borderId="30" xfId="0" applyNumberFormat="1" applyFont="1" applyBorder="1" applyAlignment="1">
      <alignment wrapText="1"/>
    </xf>
    <xf numFmtId="49" fontId="2" fillId="0" borderId="31" xfId="0" applyNumberFormat="1" applyFont="1" applyBorder="1" applyAlignment="1">
      <alignment wrapText="1"/>
    </xf>
    <xf numFmtId="49" fontId="2" fillId="0" borderId="32" xfId="0" applyNumberFormat="1" applyFont="1" applyBorder="1" applyAlignment="1">
      <alignment wrapText="1"/>
    </xf>
    <xf numFmtId="49" fontId="2" fillId="0" borderId="11" xfId="0" applyNumberFormat="1" applyFont="1" applyBorder="1" applyAlignment="1">
      <alignment wrapText="1"/>
    </xf>
    <xf numFmtId="49" fontId="2" fillId="0" borderId="33" xfId="0" applyNumberFormat="1" applyFont="1" applyBorder="1" applyAlignment="1">
      <alignment wrapText="1"/>
    </xf>
    <xf numFmtId="49" fontId="2" fillId="0" borderId="34" xfId="0" applyNumberFormat="1" applyFont="1" applyBorder="1" applyAlignment="1">
      <alignment horizontal="center" wrapText="1"/>
    </xf>
    <xf numFmtId="49" fontId="2" fillId="0" borderId="13" xfId="0" applyNumberFormat="1" applyFont="1" applyBorder="1" applyAlignment="1">
      <alignment horizontal="left" vertical="center" wrapText="1"/>
    </xf>
    <xf numFmtId="49" fontId="2" fillId="0" borderId="30" xfId="0" applyNumberFormat="1" applyFont="1" applyBorder="1" applyAlignment="1">
      <alignment horizontal="left" vertical="center" wrapText="1"/>
    </xf>
    <xf numFmtId="49" fontId="2" fillId="0" borderId="31" xfId="0" applyNumberFormat="1" applyFont="1" applyBorder="1" applyAlignment="1">
      <alignment horizontal="left" vertical="center" wrapText="1"/>
    </xf>
    <xf numFmtId="49" fontId="2" fillId="0" borderId="32" xfId="0" applyNumberFormat="1" applyFont="1" applyBorder="1" applyAlignment="1">
      <alignment horizontal="left" vertical="center" wrapText="1"/>
    </xf>
    <xf numFmtId="49" fontId="2" fillId="0" borderId="11" xfId="0" applyNumberFormat="1" applyFont="1" applyBorder="1" applyAlignment="1">
      <alignment horizontal="left" vertical="center" wrapText="1"/>
    </xf>
    <xf numFmtId="49" fontId="2" fillId="0" borderId="17" xfId="0" applyNumberFormat="1" applyFont="1" applyBorder="1" applyAlignment="1">
      <alignment vertical="center" wrapText="1"/>
    </xf>
    <xf numFmtId="49" fontId="2" fillId="0" borderId="39" xfId="0" applyNumberFormat="1" applyFont="1" applyBorder="1" applyAlignment="1">
      <alignment vertical="center" wrapText="1"/>
    </xf>
    <xf numFmtId="49" fontId="2" fillId="0" borderId="18" xfId="0" applyNumberFormat="1" applyFont="1" applyBorder="1" applyAlignment="1">
      <alignment vertical="center" wrapText="1"/>
    </xf>
    <xf numFmtId="49" fontId="2" fillId="0" borderId="19" xfId="0" applyNumberFormat="1" applyFont="1" applyBorder="1" applyAlignment="1">
      <alignment wrapText="1"/>
    </xf>
    <xf numFmtId="0" fontId="0" fillId="0" borderId="40" xfId="0" applyBorder="1"/>
    <xf numFmtId="0" fontId="0" fillId="0" borderId="41" xfId="0" applyBorder="1"/>
    <xf numFmtId="49" fontId="2" fillId="0" borderId="40" xfId="0" applyNumberFormat="1" applyFont="1" applyBorder="1" applyAlignment="1">
      <alignment vertical="center" wrapText="1"/>
    </xf>
    <xf numFmtId="49" fontId="2" fillId="0" borderId="41" xfId="0" applyNumberFormat="1" applyFont="1" applyBorder="1" applyAlignment="1">
      <alignment wrapText="1"/>
    </xf>
    <xf numFmtId="0" fontId="7" fillId="0" borderId="0" xfId="0" applyFont="1" applyAlignment="1">
      <alignment vertical="center"/>
    </xf>
    <xf numFmtId="4" fontId="2" fillId="0" borderId="40" xfId="0" applyNumberFormat="1" applyFont="1" applyBorder="1" applyAlignment="1">
      <alignment vertical="center" wrapText="1"/>
    </xf>
    <xf numFmtId="4" fontId="2" fillId="0" borderId="41" xfId="0" applyNumberFormat="1" applyFont="1" applyBorder="1" applyAlignment="1">
      <alignment wrapText="1"/>
    </xf>
    <xf numFmtId="4" fontId="2" fillId="0" borderId="17" xfId="0" applyNumberFormat="1" applyFont="1" applyBorder="1" applyAlignment="1">
      <alignment vertical="center" wrapText="1"/>
    </xf>
    <xf numFmtId="4" fontId="2" fillId="0" borderId="13" xfId="0" applyNumberFormat="1" applyFont="1" applyBorder="1" applyAlignment="1">
      <alignment wrapText="1"/>
    </xf>
    <xf numFmtId="4" fontId="0" fillId="0" borderId="17" xfId="0" applyNumberFormat="1" applyBorder="1"/>
    <xf numFmtId="4" fontId="0" fillId="0" borderId="13" xfId="0" applyNumberFormat="1" applyBorder="1"/>
    <xf numFmtId="0" fontId="0" fillId="0" borderId="13" xfId="0" applyBorder="1" applyAlignment="1"/>
    <xf numFmtId="0" fontId="0" fillId="0" borderId="41" xfId="0" applyBorder="1" applyAlignment="1"/>
    <xf numFmtId="49" fontId="2" fillId="0" borderId="43" xfId="0" applyNumberFormat="1" applyFont="1" applyBorder="1" applyAlignment="1">
      <alignment horizontal="center" vertical="center" wrapText="1" shrinkToFit="1"/>
    </xf>
    <xf numFmtId="0" fontId="0" fillId="0" borderId="17" xfId="0" applyBorder="1" applyAlignment="1"/>
    <xf numFmtId="0" fontId="0" fillId="0" borderId="39" xfId="0" applyBorder="1" applyAlignment="1"/>
    <xf numFmtId="0" fontId="0" fillId="0" borderId="31" xfId="0" applyBorder="1" applyAlignment="1"/>
    <xf numFmtId="0" fontId="0" fillId="0" borderId="40" xfId="0" applyBorder="1" applyAlignment="1"/>
    <xf numFmtId="49" fontId="2" fillId="0" borderId="17" xfId="0" applyNumberFormat="1" applyFont="1" applyBorder="1" applyAlignment="1">
      <alignment wrapText="1"/>
    </xf>
    <xf numFmtId="49" fontId="2" fillId="0" borderId="39" xfId="0" applyNumberFormat="1" applyFont="1" applyBorder="1" applyAlignment="1">
      <alignment wrapText="1"/>
    </xf>
    <xf numFmtId="166" fontId="2" fillId="0" borderId="13" xfId="0" applyNumberFormat="1" applyFont="1" applyBorder="1" applyAlignment="1">
      <alignment horizontal="right"/>
    </xf>
    <xf numFmtId="167" fontId="2" fillId="0" borderId="13" xfId="0" applyNumberFormat="1" applyFont="1" applyBorder="1" applyAlignment="1">
      <alignment horizontal="right"/>
    </xf>
    <xf numFmtId="168" fontId="2" fillId="0" borderId="13" xfId="0" applyNumberFormat="1" applyFont="1" applyBorder="1" applyAlignment="1">
      <alignment horizontal="right"/>
    </xf>
    <xf numFmtId="169" fontId="2" fillId="0" borderId="13" xfId="0" applyNumberFormat="1" applyFont="1" applyBorder="1" applyAlignment="1">
      <alignment horizontal="right"/>
    </xf>
    <xf numFmtId="165" fontId="2" fillId="0" borderId="13" xfId="0" applyNumberFormat="1" applyFont="1" applyBorder="1" applyAlignment="1">
      <alignment horizontal="right"/>
    </xf>
    <xf numFmtId="165" fontId="2" fillId="0" borderId="31" xfId="0" applyNumberFormat="1" applyFont="1" applyBorder="1" applyAlignment="1">
      <alignment horizontal="right"/>
    </xf>
    <xf numFmtId="2" fontId="2" fillId="0" borderId="33" xfId="0" applyNumberFormat="1" applyFont="1" applyBorder="1" applyAlignment="1">
      <alignment horizontal="left" vertical="center" wrapText="1"/>
    </xf>
    <xf numFmtId="49" fontId="2" fillId="0" borderId="13" xfId="0" applyNumberFormat="1" applyFont="1" applyBorder="1" applyAlignment="1"/>
    <xf numFmtId="11" fontId="2" fillId="0" borderId="13" xfId="0" applyNumberFormat="1" applyFont="1" applyBorder="1" applyAlignment="1">
      <alignment wrapText="1"/>
    </xf>
    <xf numFmtId="11" fontId="2" fillId="0" borderId="13" xfId="0" applyNumberFormat="1" applyFont="1" applyBorder="1"/>
    <xf numFmtId="11" fontId="2" fillId="0" borderId="19" xfId="0" applyNumberFormat="1" applyFont="1" applyBorder="1" applyAlignment="1">
      <alignment wrapText="1"/>
    </xf>
    <xf numFmtId="11" fontId="2" fillId="0" borderId="44" xfId="0" applyNumberFormat="1" applyFont="1" applyBorder="1" applyAlignment="1">
      <alignment wrapText="1"/>
    </xf>
    <xf numFmtId="11" fontId="2" fillId="0" borderId="11" xfId="0" applyNumberFormat="1" applyFont="1" applyBorder="1" applyAlignment="1">
      <alignment wrapText="1"/>
    </xf>
    <xf numFmtId="11" fontId="2" fillId="0" borderId="11" xfId="0" applyNumberFormat="1" applyFont="1" applyBorder="1" applyAlignment="1">
      <alignment horizontal="center" vertical="center" wrapText="1"/>
    </xf>
    <xf numFmtId="11" fontId="2" fillId="0" borderId="11" xfId="0" applyNumberFormat="1" applyFont="1" applyBorder="1"/>
    <xf numFmtId="49" fontId="2" fillId="0" borderId="11" xfId="0" applyNumberFormat="1" applyFont="1" applyBorder="1" applyAlignment="1"/>
    <xf numFmtId="11" fontId="2" fillId="0" borderId="30" xfId="0" applyNumberFormat="1" applyFont="1" applyBorder="1" applyAlignment="1">
      <alignment wrapText="1"/>
    </xf>
    <xf numFmtId="11" fontId="2" fillId="0" borderId="32" xfId="0" applyNumberFormat="1" applyFont="1" applyBorder="1" applyAlignment="1">
      <alignment wrapText="1"/>
    </xf>
    <xf numFmtId="11" fontId="2" fillId="0" borderId="31" xfId="0" applyNumberFormat="1" applyFont="1" applyBorder="1"/>
    <xf numFmtId="11" fontId="2" fillId="0" borderId="33" xfId="0" applyNumberFormat="1" applyFont="1" applyBorder="1"/>
    <xf numFmtId="49" fontId="2" fillId="0" borderId="41" xfId="0" applyNumberFormat="1" applyFont="1" applyBorder="1" applyAlignment="1"/>
    <xf numFmtId="49" fontId="2" fillId="0" borderId="46" xfId="0" applyNumberFormat="1" applyFont="1" applyBorder="1" applyAlignment="1"/>
    <xf numFmtId="49" fontId="2" fillId="0" borderId="31" xfId="0" applyNumberFormat="1" applyFont="1" applyBorder="1" applyAlignment="1"/>
    <xf numFmtId="49" fontId="2" fillId="0" borderId="33" xfId="0" applyNumberFormat="1" applyFont="1" applyBorder="1" applyAlignment="1"/>
    <xf numFmtId="49" fontId="2" fillId="0" borderId="13" xfId="0" applyNumberFormat="1" applyFont="1" applyBorder="1" applyAlignment="1">
      <alignment vertical="center" wrapText="1"/>
    </xf>
    <xf numFmtId="49" fontId="2" fillId="0" borderId="19" xfId="0" applyNumberFormat="1" applyFont="1" applyBorder="1" applyAlignment="1"/>
    <xf numFmtId="49" fontId="2" fillId="0" borderId="44" xfId="0" applyNumberFormat="1" applyFont="1" applyBorder="1" applyAlignment="1"/>
    <xf numFmtId="49" fontId="2" fillId="0" borderId="31" xfId="0" applyNumberFormat="1" applyFont="1" applyBorder="1" applyAlignment="1">
      <alignment vertical="center" wrapText="1"/>
    </xf>
    <xf numFmtId="49" fontId="2" fillId="0" borderId="38" xfId="0" applyNumberFormat="1" applyFont="1" applyBorder="1" applyAlignment="1">
      <alignment vertical="center" wrapText="1"/>
    </xf>
    <xf numFmtId="49" fontId="2" fillId="0" borderId="30" xfId="0" applyNumberFormat="1" applyFont="1" applyBorder="1" applyAlignment="1">
      <alignment vertical="center" wrapText="1"/>
    </xf>
    <xf numFmtId="49" fontId="2" fillId="0" borderId="47" xfId="0" applyNumberFormat="1" applyFont="1" applyBorder="1" applyAlignment="1">
      <alignment vertical="center" wrapText="1"/>
    </xf>
    <xf numFmtId="49" fontId="2" fillId="0" borderId="48" xfId="0" applyNumberFormat="1" applyFont="1" applyBorder="1" applyAlignment="1">
      <alignment vertical="center" wrapText="1"/>
    </xf>
    <xf numFmtId="49" fontId="2" fillId="0" borderId="49" xfId="0" applyNumberFormat="1" applyFont="1" applyBorder="1" applyAlignment="1">
      <alignment vertical="center" wrapText="1"/>
    </xf>
    <xf numFmtId="49" fontId="2" fillId="0" borderId="11" xfId="0" applyNumberFormat="1" applyFont="1" applyBorder="1" applyAlignment="1">
      <alignment vertical="center" wrapText="1"/>
    </xf>
    <xf numFmtId="49" fontId="2" fillId="0" borderId="33" xfId="0" applyNumberFormat="1" applyFont="1" applyBorder="1" applyAlignment="1">
      <alignment vertical="center" wrapText="1"/>
    </xf>
    <xf numFmtId="49" fontId="2" fillId="0" borderId="32" xfId="0" applyNumberFormat="1" applyFont="1" applyBorder="1" applyAlignment="1">
      <alignment vertical="center" wrapText="1"/>
    </xf>
    <xf numFmtId="0" fontId="0" fillId="0" borderId="0" xfId="0" applyAlignment="1">
      <alignment horizontal="left" vertical="center" wrapText="1"/>
    </xf>
    <xf numFmtId="0" fontId="2" fillId="0" borderId="18" xfId="0" applyFont="1" applyBorder="1"/>
    <xf numFmtId="0" fontId="2" fillId="0" borderId="50" xfId="0" applyFont="1" applyBorder="1"/>
    <xf numFmtId="0" fontId="2" fillId="0" borderId="19" xfId="0" applyFont="1" applyBorder="1"/>
    <xf numFmtId="0" fontId="2" fillId="0" borderId="44" xfId="0" applyFont="1" applyBorder="1"/>
    <xf numFmtId="0" fontId="8" fillId="0" borderId="0" xfId="0" applyFont="1"/>
    <xf numFmtId="0" fontId="0" fillId="0" borderId="0" xfId="0" applyAlignment="1">
      <alignment horizontal="center" vertical="center"/>
    </xf>
    <xf numFmtId="0" fontId="0" fillId="0" borderId="11" xfId="0" applyBorder="1"/>
    <xf numFmtId="0" fontId="0" fillId="0" borderId="11" xfId="0" applyBorder="1" applyAlignment="1"/>
    <xf numFmtId="0" fontId="0" fillId="0" borderId="33" xfId="0" applyBorder="1" applyAlignment="1"/>
    <xf numFmtId="49" fontId="2" fillId="0" borderId="0" xfId="0" applyNumberFormat="1" applyFont="1" applyAlignment="1">
      <alignment wrapText="1"/>
    </xf>
    <xf numFmtId="49" fontId="2" fillId="0" borderId="0" xfId="0" applyNumberFormat="1" applyFont="1" applyAlignment="1">
      <alignment vertical="center" wrapText="1"/>
    </xf>
    <xf numFmtId="0" fontId="0" fillId="0" borderId="0" xfId="0" applyAlignment="1"/>
    <xf numFmtId="49" fontId="2" fillId="0" borderId="0" xfId="0" applyNumberFormat="1" applyFont="1" applyAlignment="1"/>
    <xf numFmtId="49" fontId="2" fillId="0" borderId="13" xfId="0" applyNumberFormat="1" applyFont="1" applyBorder="1" applyAlignment="1">
      <alignment horizontal="center" vertical="center"/>
    </xf>
    <xf numFmtId="49" fontId="2" fillId="0" borderId="0" xfId="0" applyNumberFormat="1" applyFont="1" applyAlignment="1">
      <alignment vertical="center"/>
    </xf>
    <xf numFmtId="0" fontId="0" fillId="0" borderId="39" xfId="0" applyBorder="1"/>
    <xf numFmtId="0" fontId="0" fillId="0" borderId="31" xfId="0" applyBorder="1"/>
    <xf numFmtId="49" fontId="2" fillId="0" borderId="38" xfId="0" applyNumberFormat="1" applyFont="1" applyBorder="1" applyAlignment="1">
      <alignment horizontal="center" vertical="center"/>
    </xf>
    <xf numFmtId="49" fontId="2" fillId="0" borderId="30" xfId="0" applyNumberFormat="1" applyFont="1" applyBorder="1" applyAlignment="1">
      <alignment horizontal="center" vertical="center"/>
    </xf>
    <xf numFmtId="49" fontId="2" fillId="0" borderId="17" xfId="0" applyNumberFormat="1" applyFont="1" applyBorder="1" applyAlignment="1">
      <alignment horizontal="center" vertical="center"/>
    </xf>
    <xf numFmtId="49" fontId="2" fillId="0" borderId="39" xfId="0" applyNumberFormat="1" applyFont="1" applyBorder="1" applyAlignment="1">
      <alignment horizontal="center" vertical="center"/>
    </xf>
    <xf numFmtId="49" fontId="2" fillId="0" borderId="31" xfId="0" applyNumberFormat="1" applyFont="1" applyBorder="1" applyAlignment="1">
      <alignment horizontal="center" vertical="center"/>
    </xf>
    <xf numFmtId="49" fontId="2" fillId="0" borderId="17" xfId="0" applyNumberFormat="1" applyFont="1" applyBorder="1" applyAlignment="1"/>
    <xf numFmtId="49" fontId="2" fillId="0" borderId="39" xfId="0" applyNumberFormat="1" applyFont="1" applyBorder="1" applyAlignment="1"/>
    <xf numFmtId="49" fontId="2" fillId="0" borderId="38" xfId="0" applyNumberFormat="1" applyFont="1" applyBorder="1" applyAlignment="1"/>
    <xf numFmtId="49" fontId="2" fillId="0" borderId="30" xfId="0" applyNumberFormat="1" applyFont="1" applyBorder="1" applyAlignment="1"/>
    <xf numFmtId="49" fontId="2" fillId="0" borderId="6" xfId="0" applyNumberFormat="1" applyFont="1" applyBorder="1" applyAlignment="1">
      <alignment horizontal="center" vertical="center" wrapText="1"/>
    </xf>
    <xf numFmtId="49" fontId="2" fillId="0" borderId="32" xfId="0" applyNumberFormat="1" applyFont="1" applyBorder="1" applyAlignment="1"/>
    <xf numFmtId="49" fontId="2" fillId="0" borderId="33" xfId="0" applyNumberFormat="1" applyFont="1" applyBorder="1" applyAlignment="1">
      <alignment horizontal="center" vertical="center"/>
    </xf>
    <xf numFmtId="49" fontId="2" fillId="0" borderId="32" xfId="0" applyNumberFormat="1" applyFont="1" applyBorder="1" applyAlignment="1">
      <alignment horizontal="center" vertical="center"/>
    </xf>
    <xf numFmtId="49" fontId="2" fillId="0" borderId="11" xfId="0" applyNumberFormat="1" applyFont="1" applyBorder="1" applyAlignment="1">
      <alignment horizontal="center" vertical="center"/>
    </xf>
    <xf numFmtId="0" fontId="0" fillId="0" borderId="46" xfId="0" applyBorder="1"/>
    <xf numFmtId="0" fontId="0" fillId="0" borderId="33" xfId="0" applyBorder="1"/>
    <xf numFmtId="0" fontId="0" fillId="0" borderId="44" xfId="0" applyBorder="1"/>
    <xf numFmtId="0" fontId="2" fillId="0" borderId="38" xfId="0" applyFont="1" applyBorder="1"/>
    <xf numFmtId="0" fontId="2" fillId="0" borderId="30" xfId="0" applyFont="1" applyBorder="1"/>
    <xf numFmtId="0" fontId="2" fillId="0" borderId="17" xfId="0" applyFont="1" applyBorder="1"/>
    <xf numFmtId="0" fontId="2" fillId="0" borderId="13" xfId="0" applyFont="1" applyBorder="1"/>
    <xf numFmtId="0" fontId="2" fillId="0" borderId="39" xfId="0" applyFont="1" applyBorder="1"/>
    <xf numFmtId="0" fontId="2" fillId="0" borderId="31" xfId="0" applyFont="1" applyBorder="1"/>
    <xf numFmtId="0" fontId="0" fillId="0" borderId="0" xfId="0" applyBorder="1"/>
    <xf numFmtId="0" fontId="2" fillId="0" borderId="0" xfId="0" applyFont="1" applyAlignment="1">
      <alignment vertical="center"/>
    </xf>
    <xf numFmtId="0" fontId="2" fillId="0" borderId="0" xfId="0" applyFont="1" applyAlignment="1">
      <alignment horizontal="center" vertical="center" wrapText="1"/>
    </xf>
    <xf numFmtId="0" fontId="2" fillId="0" borderId="38" xfId="0" applyFont="1" applyBorder="1" applyAlignment="1">
      <alignment wrapText="1"/>
    </xf>
    <xf numFmtId="0" fontId="2" fillId="0" borderId="17" xfId="0" applyFont="1" applyBorder="1" applyAlignment="1">
      <alignment wrapText="1"/>
    </xf>
    <xf numFmtId="0" fontId="2" fillId="0" borderId="39" xfId="0" applyFont="1" applyBorder="1" applyAlignment="1">
      <alignment wrapText="1"/>
    </xf>
    <xf numFmtId="0" fontId="4" fillId="2" borderId="24" xfId="0" applyFont="1" applyFill="1" applyBorder="1" applyAlignment="1">
      <alignment horizontal="center" vertical="center" wrapText="1"/>
    </xf>
    <xf numFmtId="49" fontId="2" fillId="0" borderId="0" xfId="0" applyNumberFormat="1" applyFont="1" applyBorder="1" applyAlignment="1">
      <alignment vertical="center" wrapText="1"/>
    </xf>
    <xf numFmtId="49" fontId="2" fillId="0" borderId="0" xfId="0" applyNumberFormat="1" applyFont="1" applyBorder="1" applyAlignment="1"/>
    <xf numFmtId="49" fontId="2" fillId="0" borderId="46" xfId="0" applyNumberFormat="1" applyFont="1" applyBorder="1" applyAlignment="1">
      <alignment wrapText="1"/>
    </xf>
    <xf numFmtId="0" fontId="4" fillId="0" borderId="60" xfId="0" applyFont="1" applyFill="1" applyBorder="1" applyAlignment="1">
      <alignment horizontal="center" vertical="center" wrapText="1"/>
    </xf>
    <xf numFmtId="49" fontId="2" fillId="2" borderId="54" xfId="0" applyNumberFormat="1" applyFont="1" applyFill="1" applyBorder="1" applyAlignment="1">
      <alignment wrapText="1"/>
    </xf>
    <xf numFmtId="0" fontId="0" fillId="2" borderId="54" xfId="0" applyFill="1" applyBorder="1"/>
    <xf numFmtId="0" fontId="0" fillId="2" borderId="51" xfId="0" applyFill="1" applyBorder="1"/>
    <xf numFmtId="0" fontId="0" fillId="2" borderId="54" xfId="0" applyFill="1" applyBorder="1" applyAlignment="1">
      <alignment vertical="center"/>
    </xf>
    <xf numFmtId="0" fontId="0" fillId="2" borderId="51" xfId="0" applyFill="1" applyBorder="1" applyAlignment="1">
      <alignment vertical="center"/>
    </xf>
    <xf numFmtId="166" fontId="2" fillId="0" borderId="11" xfId="0" applyNumberFormat="1" applyFont="1" applyBorder="1" applyAlignment="1">
      <alignment horizontal="right"/>
    </xf>
    <xf numFmtId="167" fontId="2" fillId="0" borderId="11" xfId="0" applyNumberFormat="1" applyFont="1" applyBorder="1" applyAlignment="1">
      <alignment horizontal="right"/>
    </xf>
    <xf numFmtId="168" fontId="2" fillId="0" borderId="11" xfId="0" applyNumberFormat="1" applyFont="1" applyBorder="1" applyAlignment="1">
      <alignment horizontal="right"/>
    </xf>
    <xf numFmtId="169" fontId="2" fillId="0" borderId="11" xfId="0" applyNumberFormat="1" applyFont="1" applyBorder="1" applyAlignment="1">
      <alignment horizontal="right"/>
    </xf>
    <xf numFmtId="165" fontId="2" fillId="0" borderId="33" xfId="0" applyNumberFormat="1" applyFont="1" applyBorder="1" applyAlignment="1">
      <alignment horizontal="right"/>
    </xf>
    <xf numFmtId="49" fontId="2" fillId="0" borderId="44" xfId="0" applyNumberFormat="1" applyFont="1" applyBorder="1" applyAlignment="1">
      <alignment wrapText="1"/>
    </xf>
    <xf numFmtId="4" fontId="2" fillId="0" borderId="46" xfId="0" applyNumberFormat="1" applyFont="1" applyBorder="1" applyAlignment="1">
      <alignment wrapText="1"/>
    </xf>
    <xf numFmtId="4" fontId="2" fillId="0" borderId="11" xfId="0" applyNumberFormat="1" applyFont="1" applyBorder="1" applyAlignment="1">
      <alignment wrapText="1"/>
    </xf>
    <xf numFmtId="4" fontId="0" fillId="0" borderId="11" xfId="0" applyNumberFormat="1" applyBorder="1"/>
    <xf numFmtId="4" fontId="0" fillId="0" borderId="32" xfId="0" applyNumberFormat="1" applyBorder="1"/>
    <xf numFmtId="4" fontId="0" fillId="0" borderId="33" xfId="0" applyNumberFormat="1" applyBorder="1"/>
    <xf numFmtId="4" fontId="0" fillId="0" borderId="26" xfId="0" applyNumberFormat="1" applyBorder="1"/>
    <xf numFmtId="0" fontId="2" fillId="0" borderId="0" xfId="0" applyFont="1" applyBorder="1" applyAlignment="1">
      <alignment vertical="center"/>
    </xf>
    <xf numFmtId="0" fontId="4" fillId="0" borderId="0" xfId="0" applyFont="1" applyBorder="1" applyAlignment="1">
      <alignment vertical="center"/>
    </xf>
    <xf numFmtId="49" fontId="0" fillId="0" borderId="11" xfId="0" applyNumberFormat="1" applyBorder="1" applyAlignment="1">
      <alignment vertical="center" wrapText="1"/>
    </xf>
    <xf numFmtId="49" fontId="0" fillId="0" borderId="33" xfId="0" applyNumberFormat="1" applyBorder="1" applyAlignment="1">
      <alignment vertical="center" wrapText="1"/>
    </xf>
    <xf numFmtId="0" fontId="2" fillId="0" borderId="0" xfId="0" applyFont="1" applyAlignment="1">
      <alignment horizontal="left" vertical="center" wrapText="1"/>
    </xf>
    <xf numFmtId="0" fontId="6" fillId="0" borderId="0" xfId="0" applyFont="1"/>
    <xf numFmtId="0" fontId="2" fillId="0" borderId="30" xfId="0" applyFont="1" applyBorder="1" applyAlignment="1">
      <alignment horizontal="left" vertical="center" wrapText="1"/>
    </xf>
    <xf numFmtId="0" fontId="2" fillId="0" borderId="13" xfId="0" applyFont="1" applyBorder="1" applyAlignment="1">
      <alignment horizontal="left" vertical="center" wrapText="1"/>
    </xf>
    <xf numFmtId="0" fontId="2" fillId="0" borderId="19" xfId="0" applyFont="1" applyBorder="1" applyAlignment="1">
      <alignment horizontal="left" vertical="center" wrapText="1"/>
    </xf>
    <xf numFmtId="0" fontId="2" fillId="0" borderId="0" xfId="0" applyFont="1" applyAlignment="1">
      <alignment vertical="center" wrapText="1"/>
    </xf>
    <xf numFmtId="0" fontId="2" fillId="0" borderId="13" xfId="0" applyFont="1" applyBorder="1" applyAlignment="1">
      <alignment vertical="center" wrapText="1"/>
    </xf>
    <xf numFmtId="0" fontId="2" fillId="0" borderId="38" xfId="0" applyFont="1" applyBorder="1" applyAlignment="1">
      <alignment vertical="center" wrapText="1"/>
    </xf>
    <xf numFmtId="0" fontId="2" fillId="0" borderId="30" xfId="0" applyFont="1" applyBorder="1" applyAlignment="1">
      <alignment vertical="center" wrapText="1"/>
    </xf>
    <xf numFmtId="0" fontId="2" fillId="0" borderId="17" xfId="0" applyFont="1" applyBorder="1" applyAlignment="1">
      <alignment vertical="center" wrapText="1"/>
    </xf>
    <xf numFmtId="0" fontId="2" fillId="0" borderId="39" xfId="0" applyFont="1" applyBorder="1" applyAlignment="1">
      <alignment vertical="center" wrapText="1"/>
    </xf>
    <xf numFmtId="0" fontId="2" fillId="0" borderId="31" xfId="0" applyFont="1" applyBorder="1" applyAlignment="1">
      <alignment vertical="center" wrapText="1"/>
    </xf>
    <xf numFmtId="0" fontId="2" fillId="0" borderId="34" xfId="0" applyFont="1" applyBorder="1" applyAlignment="1">
      <alignment vertical="center" wrapText="1"/>
    </xf>
    <xf numFmtId="0" fontId="2" fillId="0" borderId="32" xfId="0" applyFont="1" applyBorder="1" applyAlignment="1">
      <alignment vertical="center" wrapText="1"/>
    </xf>
    <xf numFmtId="0" fontId="2" fillId="0" borderId="11" xfId="0" applyFont="1" applyBorder="1" applyAlignment="1">
      <alignment vertical="center" wrapText="1"/>
    </xf>
    <xf numFmtId="0" fontId="2" fillId="0" borderId="33" xfId="0" applyFont="1" applyBorder="1" applyAlignment="1">
      <alignment vertical="center" wrapText="1"/>
    </xf>
    <xf numFmtId="49" fontId="10" fillId="0" borderId="13" xfId="0" applyNumberFormat="1" applyFont="1" applyBorder="1" applyAlignment="1">
      <alignment wrapText="1"/>
    </xf>
    <xf numFmtId="49" fontId="10" fillId="0" borderId="31" xfId="0" applyNumberFormat="1" applyFont="1" applyBorder="1" applyAlignment="1">
      <alignment wrapText="1"/>
    </xf>
    <xf numFmtId="49" fontId="10" fillId="0" borderId="30" xfId="0" applyNumberFormat="1" applyFont="1" applyBorder="1" applyAlignment="1">
      <alignment wrapText="1"/>
    </xf>
    <xf numFmtId="0" fontId="10" fillId="0" borderId="13" xfId="0" applyFont="1" applyBorder="1"/>
    <xf numFmtId="0" fontId="10" fillId="0" borderId="0" xfId="0" applyFont="1" applyAlignment="1">
      <alignment vertical="center" wrapText="1"/>
    </xf>
    <xf numFmtId="0" fontId="10" fillId="0" borderId="17" xfId="0" applyFont="1" applyBorder="1" applyAlignment="1">
      <alignment vertical="center" wrapText="1"/>
    </xf>
    <xf numFmtId="0" fontId="10" fillId="0" borderId="39" xfId="0" applyFont="1" applyBorder="1" applyAlignment="1">
      <alignment vertical="center" wrapText="1"/>
    </xf>
    <xf numFmtId="0" fontId="10" fillId="0" borderId="31" xfId="0" applyFont="1" applyBorder="1" applyAlignment="1">
      <alignment vertical="center" wrapText="1"/>
    </xf>
    <xf numFmtId="49" fontId="10" fillId="0" borderId="41" xfId="0" applyNumberFormat="1" applyFont="1" applyBorder="1" applyAlignment="1">
      <alignment wrapText="1"/>
    </xf>
    <xf numFmtId="0" fontId="10" fillId="0" borderId="0" xfId="0" applyFont="1" applyAlignment="1">
      <alignment wrapText="1"/>
    </xf>
    <xf numFmtId="14" fontId="4" fillId="0" borderId="0" xfId="0" applyNumberFormat="1" applyFont="1" applyBorder="1" applyAlignment="1">
      <alignment vertical="center"/>
    </xf>
    <xf numFmtId="49" fontId="10" fillId="0" borderId="17" xfId="0" applyNumberFormat="1" applyFont="1" applyBorder="1" applyAlignment="1">
      <alignment wrapText="1"/>
    </xf>
    <xf numFmtId="49" fontId="10" fillId="0" borderId="39" xfId="0" applyNumberFormat="1" applyFont="1" applyBorder="1" applyAlignment="1">
      <alignment wrapText="1"/>
    </xf>
    <xf numFmtId="49" fontId="10" fillId="0" borderId="15" xfId="0" applyNumberFormat="1" applyFont="1" applyBorder="1" applyAlignment="1">
      <alignment vertical="center" wrapText="1"/>
    </xf>
    <xf numFmtId="0" fontId="10" fillId="0" borderId="17" xfId="0" applyNumberFormat="1" applyFont="1" applyBorder="1" applyAlignment="1">
      <alignment horizontal="left" vertical="center" wrapText="1"/>
    </xf>
    <xf numFmtId="2" fontId="10" fillId="0" borderId="17" xfId="0" applyNumberFormat="1" applyFont="1" applyBorder="1" applyAlignment="1">
      <alignment horizontal="left" vertical="center" wrapText="1"/>
    </xf>
    <xf numFmtId="0" fontId="10" fillId="0" borderId="39" xfId="0" applyNumberFormat="1" applyFont="1" applyBorder="1" applyAlignment="1">
      <alignment horizontal="left" vertical="center" wrapText="1"/>
    </xf>
    <xf numFmtId="0" fontId="0" fillId="0" borderId="0" xfId="0" applyAlignment="1">
      <alignment wrapText="1"/>
    </xf>
    <xf numFmtId="1" fontId="10" fillId="0" borderId="17" xfId="0" applyNumberFormat="1" applyFont="1" applyBorder="1" applyAlignment="1">
      <alignment horizontal="left" vertical="center" wrapText="1"/>
    </xf>
    <xf numFmtId="0" fontId="10" fillId="0" borderId="17" xfId="0" applyNumberFormat="1" applyFont="1" applyBorder="1" applyAlignment="1">
      <alignment horizontal="left" wrapText="1"/>
    </xf>
    <xf numFmtId="1" fontId="10" fillId="0" borderId="17" xfId="0" applyNumberFormat="1" applyFont="1" applyBorder="1" applyAlignment="1">
      <alignment horizontal="left" wrapText="1"/>
    </xf>
    <xf numFmtId="49" fontId="10" fillId="0" borderId="13" xfId="0" applyNumberFormat="1" applyFont="1" applyBorder="1" applyAlignment="1">
      <alignment vertical="center" wrapText="1"/>
    </xf>
    <xf numFmtId="49" fontId="10" fillId="0" borderId="17" xfId="0" applyNumberFormat="1" applyFont="1" applyBorder="1" applyAlignment="1">
      <alignment vertical="center" wrapText="1"/>
    </xf>
    <xf numFmtId="0" fontId="10" fillId="0" borderId="16" xfId="0" applyFont="1" applyBorder="1" applyAlignment="1">
      <alignment vertical="center" wrapText="1"/>
    </xf>
    <xf numFmtId="0" fontId="13" fillId="0" borderId="0" xfId="0" applyFont="1" applyBorder="1"/>
    <xf numFmtId="14" fontId="6" fillId="0" borderId="0" xfId="0" applyNumberFormat="1" applyFont="1" applyBorder="1" applyAlignment="1">
      <alignment vertical="center"/>
    </xf>
    <xf numFmtId="49" fontId="1" fillId="0" borderId="0" xfId="0" applyNumberFormat="1" applyFont="1" applyFill="1" applyBorder="1" applyAlignment="1">
      <alignment vertical="center"/>
    </xf>
    <xf numFmtId="49" fontId="3" fillId="0" borderId="0" xfId="1" applyNumberFormat="1" applyFill="1" applyBorder="1" applyAlignment="1" applyProtection="1">
      <alignment vertical="center" wrapText="1"/>
    </xf>
    <xf numFmtId="49" fontId="10" fillId="0" borderId="40" xfId="0" applyNumberFormat="1" applyFont="1" applyBorder="1" applyAlignment="1">
      <alignment wrapText="1"/>
    </xf>
    <xf numFmtId="49" fontId="2" fillId="0" borderId="30"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0" fontId="0" fillId="0" borderId="0" xfId="0" applyFill="1"/>
    <xf numFmtId="0" fontId="2" fillId="0" borderId="0" xfId="0" applyFont="1" applyFill="1" applyAlignment="1">
      <alignment vertical="center"/>
    </xf>
    <xf numFmtId="0" fontId="0" fillId="0" borderId="0" xfId="0" applyAlignment="1">
      <alignment vertical="center"/>
    </xf>
    <xf numFmtId="4" fontId="0" fillId="0" borderId="39" xfId="0" applyNumberFormat="1" applyBorder="1"/>
    <xf numFmtId="4" fontId="0" fillId="0" borderId="31" xfId="0" applyNumberFormat="1" applyBorder="1"/>
    <xf numFmtId="4" fontId="0" fillId="0" borderId="46" xfId="0" applyNumberFormat="1" applyBorder="1"/>
    <xf numFmtId="0" fontId="10" fillId="0" borderId="47" xfId="0" applyFont="1" applyBorder="1" applyAlignment="1">
      <alignment vertical="center" wrapText="1"/>
    </xf>
    <xf numFmtId="0" fontId="10" fillId="0" borderId="48" xfId="0" applyFont="1" applyBorder="1" applyAlignment="1">
      <alignment vertical="center" wrapText="1"/>
    </xf>
    <xf numFmtId="0" fontId="10" fillId="0" borderId="49" xfId="0" applyFont="1" applyBorder="1" applyAlignment="1">
      <alignment vertical="center" wrapText="1"/>
    </xf>
    <xf numFmtId="0" fontId="10" fillId="0" borderId="41" xfId="0" applyFont="1" applyBorder="1" applyAlignment="1">
      <alignment vertical="center" wrapText="1"/>
    </xf>
    <xf numFmtId="49" fontId="2" fillId="0" borderId="58" xfId="0" applyNumberFormat="1" applyFont="1" applyFill="1" applyBorder="1" applyAlignment="1">
      <alignment vertical="center"/>
    </xf>
    <xf numFmtId="49" fontId="4" fillId="0" borderId="58" xfId="0" applyNumberFormat="1" applyFont="1" applyFill="1" applyBorder="1" applyAlignment="1">
      <alignment vertical="center"/>
    </xf>
    <xf numFmtId="49" fontId="2" fillId="4" borderId="24" xfId="0" applyNumberFormat="1" applyFont="1" applyFill="1" applyBorder="1" applyAlignment="1">
      <alignment horizontal="center" vertical="center" wrapText="1"/>
    </xf>
    <xf numFmtId="49" fontId="10" fillId="4" borderId="24" xfId="0" applyNumberFormat="1" applyFont="1" applyFill="1" applyBorder="1" applyAlignment="1">
      <alignment horizontal="center" vertical="center" wrapText="1"/>
    </xf>
    <xf numFmtId="49" fontId="4" fillId="0" borderId="72" xfId="0" applyNumberFormat="1" applyFont="1" applyFill="1" applyBorder="1" applyAlignment="1">
      <alignment wrapText="1"/>
    </xf>
    <xf numFmtId="0" fontId="14" fillId="0" borderId="72" xfId="0" applyFont="1" applyFill="1" applyBorder="1" applyAlignment="1">
      <alignment vertical="center" wrapText="1"/>
    </xf>
    <xf numFmtId="0" fontId="4" fillId="0" borderId="72" xfId="0" applyFont="1" applyFill="1" applyBorder="1" applyAlignment="1">
      <alignment vertical="center" wrapText="1"/>
    </xf>
    <xf numFmtId="0" fontId="10" fillId="0" borderId="0" xfId="0" applyFont="1"/>
    <xf numFmtId="49" fontId="4" fillId="0" borderId="47" xfId="0" applyNumberFormat="1" applyFont="1" applyFill="1" applyBorder="1" applyAlignment="1"/>
    <xf numFmtId="49" fontId="4" fillId="0" borderId="13" xfId="0" applyNumberFormat="1" applyFont="1" applyFill="1" applyBorder="1" applyAlignment="1"/>
    <xf numFmtId="49" fontId="4" fillId="0" borderId="48" xfId="0" applyNumberFormat="1" applyFont="1" applyFill="1" applyBorder="1" applyAlignment="1"/>
    <xf numFmtId="49" fontId="4" fillId="0" borderId="31" xfId="0" applyNumberFormat="1" applyFont="1" applyFill="1" applyBorder="1" applyAlignment="1"/>
    <xf numFmtId="49" fontId="4" fillId="0" borderId="49" xfId="0" applyNumberFormat="1" applyFont="1" applyFill="1" applyBorder="1" applyAlignment="1"/>
    <xf numFmtId="49" fontId="4" fillId="0" borderId="30" xfId="0" applyNumberFormat="1" applyFont="1" applyFill="1" applyBorder="1" applyAlignment="1"/>
    <xf numFmtId="49" fontId="4" fillId="0" borderId="50" xfId="0" applyNumberFormat="1" applyFont="1" applyFill="1" applyBorder="1" applyAlignment="1"/>
    <xf numFmtId="49" fontId="4" fillId="0" borderId="19" xfId="0" applyNumberFormat="1" applyFont="1" applyFill="1" applyBorder="1" applyAlignment="1"/>
    <xf numFmtId="0" fontId="4" fillId="0" borderId="47" xfId="0" applyFont="1" applyFill="1" applyBorder="1" applyAlignment="1">
      <alignment vertical="center" wrapText="1"/>
    </xf>
    <xf numFmtId="0" fontId="4" fillId="0" borderId="13" xfId="0" applyFont="1" applyFill="1" applyBorder="1" applyAlignment="1">
      <alignment vertical="center" wrapText="1"/>
    </xf>
    <xf numFmtId="0" fontId="4" fillId="0" borderId="48" xfId="0" applyFont="1" applyFill="1" applyBorder="1" applyAlignment="1">
      <alignment vertical="center" wrapText="1"/>
    </xf>
    <xf numFmtId="0" fontId="4" fillId="0" borderId="31" xfId="0" applyFont="1" applyFill="1" applyBorder="1" applyAlignment="1">
      <alignment vertical="center" wrapText="1"/>
    </xf>
    <xf numFmtId="49" fontId="10" fillId="0" borderId="45" xfId="0" applyNumberFormat="1" applyFont="1" applyBorder="1" applyAlignment="1">
      <alignment wrapText="1"/>
    </xf>
    <xf numFmtId="49" fontId="10" fillId="0" borderId="15" xfId="0" applyNumberFormat="1" applyFont="1" applyBorder="1" applyAlignment="1">
      <alignment wrapText="1"/>
    </xf>
    <xf numFmtId="0" fontId="10" fillId="0" borderId="40" xfId="0" applyFont="1" applyFill="1" applyBorder="1" applyAlignment="1">
      <alignment vertical="center" wrapText="1"/>
    </xf>
    <xf numFmtId="49" fontId="10" fillId="0" borderId="17" xfId="0" applyNumberFormat="1" applyFont="1" applyFill="1" applyBorder="1" applyAlignment="1">
      <alignment wrapText="1"/>
    </xf>
    <xf numFmtId="0" fontId="10" fillId="0" borderId="0" xfId="0" applyFont="1" applyFill="1"/>
    <xf numFmtId="0" fontId="0" fillId="7" borderId="12" xfId="0" applyFill="1" applyBorder="1"/>
    <xf numFmtId="0" fontId="0" fillId="7" borderId="3" xfId="0" applyFill="1" applyBorder="1"/>
    <xf numFmtId="0" fontId="2" fillId="0" borderId="0" xfId="0" applyFont="1" applyFill="1" applyAlignment="1">
      <alignment wrapText="1"/>
    </xf>
    <xf numFmtId="0" fontId="10" fillId="0" borderId="0" xfId="0" applyFont="1" applyAlignment="1">
      <alignment vertical="center"/>
    </xf>
    <xf numFmtId="0" fontId="2" fillId="0" borderId="0" xfId="0" applyFont="1" applyAlignment="1">
      <alignment horizontal="center" vertical="center"/>
    </xf>
    <xf numFmtId="0" fontId="0" fillId="0" borderId="0" xfId="0" applyAlignment="1">
      <alignment vertical="center" wrapText="1"/>
    </xf>
    <xf numFmtId="49" fontId="4" fillId="7" borderId="58" xfId="0" applyNumberFormat="1" applyFont="1" applyFill="1" applyBorder="1" applyAlignment="1">
      <alignment vertical="center"/>
    </xf>
    <xf numFmtId="0" fontId="10" fillId="0" borderId="13" xfId="0" applyFont="1" applyBorder="1" applyAlignment="1">
      <alignment vertical="center"/>
    </xf>
    <xf numFmtId="0" fontId="10" fillId="0" borderId="13" xfId="0" applyFont="1" applyBorder="1" applyAlignment="1">
      <alignment wrapText="1"/>
    </xf>
    <xf numFmtId="0" fontId="10" fillId="0" borderId="31" xfId="0" applyFont="1" applyBorder="1"/>
    <xf numFmtId="0" fontId="10" fillId="0" borderId="58" xfId="0" applyFont="1" applyBorder="1"/>
    <xf numFmtId="0" fontId="10" fillId="0" borderId="0" xfId="0" applyFont="1" applyBorder="1"/>
    <xf numFmtId="0" fontId="10" fillId="0" borderId="27" xfId="0" applyFont="1" applyBorder="1"/>
    <xf numFmtId="0" fontId="10" fillId="0" borderId="23" xfId="0" applyFont="1" applyBorder="1"/>
    <xf numFmtId="0" fontId="10" fillId="0" borderId="25" xfId="0" applyFont="1" applyBorder="1"/>
    <xf numFmtId="0" fontId="10" fillId="0" borderId="12" xfId="0" applyFont="1" applyBorder="1"/>
    <xf numFmtId="0" fontId="10" fillId="0" borderId="13" xfId="0" applyFont="1" applyBorder="1" applyAlignment="1"/>
    <xf numFmtId="0" fontId="10" fillId="0" borderId="31" xfId="0" applyFont="1" applyBorder="1" applyAlignment="1">
      <alignment vertical="center"/>
    </xf>
    <xf numFmtId="0" fontId="10" fillId="0" borderId="31" xfId="0" applyFont="1" applyBorder="1" applyAlignment="1"/>
    <xf numFmtId="0" fontId="10" fillId="0" borderId="41" xfId="0" applyFont="1" applyBorder="1" applyAlignment="1">
      <alignment vertical="center"/>
    </xf>
    <xf numFmtId="0" fontId="10" fillId="0" borderId="41" xfId="0" applyFont="1" applyBorder="1" applyAlignment="1"/>
    <xf numFmtId="0" fontId="10" fillId="0" borderId="11" xfId="0" applyFont="1" applyBorder="1" applyAlignment="1">
      <alignment horizontal="center" vertical="center" wrapText="1"/>
    </xf>
    <xf numFmtId="0" fontId="10" fillId="0" borderId="11" xfId="0" applyFont="1" applyBorder="1"/>
    <xf numFmtId="0" fontId="10" fillId="0" borderId="11" xfId="0" applyFont="1" applyBorder="1" applyAlignment="1">
      <alignment wrapText="1"/>
    </xf>
    <xf numFmtId="0" fontId="10" fillId="0" borderId="33" xfId="0" applyFont="1" applyBorder="1"/>
    <xf numFmtId="0" fontId="22" fillId="0" borderId="72" xfId="0" applyFont="1" applyFill="1" applyBorder="1" applyAlignment="1">
      <alignment vertical="center" wrapText="1"/>
    </xf>
    <xf numFmtId="0" fontId="10" fillId="0" borderId="45" xfId="0" applyFont="1" applyFill="1" applyBorder="1" applyAlignment="1">
      <alignment vertical="center" wrapText="1"/>
    </xf>
    <xf numFmtId="0" fontId="10" fillId="0" borderId="15" xfId="0" applyFont="1" applyFill="1" applyBorder="1" applyAlignment="1">
      <alignment vertical="center" wrapText="1"/>
    </xf>
    <xf numFmtId="0" fontId="10" fillId="0" borderId="16" xfId="0" applyFont="1" applyFill="1" applyBorder="1" applyAlignment="1">
      <alignment vertical="center" wrapText="1"/>
    </xf>
    <xf numFmtId="49" fontId="10" fillId="0" borderId="22" xfId="0" applyNumberFormat="1" applyFont="1" applyFill="1" applyBorder="1" applyAlignment="1">
      <alignment wrapText="1"/>
    </xf>
    <xf numFmtId="49" fontId="10" fillId="0" borderId="72" xfId="0" applyNumberFormat="1" applyFont="1" applyFill="1" applyBorder="1" applyAlignment="1">
      <alignment wrapText="1"/>
    </xf>
    <xf numFmtId="49" fontId="10" fillId="0" borderId="64" xfId="0" applyNumberFormat="1" applyFont="1" applyFill="1" applyBorder="1" applyAlignment="1">
      <alignment wrapText="1"/>
    </xf>
    <xf numFmtId="49" fontId="10" fillId="0" borderId="41" xfId="0" applyNumberFormat="1" applyFont="1" applyFill="1" applyBorder="1" applyAlignment="1">
      <alignment wrapText="1"/>
    </xf>
    <xf numFmtId="49" fontId="10" fillId="0" borderId="47" xfId="0" applyNumberFormat="1" applyFont="1" applyFill="1" applyBorder="1" applyAlignment="1">
      <alignment wrapText="1"/>
    </xf>
    <xf numFmtId="49" fontId="10" fillId="0" borderId="13" xfId="0" applyNumberFormat="1" applyFont="1" applyFill="1" applyBorder="1" applyAlignment="1">
      <alignment wrapText="1"/>
    </xf>
    <xf numFmtId="0" fontId="2" fillId="3" borderId="0" xfId="0" applyFont="1" applyFill="1" applyAlignment="1">
      <alignment horizontal="center" vertical="center"/>
    </xf>
    <xf numFmtId="0" fontId="10" fillId="3" borderId="0" xfId="0" applyFont="1" applyFill="1"/>
    <xf numFmtId="0" fontId="4" fillId="7" borderId="37" xfId="0" applyFont="1" applyFill="1" applyBorder="1" applyAlignment="1">
      <alignment horizontal="center" vertical="center" wrapText="1"/>
    </xf>
    <xf numFmtId="49" fontId="0" fillId="7" borderId="0" xfId="0" applyNumberFormat="1" applyFill="1" applyBorder="1" applyAlignment="1"/>
    <xf numFmtId="0" fontId="4" fillId="7" borderId="42" xfId="0" applyFont="1" applyFill="1" applyBorder="1" applyAlignment="1">
      <alignment horizontal="center" vertical="center" wrapText="1"/>
    </xf>
    <xf numFmtId="0" fontId="4" fillId="7" borderId="22" xfId="0" applyNumberFormat="1" applyFont="1" applyFill="1" applyBorder="1" applyAlignment="1">
      <alignment horizontal="center" vertical="center" wrapText="1"/>
    </xf>
    <xf numFmtId="0" fontId="4" fillId="7" borderId="12" xfId="0" applyNumberFormat="1" applyFont="1" applyFill="1" applyBorder="1" applyAlignment="1">
      <alignment horizontal="center" vertical="center" wrapText="1"/>
    </xf>
    <xf numFmtId="0" fontId="4" fillId="7" borderId="37" xfId="0" applyNumberFormat="1" applyFont="1" applyFill="1" applyBorder="1" applyAlignment="1">
      <alignment horizontal="center" vertical="center" wrapText="1"/>
    </xf>
    <xf numFmtId="0" fontId="4" fillId="7" borderId="0" xfId="0" applyFont="1" applyFill="1" applyBorder="1" applyAlignment="1">
      <alignment horizontal="center" vertical="center" wrapText="1"/>
    </xf>
    <xf numFmtId="166" fontId="2" fillId="0" borderId="47" xfId="0" applyNumberFormat="1" applyFont="1" applyBorder="1" applyAlignment="1">
      <alignment horizontal="right"/>
    </xf>
    <xf numFmtId="167" fontId="2" fillId="0" borderId="47" xfId="0" applyNumberFormat="1" applyFont="1" applyBorder="1" applyAlignment="1">
      <alignment horizontal="right"/>
    </xf>
    <xf numFmtId="168" fontId="2" fillId="0" borderId="47" xfId="0" applyNumberFormat="1" applyFont="1" applyBorder="1" applyAlignment="1">
      <alignment horizontal="right"/>
    </xf>
    <xf numFmtId="169" fontId="2" fillId="0" borderId="47" xfId="0" applyNumberFormat="1" applyFont="1" applyBorder="1" applyAlignment="1">
      <alignment horizontal="right"/>
    </xf>
    <xf numFmtId="165" fontId="2" fillId="0" borderId="48" xfId="0" applyNumberFormat="1" applyFont="1" applyBorder="1" applyAlignment="1">
      <alignment horizontal="right"/>
    </xf>
    <xf numFmtId="165" fontId="2" fillId="0" borderId="47" xfId="0" applyNumberFormat="1" applyFont="1" applyBorder="1" applyAlignment="1">
      <alignment horizontal="right"/>
    </xf>
    <xf numFmtId="165" fontId="2" fillId="0" borderId="11" xfId="0" applyNumberFormat="1" applyFont="1" applyBorder="1" applyAlignment="1">
      <alignment horizontal="right"/>
    </xf>
    <xf numFmtId="49" fontId="0" fillId="0" borderId="32" xfId="0" applyNumberFormat="1" applyBorder="1" applyAlignment="1">
      <alignment vertical="center" wrapText="1"/>
    </xf>
    <xf numFmtId="0" fontId="10" fillId="0" borderId="17" xfId="0" applyFont="1" applyBorder="1"/>
    <xf numFmtId="0" fontId="10" fillId="0" borderId="39" xfId="0" applyFont="1" applyBorder="1"/>
    <xf numFmtId="0" fontId="10" fillId="0" borderId="38" xfId="0" applyFont="1" applyBorder="1"/>
    <xf numFmtId="165" fontId="2" fillId="0" borderId="49" xfId="0" applyNumberFormat="1" applyFont="1" applyBorder="1" applyAlignment="1">
      <alignment horizontal="right"/>
    </xf>
    <xf numFmtId="165" fontId="2" fillId="0" borderId="30" xfId="0" applyNumberFormat="1" applyFont="1" applyBorder="1" applyAlignment="1">
      <alignment horizontal="right"/>
    </xf>
    <xf numFmtId="165" fontId="2" fillId="0" borderId="32" xfId="0" applyNumberFormat="1" applyFont="1" applyBorder="1" applyAlignment="1">
      <alignment horizontal="right"/>
    </xf>
    <xf numFmtId="0" fontId="4" fillId="0" borderId="11" xfId="0" applyFont="1" applyFill="1" applyBorder="1" applyAlignment="1">
      <alignment vertical="center" wrapText="1"/>
    </xf>
    <xf numFmtId="0" fontId="4" fillId="0" borderId="33" xfId="0" applyFont="1" applyFill="1" applyBorder="1" applyAlignment="1">
      <alignment vertical="center" wrapText="1"/>
    </xf>
    <xf numFmtId="0" fontId="0" fillId="0" borderId="38" xfId="0" applyBorder="1"/>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50" xfId="0" applyFont="1" applyBorder="1" applyAlignment="1">
      <alignment vertical="center" wrapText="1"/>
    </xf>
    <xf numFmtId="0" fontId="2" fillId="0" borderId="58" xfId="0" applyFont="1" applyBorder="1" applyAlignment="1">
      <alignment vertical="center" wrapText="1"/>
    </xf>
    <xf numFmtId="0" fontId="2" fillId="0" borderId="0" xfId="0" applyFont="1" applyBorder="1" applyAlignment="1">
      <alignment vertical="center" wrapText="1"/>
    </xf>
    <xf numFmtId="0" fontId="2" fillId="0" borderId="63" xfId="0" applyFont="1" applyBorder="1" applyAlignment="1">
      <alignment vertical="center" wrapText="1"/>
    </xf>
    <xf numFmtId="0" fontId="2" fillId="0" borderId="27" xfId="0" applyFont="1" applyBorder="1" applyAlignment="1">
      <alignment vertical="center" wrapText="1"/>
    </xf>
    <xf numFmtId="0" fontId="2" fillId="0" borderId="23" xfId="0" applyFont="1" applyBorder="1" applyAlignment="1">
      <alignment vertical="center" wrapText="1"/>
    </xf>
    <xf numFmtId="0" fontId="2" fillId="0" borderId="62" xfId="0" applyFont="1" applyBorder="1" applyAlignment="1">
      <alignment vertical="center" wrapText="1"/>
    </xf>
    <xf numFmtId="0" fontId="2" fillId="0" borderId="25" xfId="0" applyFont="1" applyBorder="1" applyAlignment="1">
      <alignment vertical="center" wrapText="1"/>
    </xf>
    <xf numFmtId="0" fontId="2" fillId="0" borderId="12" xfId="0" applyFont="1" applyBorder="1" applyAlignment="1">
      <alignment vertical="center" wrapText="1"/>
    </xf>
    <xf numFmtId="0" fontId="2" fillId="0" borderId="61" xfId="0" applyFont="1" applyBorder="1" applyAlignment="1">
      <alignment vertical="center" wrapText="1"/>
    </xf>
    <xf numFmtId="0" fontId="2" fillId="0" borderId="25" xfId="0" applyFont="1" applyBorder="1" applyAlignment="1">
      <alignment wrapText="1"/>
    </xf>
    <xf numFmtId="0" fontId="2" fillId="0" borderId="12" xfId="0" applyFont="1" applyBorder="1" applyAlignment="1">
      <alignment wrapText="1"/>
    </xf>
    <xf numFmtId="0" fontId="2" fillId="0" borderId="61" xfId="0" applyFont="1" applyBorder="1" applyAlignment="1">
      <alignment wrapText="1"/>
    </xf>
    <xf numFmtId="0" fontId="2" fillId="0" borderId="58" xfId="0" applyFont="1" applyBorder="1" applyAlignment="1">
      <alignment wrapText="1"/>
    </xf>
    <xf numFmtId="0" fontId="2" fillId="0" borderId="0" xfId="0" applyFont="1" applyBorder="1" applyAlignment="1">
      <alignment wrapText="1"/>
    </xf>
    <xf numFmtId="0" fontId="2" fillId="0" borderId="63" xfId="0" applyFont="1" applyBorder="1" applyAlignment="1">
      <alignment wrapText="1"/>
    </xf>
    <xf numFmtId="0" fontId="2" fillId="0" borderId="27" xfId="0" applyFont="1" applyBorder="1" applyAlignment="1">
      <alignment wrapText="1"/>
    </xf>
    <xf numFmtId="0" fontId="2" fillId="0" borderId="23" xfId="0" applyFont="1" applyBorder="1" applyAlignment="1">
      <alignment wrapText="1"/>
    </xf>
    <xf numFmtId="0" fontId="2" fillId="0" borderId="62" xfId="0" applyFont="1" applyBorder="1" applyAlignment="1">
      <alignment wrapText="1"/>
    </xf>
    <xf numFmtId="0" fontId="2" fillId="0" borderId="7" xfId="0" applyFont="1" applyBorder="1" applyAlignment="1">
      <alignment vertical="center" wrapText="1"/>
    </xf>
    <xf numFmtId="0" fontId="2" fillId="0" borderId="3" xfId="0" applyFont="1" applyBorder="1" applyAlignment="1">
      <alignment vertical="center" wrapText="1"/>
    </xf>
    <xf numFmtId="0" fontId="2" fillId="0" borderId="48" xfId="0" applyFont="1" applyBorder="1" applyAlignment="1">
      <alignment vertical="center" wrapText="1"/>
    </xf>
    <xf numFmtId="0" fontId="2" fillId="0" borderId="7" xfId="0" applyFont="1" applyBorder="1" applyAlignment="1">
      <alignment wrapText="1"/>
    </xf>
    <xf numFmtId="0" fontId="2" fillId="0" borderId="3" xfId="0" applyFont="1" applyBorder="1" applyAlignment="1">
      <alignment wrapText="1"/>
    </xf>
    <xf numFmtId="0" fontId="2" fillId="0" borderId="48" xfId="0" applyFont="1" applyBorder="1" applyAlignment="1">
      <alignment wrapText="1"/>
    </xf>
    <xf numFmtId="0" fontId="10" fillId="0" borderId="25" xfId="0" applyFont="1" applyBorder="1" applyAlignment="1">
      <alignment horizontal="center" vertical="center" wrapText="1"/>
    </xf>
    <xf numFmtId="0" fontId="0" fillId="0" borderId="0" xfId="0" applyFill="1" applyAlignment="1">
      <alignment vertical="center" wrapText="1"/>
    </xf>
    <xf numFmtId="0" fontId="0" fillId="0" borderId="0" xfId="0" applyBorder="1" applyAlignment="1">
      <alignment vertical="center" wrapText="1"/>
    </xf>
    <xf numFmtId="0" fontId="2" fillId="0" borderId="29" xfId="0" applyFont="1" applyBorder="1" applyAlignment="1">
      <alignment horizontal="center" vertical="center"/>
    </xf>
    <xf numFmtId="0" fontId="2" fillId="0" borderId="53" xfId="0" applyFont="1" applyBorder="1" applyAlignment="1">
      <alignment horizontal="center" vertical="center"/>
    </xf>
    <xf numFmtId="0" fontId="4" fillId="7" borderId="53" xfId="0" applyFont="1" applyFill="1" applyBorder="1" applyAlignment="1">
      <alignment horizontal="center" vertical="center"/>
    </xf>
    <xf numFmtId="0" fontId="4" fillId="0" borderId="53" xfId="0" applyFont="1" applyBorder="1" applyAlignment="1">
      <alignment horizontal="center" vertical="center"/>
    </xf>
    <xf numFmtId="0" fontId="4" fillId="7" borderId="53" xfId="0" applyFont="1" applyFill="1" applyBorder="1" applyAlignment="1">
      <alignment horizontal="center"/>
    </xf>
    <xf numFmtId="0" fontId="4" fillId="0" borderId="53" xfId="0" applyFont="1" applyBorder="1" applyAlignment="1">
      <alignment horizontal="center"/>
    </xf>
    <xf numFmtId="0" fontId="2" fillId="0" borderId="53" xfId="0" applyFont="1" applyBorder="1" applyAlignment="1">
      <alignment horizontal="center"/>
    </xf>
    <xf numFmtId="0" fontId="2" fillId="7" borderId="53" xfId="0" applyFont="1" applyFill="1" applyBorder="1" applyAlignment="1">
      <alignment horizontal="center"/>
    </xf>
    <xf numFmtId="0" fontId="10" fillId="0" borderId="53" xfId="0" applyFont="1" applyBorder="1" applyAlignment="1">
      <alignment horizontal="center"/>
    </xf>
    <xf numFmtId="0" fontId="2" fillId="0" borderId="6" xfId="0" applyFont="1" applyBorder="1" applyAlignment="1">
      <alignment vertical="center" wrapText="1"/>
    </xf>
    <xf numFmtId="0" fontId="2" fillId="0" borderId="2" xfId="0" applyFont="1" applyBorder="1" applyAlignment="1">
      <alignment vertical="center" wrapText="1"/>
    </xf>
    <xf numFmtId="0" fontId="2" fillId="0" borderId="47" xfId="0" applyFont="1" applyBorder="1" applyAlignment="1">
      <alignment vertical="center" wrapText="1"/>
    </xf>
    <xf numFmtId="0" fontId="2" fillId="0" borderId="25" xfId="0" applyFont="1" applyBorder="1" applyAlignment="1"/>
    <xf numFmtId="0" fontId="2" fillId="0" borderId="12" xfId="0" applyFont="1" applyBorder="1" applyAlignment="1"/>
    <xf numFmtId="0" fontId="2" fillId="0" borderId="61" xfId="0" applyFont="1" applyBorder="1" applyAlignment="1"/>
    <xf numFmtId="0" fontId="2" fillId="0" borderId="58" xfId="0" applyFont="1" applyBorder="1" applyAlignment="1"/>
    <xf numFmtId="0" fontId="2" fillId="0" borderId="0" xfId="0" applyFont="1" applyBorder="1" applyAlignment="1"/>
    <xf numFmtId="0" fontId="2" fillId="0" borderId="63" xfId="0" applyFont="1" applyBorder="1" applyAlignment="1"/>
    <xf numFmtId="0" fontId="2" fillId="0" borderId="27" xfId="0" applyFont="1" applyBorder="1" applyAlignment="1"/>
    <xf numFmtId="0" fontId="2" fillId="0" borderId="23" xfId="0" applyFont="1" applyBorder="1" applyAlignment="1"/>
    <xf numFmtId="0" fontId="2" fillId="0" borderId="62" xfId="0" applyFont="1" applyBorder="1" applyAlignment="1"/>
    <xf numFmtId="0" fontId="2" fillId="0" borderId="7" xfId="0" applyFont="1" applyBorder="1" applyAlignment="1"/>
    <xf numFmtId="0" fontId="2" fillId="0" borderId="3" xfId="0" applyFont="1" applyBorder="1" applyAlignment="1"/>
    <xf numFmtId="0" fontId="2" fillId="0" borderId="48" xfId="0" applyFont="1" applyBorder="1" applyAlignment="1"/>
    <xf numFmtId="11" fontId="2" fillId="0" borderId="9" xfId="0" applyNumberFormat="1" applyFont="1" applyBorder="1" applyAlignment="1">
      <alignment vertical="center" wrapText="1"/>
    </xf>
    <xf numFmtId="11" fontId="2" fillId="0" borderId="10" xfId="0" applyNumberFormat="1" applyFont="1" applyBorder="1" applyAlignment="1">
      <alignment vertical="center" wrapText="1"/>
    </xf>
    <xf numFmtId="11" fontId="2" fillId="0" borderId="50" xfId="0" applyNumberFormat="1" applyFont="1" applyBorder="1" applyAlignment="1">
      <alignment vertical="center" wrapText="1"/>
    </xf>
    <xf numFmtId="11" fontId="2" fillId="0" borderId="58" xfId="0" applyNumberFormat="1" applyFont="1" applyBorder="1" applyAlignment="1">
      <alignment vertical="center" wrapText="1"/>
    </xf>
    <xf numFmtId="11" fontId="2" fillId="0" borderId="0" xfId="0" applyNumberFormat="1" applyFont="1" applyBorder="1" applyAlignment="1">
      <alignment vertical="center" wrapText="1"/>
    </xf>
    <xf numFmtId="11" fontId="2" fillId="0" borderId="63" xfId="0" applyNumberFormat="1" applyFont="1" applyBorder="1" applyAlignment="1">
      <alignment vertical="center" wrapText="1"/>
    </xf>
    <xf numFmtId="11" fontId="2" fillId="0" borderId="27" xfId="0" applyNumberFormat="1" applyFont="1" applyBorder="1" applyAlignment="1">
      <alignment vertical="center" wrapText="1"/>
    </xf>
    <xf numFmtId="11" fontId="2" fillId="0" borderId="23" xfId="0" applyNumberFormat="1" applyFont="1" applyBorder="1" applyAlignment="1">
      <alignment vertical="center" wrapText="1"/>
    </xf>
    <xf numFmtId="11" fontId="2" fillId="0" borderId="62" xfId="0" applyNumberFormat="1" applyFont="1" applyBorder="1" applyAlignment="1">
      <alignment vertical="center" wrapText="1"/>
    </xf>
    <xf numFmtId="11" fontId="2" fillId="0" borderId="25" xfId="0" applyNumberFormat="1" applyFont="1" applyBorder="1" applyAlignment="1">
      <alignment vertical="center" wrapText="1"/>
    </xf>
    <xf numFmtId="11" fontId="2" fillId="0" borderId="12" xfId="0" applyNumberFormat="1" applyFont="1" applyBorder="1" applyAlignment="1">
      <alignment vertical="center" wrapText="1"/>
    </xf>
    <xf numFmtId="11" fontId="2" fillId="0" borderId="61" xfId="0" applyNumberFormat="1" applyFont="1" applyBorder="1" applyAlignment="1">
      <alignment vertical="center" wrapText="1"/>
    </xf>
    <xf numFmtId="11" fontId="2" fillId="0" borderId="10" xfId="0" applyNumberFormat="1" applyFont="1" applyBorder="1" applyAlignment="1">
      <alignment wrapText="1"/>
    </xf>
    <xf numFmtId="11" fontId="2" fillId="0" borderId="50" xfId="0" applyNumberFormat="1" applyFont="1" applyBorder="1" applyAlignment="1">
      <alignment wrapText="1"/>
    </xf>
    <xf numFmtId="11" fontId="2" fillId="0" borderId="0" xfId="0" applyNumberFormat="1" applyFont="1" applyBorder="1" applyAlignment="1">
      <alignment wrapText="1"/>
    </xf>
    <xf numFmtId="11" fontId="2" fillId="0" borderId="63" xfId="0" applyNumberFormat="1" applyFont="1" applyBorder="1" applyAlignment="1">
      <alignment wrapText="1"/>
    </xf>
    <xf numFmtId="11" fontId="2" fillId="0" borderId="23" xfId="0" applyNumberFormat="1" applyFont="1" applyBorder="1" applyAlignment="1">
      <alignment wrapText="1"/>
    </xf>
    <xf numFmtId="11" fontId="2" fillId="0" borderId="62" xfId="0" applyNumberFormat="1" applyFont="1" applyBorder="1" applyAlignment="1">
      <alignment wrapText="1"/>
    </xf>
    <xf numFmtId="11" fontId="2" fillId="0" borderId="25" xfId="0" applyNumberFormat="1" applyFont="1" applyBorder="1" applyAlignment="1">
      <alignment wrapText="1"/>
    </xf>
    <xf numFmtId="11" fontId="2" fillId="0" borderId="12" xfId="0" applyNumberFormat="1" applyFont="1" applyBorder="1" applyAlignment="1">
      <alignment wrapText="1"/>
    </xf>
    <xf numFmtId="11" fontId="2" fillId="0" borderId="61" xfId="0" applyNumberFormat="1" applyFont="1" applyBorder="1" applyAlignment="1">
      <alignment wrapText="1"/>
    </xf>
    <xf numFmtId="11" fontId="2" fillId="0" borderId="58" xfId="0" applyNumberFormat="1" applyFont="1" applyBorder="1" applyAlignment="1">
      <alignment wrapText="1"/>
    </xf>
    <xf numFmtId="11" fontId="2" fillId="0" borderId="27" xfId="0" applyNumberFormat="1" applyFont="1" applyBorder="1" applyAlignment="1">
      <alignment wrapText="1"/>
    </xf>
    <xf numFmtId="0" fontId="2" fillId="0" borderId="9" xfId="0" applyFont="1" applyBorder="1" applyAlignment="1">
      <alignment wrapText="1"/>
    </xf>
    <xf numFmtId="0" fontId="2" fillId="0" borderId="10" xfId="0" applyFont="1" applyBorder="1" applyAlignment="1">
      <alignment wrapText="1"/>
    </xf>
    <xf numFmtId="0" fontId="2" fillId="0" borderId="50" xfId="0" applyFont="1" applyBorder="1" applyAlignment="1">
      <alignment wrapText="1"/>
    </xf>
    <xf numFmtId="0" fontId="2" fillId="0" borderId="9" xfId="0" applyFont="1" applyBorder="1" applyAlignment="1"/>
    <xf numFmtId="0" fontId="2" fillId="0" borderId="10" xfId="0" applyFont="1" applyBorder="1" applyAlignment="1"/>
    <xf numFmtId="0" fontId="2" fillId="0" borderId="50" xfId="0" applyFont="1" applyBorder="1" applyAlignment="1"/>
    <xf numFmtId="0" fontId="0" fillId="0" borderId="9" xfId="0" applyBorder="1" applyAlignment="1"/>
    <xf numFmtId="0" fontId="0" fillId="0" borderId="10" xfId="0" applyBorder="1" applyAlignment="1"/>
    <xf numFmtId="0" fontId="0" fillId="0" borderId="50" xfId="0" applyBorder="1" applyAlignment="1"/>
    <xf numFmtId="0" fontId="0" fillId="0" borderId="58" xfId="0" applyBorder="1" applyAlignment="1"/>
    <xf numFmtId="0" fontId="0" fillId="0" borderId="0" xfId="0" applyBorder="1" applyAlignment="1"/>
    <xf numFmtId="0" fontId="0" fillId="0" borderId="63" xfId="0" applyBorder="1" applyAlignment="1"/>
    <xf numFmtId="0" fontId="0" fillId="0" borderId="27" xfId="0" applyBorder="1" applyAlignment="1"/>
    <xf numFmtId="0" fontId="0" fillId="0" borderId="23" xfId="0" applyBorder="1" applyAlignment="1"/>
    <xf numFmtId="0" fontId="0" fillId="0" borderId="62" xfId="0" applyBorder="1" applyAlignment="1"/>
    <xf numFmtId="0" fontId="0" fillId="0" borderId="25" xfId="0" applyBorder="1" applyAlignment="1"/>
    <xf numFmtId="0" fontId="0" fillId="0" borderId="12" xfId="0" applyBorder="1" applyAlignment="1"/>
    <xf numFmtId="0" fontId="0" fillId="0" borderId="61" xfId="0" applyBorder="1" applyAlignment="1"/>
    <xf numFmtId="0" fontId="10" fillId="0" borderId="9" xfId="0" applyFont="1" applyBorder="1" applyAlignment="1"/>
    <xf numFmtId="0" fontId="10" fillId="0" borderId="10" xfId="0" applyFont="1" applyBorder="1" applyAlignment="1"/>
    <xf numFmtId="0" fontId="10" fillId="0" borderId="50" xfId="0" applyFont="1" applyBorder="1" applyAlignment="1"/>
    <xf numFmtId="0" fontId="10" fillId="0" borderId="58" xfId="0" applyFont="1" applyBorder="1" applyAlignment="1"/>
    <xf numFmtId="0" fontId="10" fillId="0" borderId="0" xfId="0" applyFont="1" applyBorder="1" applyAlignment="1"/>
    <xf numFmtId="0" fontId="10" fillId="0" borderId="63" xfId="0" applyFont="1" applyBorder="1" applyAlignment="1"/>
    <xf numFmtId="0" fontId="10" fillId="0" borderId="27" xfId="0" applyFont="1" applyBorder="1" applyAlignment="1"/>
    <xf numFmtId="0" fontId="10" fillId="0" borderId="23" xfId="0" applyFont="1" applyBorder="1" applyAlignment="1"/>
    <xf numFmtId="0" fontId="10" fillId="0" borderId="62" xfId="0" applyFont="1" applyBorder="1" applyAlignment="1"/>
    <xf numFmtId="0" fontId="10" fillId="0" borderId="6" xfId="0" applyFont="1" applyBorder="1" applyAlignment="1"/>
    <xf numFmtId="0" fontId="10" fillId="0" borderId="2" xfId="0" applyFont="1" applyBorder="1" applyAlignment="1"/>
    <xf numFmtId="0" fontId="10" fillId="0" borderId="47" xfId="0" applyFont="1" applyBorder="1" applyAlignment="1"/>
    <xf numFmtId="0" fontId="10" fillId="0" borderId="53" xfId="0" applyFont="1" applyBorder="1" applyAlignment="1"/>
    <xf numFmtId="0" fontId="10" fillId="0" borderId="1" xfId="0" applyFont="1" applyBorder="1" applyAlignment="1"/>
    <xf numFmtId="0" fontId="10" fillId="0" borderId="64" xfId="0" applyFont="1" applyBorder="1" applyAlignment="1"/>
    <xf numFmtId="0" fontId="10" fillId="0" borderId="44" xfId="0" applyFont="1" applyBorder="1" applyAlignment="1"/>
    <xf numFmtId="0" fontId="10" fillId="0" borderId="5" xfId="0" applyFont="1" applyBorder="1" applyAlignment="1"/>
    <xf numFmtId="0" fontId="10" fillId="0" borderId="9" xfId="0" applyFont="1" applyBorder="1" applyAlignment="1">
      <alignment wrapText="1"/>
    </xf>
    <xf numFmtId="0" fontId="10" fillId="0" borderId="10" xfId="0" applyFont="1" applyBorder="1" applyAlignment="1">
      <alignment wrapText="1"/>
    </xf>
    <xf numFmtId="0" fontId="10" fillId="0" borderId="50" xfId="0" applyFont="1" applyBorder="1" applyAlignment="1">
      <alignment wrapText="1"/>
    </xf>
    <xf numFmtId="0" fontId="10" fillId="0" borderId="58" xfId="0" applyFont="1" applyBorder="1" applyAlignment="1">
      <alignment wrapText="1"/>
    </xf>
    <xf numFmtId="0" fontId="10" fillId="0" borderId="0" xfId="0" applyFont="1" applyBorder="1" applyAlignment="1">
      <alignment wrapText="1"/>
    </xf>
    <xf numFmtId="0" fontId="10" fillId="0" borderId="63" xfId="0" applyFont="1" applyBorder="1" applyAlignment="1">
      <alignment wrapText="1"/>
    </xf>
    <xf numFmtId="0" fontId="10" fillId="0" borderId="27" xfId="0" applyFont="1" applyBorder="1" applyAlignment="1">
      <alignment wrapText="1"/>
    </xf>
    <xf numFmtId="0" fontId="10" fillId="0" borderId="23" xfId="0" applyFont="1" applyBorder="1" applyAlignment="1">
      <alignment wrapText="1"/>
    </xf>
    <xf numFmtId="0" fontId="10" fillId="0" borderId="62" xfId="0" applyFont="1" applyBorder="1" applyAlignment="1">
      <alignment wrapText="1"/>
    </xf>
    <xf numFmtId="0" fontId="10" fillId="0" borderId="6" xfId="0" applyFont="1" applyBorder="1" applyAlignment="1">
      <alignment wrapText="1"/>
    </xf>
    <xf numFmtId="0" fontId="10" fillId="0" borderId="2" xfId="0" applyFont="1" applyBorder="1" applyAlignment="1">
      <alignment wrapText="1"/>
    </xf>
    <xf numFmtId="0" fontId="10" fillId="0" borderId="47" xfId="0" applyFont="1" applyBorder="1" applyAlignment="1">
      <alignment wrapText="1"/>
    </xf>
    <xf numFmtId="0" fontId="10" fillId="0" borderId="1" xfId="0" applyFont="1" applyBorder="1" applyAlignment="1">
      <alignment wrapText="1"/>
    </xf>
    <xf numFmtId="0" fontId="10" fillId="0" borderId="64" xfId="0" applyFont="1" applyBorder="1" applyAlignment="1">
      <alignment wrapText="1"/>
    </xf>
    <xf numFmtId="0" fontId="2" fillId="0" borderId="9" xfId="0" applyFont="1" applyFill="1" applyBorder="1" applyAlignment="1">
      <alignment vertical="center" wrapText="1"/>
    </xf>
    <xf numFmtId="0" fontId="2" fillId="0" borderId="10" xfId="0" applyFont="1" applyFill="1" applyBorder="1" applyAlignment="1">
      <alignment vertical="center" wrapText="1"/>
    </xf>
    <xf numFmtId="0" fontId="2" fillId="0" borderId="50" xfId="0" applyFont="1" applyFill="1" applyBorder="1" applyAlignment="1">
      <alignment vertical="center" wrapText="1"/>
    </xf>
    <xf numFmtId="0" fontId="2" fillId="0" borderId="0" xfId="0" applyFont="1" applyFill="1" applyBorder="1" applyAlignment="1">
      <alignment vertical="center" wrapText="1"/>
    </xf>
    <xf numFmtId="0" fontId="2" fillId="0" borderId="63" xfId="0" applyFont="1" applyFill="1" applyBorder="1" applyAlignment="1">
      <alignment vertical="center" wrapText="1"/>
    </xf>
    <xf numFmtId="0" fontId="10" fillId="0" borderId="6" xfId="0" applyFont="1" applyBorder="1" applyAlignment="1">
      <alignment vertical="center"/>
    </xf>
    <xf numFmtId="0" fontId="10" fillId="0" borderId="2" xfId="0" applyFont="1" applyBorder="1" applyAlignment="1">
      <alignment vertical="center"/>
    </xf>
    <xf numFmtId="0" fontId="10" fillId="0" borderId="47" xfId="0" applyFont="1" applyBorder="1" applyAlignment="1">
      <alignment vertical="center"/>
    </xf>
    <xf numFmtId="0" fontId="10" fillId="0" borderId="9" xfId="0" applyFont="1" applyBorder="1" applyAlignment="1">
      <alignment vertical="center"/>
    </xf>
    <xf numFmtId="0" fontId="10" fillId="0" borderId="10" xfId="0" applyFont="1" applyBorder="1" applyAlignment="1">
      <alignment vertical="center"/>
    </xf>
    <xf numFmtId="0" fontId="10" fillId="0" borderId="50" xfId="0" applyFont="1" applyBorder="1" applyAlignment="1">
      <alignment vertical="center"/>
    </xf>
    <xf numFmtId="0" fontId="10" fillId="0" borderId="0" xfId="0" applyFont="1" applyBorder="1" applyAlignment="1">
      <alignment vertical="center"/>
    </xf>
    <xf numFmtId="0" fontId="10" fillId="0" borderId="63" xfId="0" applyFont="1" applyBorder="1" applyAlignment="1">
      <alignment vertical="center"/>
    </xf>
    <xf numFmtId="0" fontId="10" fillId="0" borderId="58" xfId="0" applyFont="1" applyBorder="1" applyAlignment="1">
      <alignment vertical="center"/>
    </xf>
    <xf numFmtId="0" fontId="10" fillId="0" borderId="27" xfId="0" applyFont="1" applyBorder="1" applyAlignment="1">
      <alignment vertical="center"/>
    </xf>
    <xf numFmtId="0" fontId="10" fillId="0" borderId="23" xfId="0" applyFont="1" applyBorder="1" applyAlignment="1">
      <alignment vertical="center"/>
    </xf>
    <xf numFmtId="0" fontId="10" fillId="0" borderId="62" xfId="0" applyFont="1" applyBorder="1" applyAlignment="1">
      <alignment vertical="center"/>
    </xf>
    <xf numFmtId="0" fontId="2" fillId="0" borderId="0" xfId="0" applyFont="1" applyBorder="1" applyAlignment="1">
      <alignment horizontal="center" vertical="center" wrapText="1"/>
    </xf>
    <xf numFmtId="0" fontId="4" fillId="7" borderId="12" xfId="0" applyFont="1" applyFill="1" applyBorder="1" applyAlignment="1">
      <alignment horizontal="center" vertical="center" wrapText="1"/>
    </xf>
    <xf numFmtId="0" fontId="2" fillId="0" borderId="41" xfId="0" applyFont="1" applyBorder="1" applyAlignment="1">
      <alignment horizontal="left" vertical="center" wrapText="1"/>
    </xf>
    <xf numFmtId="49" fontId="10" fillId="0" borderId="30" xfId="0" applyNumberFormat="1" applyFont="1" applyFill="1" applyBorder="1" applyAlignment="1">
      <alignment horizontal="center" vertical="center" wrapText="1"/>
    </xf>
    <xf numFmtId="49" fontId="10" fillId="0" borderId="28" xfId="0" applyNumberFormat="1" applyFont="1" applyFill="1" applyBorder="1" applyAlignment="1">
      <alignment horizontal="center" vertical="center" wrapText="1"/>
    </xf>
    <xf numFmtId="0" fontId="2" fillId="0" borderId="58" xfId="0" applyFont="1" applyFill="1" applyBorder="1" applyAlignment="1">
      <alignment vertical="center" wrapText="1"/>
    </xf>
    <xf numFmtId="0" fontId="10" fillId="0" borderId="7" xfId="0" applyFont="1" applyBorder="1" applyAlignment="1">
      <alignment vertical="center"/>
    </xf>
    <xf numFmtId="0" fontId="10" fillId="0" borderId="3" xfId="0" applyFont="1" applyBorder="1" applyAlignment="1">
      <alignment vertical="center"/>
    </xf>
    <xf numFmtId="0" fontId="10" fillId="0" borderId="48" xfId="0" applyFont="1" applyBorder="1" applyAlignment="1">
      <alignment vertical="center"/>
    </xf>
    <xf numFmtId="0" fontId="10" fillId="0" borderId="7" xfId="0" applyFont="1" applyBorder="1" applyAlignment="1"/>
    <xf numFmtId="0" fontId="10" fillId="0" borderId="3" xfId="0" applyFont="1" applyBorder="1" applyAlignment="1"/>
    <xf numFmtId="0" fontId="10" fillId="0" borderId="48" xfId="0" applyFont="1" applyBorder="1" applyAlignment="1"/>
    <xf numFmtId="0" fontId="10" fillId="0" borderId="26" xfId="0" applyFont="1" applyBorder="1" applyAlignment="1"/>
    <xf numFmtId="0" fontId="2" fillId="0" borderId="27" xfId="0" applyFont="1" applyBorder="1" applyAlignment="1">
      <alignment horizontal="center" vertical="center" wrapText="1"/>
    </xf>
    <xf numFmtId="0" fontId="2" fillId="0" borderId="39" xfId="0" applyFont="1" applyBorder="1" applyAlignment="1">
      <alignment horizontal="center" vertical="center"/>
    </xf>
    <xf numFmtId="0" fontId="2" fillId="0" borderId="40" xfId="0" applyFont="1" applyBorder="1" applyAlignment="1">
      <alignment horizontal="center" vertical="center"/>
    </xf>
    <xf numFmtId="49" fontId="10" fillId="8" borderId="30" xfId="0" applyNumberFormat="1" applyFont="1" applyFill="1" applyBorder="1" applyAlignment="1">
      <alignment horizontal="center" vertical="center" wrapText="1"/>
    </xf>
    <xf numFmtId="49" fontId="10" fillId="7" borderId="15" xfId="0" applyNumberFormat="1" applyFont="1" applyFill="1" applyBorder="1" applyAlignment="1">
      <alignment horizontal="left" vertical="center" wrapText="1"/>
    </xf>
    <xf numFmtId="49" fontId="10" fillId="0" borderId="15" xfId="0" applyNumberFormat="1" applyFont="1" applyFill="1" applyBorder="1" applyAlignment="1">
      <alignment horizontal="left" vertical="center" wrapText="1"/>
    </xf>
    <xf numFmtId="0" fontId="10" fillId="7" borderId="71" xfId="0" applyFont="1" applyFill="1" applyBorder="1" applyAlignment="1">
      <alignment horizontal="left" vertical="center" wrapText="1"/>
    </xf>
    <xf numFmtId="49" fontId="10" fillId="0" borderId="39" xfId="0" applyNumberFormat="1" applyFont="1" applyBorder="1" applyAlignment="1">
      <alignment vertical="center" wrapText="1"/>
    </xf>
    <xf numFmtId="0" fontId="2" fillId="0" borderId="58" xfId="0" applyFont="1" applyBorder="1" applyAlignment="1">
      <alignment horizontal="center" vertical="center" wrapText="1"/>
    </xf>
    <xf numFmtId="0" fontId="2" fillId="0" borderId="23" xfId="0" applyFont="1" applyBorder="1" applyAlignment="1">
      <alignment horizontal="center" vertical="center" wrapText="1"/>
    </xf>
    <xf numFmtId="0" fontId="22" fillId="0" borderId="4" xfId="0" applyFont="1" applyFill="1" applyBorder="1" applyAlignment="1">
      <alignment vertical="center" wrapText="1"/>
    </xf>
    <xf numFmtId="0" fontId="10" fillId="0" borderId="46" xfId="0" applyFont="1" applyFill="1" applyBorder="1" applyAlignment="1">
      <alignment vertical="center" wrapText="1"/>
    </xf>
    <xf numFmtId="0" fontId="10" fillId="0" borderId="11" xfId="0" applyFont="1" applyFill="1" applyBorder="1" applyAlignment="1">
      <alignment vertical="center" wrapText="1"/>
    </xf>
    <xf numFmtId="0" fontId="10" fillId="0" borderId="33" xfId="0" applyFont="1" applyFill="1" applyBorder="1" applyAlignment="1">
      <alignment vertical="center" wrapText="1"/>
    </xf>
    <xf numFmtId="49" fontId="10" fillId="0" borderId="4" xfId="0" applyNumberFormat="1" applyFont="1" applyFill="1" applyBorder="1" applyAlignment="1">
      <alignment wrapText="1"/>
    </xf>
    <xf numFmtId="49" fontId="10" fillId="0" borderId="46" xfId="0" applyNumberFormat="1" applyFont="1" applyFill="1" applyBorder="1" applyAlignment="1">
      <alignment wrapText="1"/>
    </xf>
    <xf numFmtId="49" fontId="10" fillId="0" borderId="11" xfId="0" applyNumberFormat="1" applyFont="1" applyFill="1" applyBorder="1" applyAlignment="1">
      <alignment wrapText="1"/>
    </xf>
    <xf numFmtId="0" fontId="10" fillId="0" borderId="76" xfId="0" applyFont="1" applyFill="1" applyBorder="1" applyAlignment="1">
      <alignment vertical="center" wrapText="1"/>
    </xf>
    <xf numFmtId="0" fontId="10" fillId="0" borderId="77" xfId="0" applyFont="1" applyFill="1" applyBorder="1" applyAlignment="1">
      <alignment vertical="center" wrapText="1"/>
    </xf>
    <xf numFmtId="0" fontId="10" fillId="0" borderId="78" xfId="0" applyFont="1" applyFill="1" applyBorder="1" applyAlignment="1">
      <alignment vertical="center" wrapText="1"/>
    </xf>
    <xf numFmtId="49" fontId="10" fillId="0" borderId="40" xfId="0" applyNumberFormat="1" applyFont="1" applyFill="1" applyBorder="1" applyAlignment="1">
      <alignment wrapText="1"/>
    </xf>
    <xf numFmtId="49" fontId="10" fillId="0" borderId="45" xfId="0" applyNumberFormat="1" applyFont="1" applyFill="1" applyBorder="1" applyAlignment="1">
      <alignment wrapText="1"/>
    </xf>
    <xf numFmtId="49" fontId="10" fillId="0" borderId="15" xfId="0" applyNumberFormat="1" applyFont="1" applyFill="1" applyBorder="1" applyAlignment="1">
      <alignment wrapText="1"/>
    </xf>
    <xf numFmtId="0" fontId="4" fillId="0" borderId="53" xfId="0" applyFont="1" applyFill="1" applyBorder="1" applyAlignment="1">
      <alignment horizontal="center"/>
    </xf>
    <xf numFmtId="0" fontId="4" fillId="3" borderId="44" xfId="4" applyFont="1" applyFill="1" applyBorder="1" applyAlignment="1" applyProtection="1">
      <alignment vertical="center"/>
    </xf>
    <xf numFmtId="0" fontId="4" fillId="3" borderId="63" xfId="4" applyFont="1" applyFill="1" applyBorder="1" applyAlignment="1" applyProtection="1">
      <alignment vertical="center"/>
    </xf>
    <xf numFmtId="0" fontId="4" fillId="3" borderId="63" xfId="2" applyFont="1" applyFill="1" applyBorder="1">
      <alignment vertical="center"/>
    </xf>
    <xf numFmtId="0" fontId="4" fillId="3" borderId="13" xfId="4" applyFont="1" applyFill="1" applyBorder="1" applyAlignment="1">
      <alignment horizontal="left" vertical="center" wrapText="1" indent="2"/>
    </xf>
    <xf numFmtId="0" fontId="4" fillId="0" borderId="13" xfId="4" applyFont="1" applyFill="1" applyBorder="1" applyAlignment="1">
      <alignment horizontal="left" vertical="center" wrapText="1" indent="2"/>
    </xf>
    <xf numFmtId="0" fontId="21" fillId="5" borderId="10" xfId="4" applyFont="1" applyFill="1" applyBorder="1" applyAlignment="1">
      <alignment horizontal="left" vertical="center" wrapText="1" indent="1"/>
    </xf>
    <xf numFmtId="0" fontId="21" fillId="5" borderId="0" xfId="4" applyFont="1" applyFill="1" applyBorder="1" applyAlignment="1">
      <alignment horizontal="left" vertical="center" wrapText="1" indent="1"/>
    </xf>
    <xf numFmtId="0" fontId="4" fillId="5" borderId="10" xfId="4" applyFont="1" applyFill="1" applyBorder="1" applyAlignment="1">
      <alignment horizontal="left" vertical="center" wrapText="1" indent="1"/>
    </xf>
    <xf numFmtId="0" fontId="16" fillId="0" borderId="0" xfId="4" applyFont="1" applyFill="1" applyBorder="1" applyAlignment="1" applyProtection="1">
      <alignment vertical="center"/>
    </xf>
    <xf numFmtId="0" fontId="4" fillId="5" borderId="42" xfId="2" applyFont="1" applyFill="1" applyBorder="1">
      <alignment vertical="center"/>
    </xf>
    <xf numFmtId="0" fontId="4" fillId="5" borderId="0" xfId="4" applyFont="1" applyFill="1" applyBorder="1" applyAlignment="1">
      <alignment horizontal="left" vertical="center" wrapText="1" indent="1"/>
    </xf>
    <xf numFmtId="0" fontId="4" fillId="5" borderId="0" xfId="2" applyFont="1" applyFill="1" applyBorder="1">
      <alignment vertical="center"/>
    </xf>
    <xf numFmtId="0" fontId="4" fillId="3" borderId="53" xfId="2" applyFont="1" applyFill="1" applyBorder="1">
      <alignment vertical="center"/>
    </xf>
    <xf numFmtId="0" fontId="4" fillId="3" borderId="0" xfId="2" applyFont="1" applyFill="1" applyBorder="1" applyAlignment="1">
      <alignment horizontal="left" vertical="center" wrapText="1" indent="1"/>
    </xf>
    <xf numFmtId="0" fontId="4" fillId="3" borderId="0" xfId="2" applyFont="1" applyFill="1" applyBorder="1">
      <alignment vertical="center"/>
    </xf>
    <xf numFmtId="0" fontId="4" fillId="3" borderId="42" xfId="2" applyFont="1" applyFill="1" applyBorder="1">
      <alignment vertical="center"/>
    </xf>
    <xf numFmtId="0" fontId="4" fillId="3" borderId="2" xfId="4" applyFont="1" applyFill="1" applyBorder="1" applyAlignment="1">
      <alignment horizontal="left" vertical="center" wrapText="1" indent="2"/>
    </xf>
    <xf numFmtId="0" fontId="4" fillId="0" borderId="2" xfId="4" applyFont="1" applyFill="1" applyBorder="1" applyAlignment="1">
      <alignment horizontal="left" vertical="center" wrapText="1" indent="2"/>
    </xf>
    <xf numFmtId="0" fontId="4" fillId="3" borderId="58" xfId="2" applyFont="1" applyFill="1" applyBorder="1" applyAlignment="1">
      <alignment horizontal="left" vertical="center" indent="1"/>
    </xf>
    <xf numFmtId="0" fontId="4" fillId="5" borderId="2" xfId="4" applyFont="1" applyFill="1" applyBorder="1" applyAlignment="1">
      <alignment horizontal="left" vertical="center" wrapText="1" indent="2"/>
    </xf>
    <xf numFmtId="0" fontId="16" fillId="3" borderId="58" xfId="5" applyFont="1" applyFill="1" applyBorder="1" applyAlignment="1">
      <alignment horizontal="left" vertical="center" indent="1"/>
    </xf>
    <xf numFmtId="0" fontId="16" fillId="3" borderId="1" xfId="5" applyFont="1" applyFill="1" applyBorder="1" applyAlignment="1">
      <alignment horizontal="left" vertical="center"/>
    </xf>
    <xf numFmtId="0" fontId="16" fillId="3" borderId="73" xfId="5" applyFont="1" applyFill="1" applyBorder="1" applyAlignment="1">
      <alignment horizontal="left" vertical="center"/>
    </xf>
    <xf numFmtId="0" fontId="16" fillId="3" borderId="50" xfId="5" applyFont="1" applyFill="1" applyBorder="1" applyAlignment="1">
      <alignment vertical="center"/>
    </xf>
    <xf numFmtId="0" fontId="4" fillId="3" borderId="58" xfId="4" applyFont="1" applyFill="1" applyBorder="1" applyAlignment="1">
      <alignment horizontal="left" vertical="center" indent="1"/>
    </xf>
    <xf numFmtId="0" fontId="4" fillId="3" borderId="53" xfId="4" applyFont="1" applyFill="1" applyBorder="1" applyAlignment="1">
      <alignment vertical="center"/>
    </xf>
    <xf numFmtId="0" fontId="16" fillId="10" borderId="13" xfId="4" quotePrefix="1" applyFont="1" applyFill="1" applyBorder="1" applyAlignment="1">
      <alignment horizontal="center" vertical="center"/>
    </xf>
    <xf numFmtId="0" fontId="16" fillId="10" borderId="19" xfId="4" applyFont="1" applyFill="1" applyBorder="1" applyAlignment="1">
      <alignment horizontal="left" vertical="center" wrapText="1" indent="1"/>
    </xf>
    <xf numFmtId="3" fontId="4" fillId="0" borderId="13" xfId="6" applyFont="1" applyFill="1" applyBorder="1" applyAlignment="1">
      <alignment horizontal="center" vertical="center"/>
      <protection locked="0"/>
    </xf>
    <xf numFmtId="0" fontId="4" fillId="3" borderId="13" xfId="4" quotePrefix="1" applyFont="1" applyFill="1" applyBorder="1" applyAlignment="1">
      <alignment horizontal="center" vertical="center"/>
    </xf>
    <xf numFmtId="3" fontId="4" fillId="0" borderId="15" xfId="6" applyFont="1" applyFill="1" applyBorder="1" applyAlignment="1">
      <alignment horizontal="center" vertical="center"/>
      <protection locked="0"/>
    </xf>
    <xf numFmtId="0" fontId="4" fillId="5" borderId="10" xfId="4" quotePrefix="1" applyFont="1" applyFill="1" applyBorder="1" applyAlignment="1">
      <alignment horizontal="right" vertical="center"/>
    </xf>
    <xf numFmtId="3" fontId="4" fillId="5" borderId="10" xfId="6" applyFont="1" applyFill="1" applyBorder="1" applyAlignment="1">
      <alignment horizontal="center" vertical="center"/>
      <protection locked="0"/>
    </xf>
    <xf numFmtId="3" fontId="4" fillId="5" borderId="0" xfId="6" applyFont="1" applyFill="1" applyBorder="1" applyAlignment="1">
      <alignment horizontal="center" vertical="center"/>
      <protection locked="0"/>
    </xf>
    <xf numFmtId="3" fontId="4" fillId="5" borderId="42" xfId="6" applyFont="1" applyFill="1" applyBorder="1" applyAlignment="1">
      <alignment horizontal="center" vertical="center"/>
      <protection locked="0"/>
    </xf>
    <xf numFmtId="0" fontId="4" fillId="5" borderId="0" xfId="4" quotePrefix="1" applyFont="1" applyFill="1" applyBorder="1" applyAlignment="1">
      <alignment horizontal="right" vertical="center"/>
    </xf>
    <xf numFmtId="0" fontId="16" fillId="3" borderId="0" xfId="5" applyFont="1" applyFill="1" applyBorder="1" applyAlignment="1">
      <alignment horizontal="left" vertical="center"/>
    </xf>
    <xf numFmtId="0" fontId="16" fillId="3" borderId="42" xfId="5" applyFont="1" applyFill="1" applyBorder="1" applyAlignment="1">
      <alignment horizontal="left" vertical="center"/>
    </xf>
    <xf numFmtId="0" fontId="4" fillId="5" borderId="44" xfId="4" quotePrefix="1" applyFont="1" applyFill="1" applyBorder="1" applyAlignment="1">
      <alignment horizontal="right" vertical="center"/>
    </xf>
    <xf numFmtId="0" fontId="4" fillId="5" borderId="53" xfId="4" quotePrefix="1" applyFont="1" applyFill="1" applyBorder="1" applyAlignment="1">
      <alignment horizontal="right" vertical="center"/>
    </xf>
    <xf numFmtId="0" fontId="4" fillId="5" borderId="58" xfId="4" applyFont="1" applyFill="1" applyBorder="1" applyAlignment="1">
      <alignment horizontal="left" vertical="center" indent="1"/>
    </xf>
    <xf numFmtId="0" fontId="16" fillId="10" borderId="44" xfId="4" applyFont="1" applyFill="1" applyBorder="1" applyAlignment="1">
      <alignment horizontal="left" vertical="center" wrapText="1" indent="1"/>
    </xf>
    <xf numFmtId="3" fontId="4" fillId="5" borderId="13" xfId="6" applyFont="1" applyFill="1" applyBorder="1" applyAlignment="1">
      <alignment horizontal="center" vertical="center"/>
      <protection locked="0"/>
    </xf>
    <xf numFmtId="0" fontId="16" fillId="10" borderId="11" xfId="4" applyFont="1" applyFill="1" applyBorder="1" applyAlignment="1">
      <alignment horizontal="left" vertical="center" wrapText="1" indent="1"/>
    </xf>
    <xf numFmtId="0" fontId="4" fillId="3" borderId="0" xfId="2" applyFont="1" applyFill="1" applyBorder="1" applyAlignment="1">
      <alignment vertical="center"/>
    </xf>
    <xf numFmtId="0" fontId="10" fillId="3" borderId="44" xfId="4" applyFont="1" applyFill="1" applyBorder="1" applyAlignment="1" applyProtection="1">
      <alignment vertical="center"/>
    </xf>
    <xf numFmtId="0" fontId="10" fillId="3" borderId="53" xfId="4" applyFont="1" applyFill="1" applyBorder="1" applyAlignment="1" applyProtection="1">
      <alignment vertical="center"/>
    </xf>
    <xf numFmtId="0" fontId="10" fillId="3" borderId="0" xfId="2" applyFont="1" applyFill="1" applyBorder="1">
      <alignment vertical="center"/>
    </xf>
    <xf numFmtId="0" fontId="10" fillId="3" borderId="0" xfId="2" applyFont="1" applyFill="1" applyBorder="1" applyAlignment="1">
      <alignment vertical="center" wrapText="1"/>
    </xf>
    <xf numFmtId="0" fontId="10" fillId="3" borderId="0" xfId="2" applyFont="1" applyFill="1" applyBorder="1" applyAlignment="1">
      <alignment horizontal="left" vertical="center" indent="1"/>
    </xf>
    <xf numFmtId="0" fontId="10" fillId="3" borderId="42" xfId="2" applyFont="1" applyFill="1" applyBorder="1">
      <alignment vertical="center"/>
    </xf>
    <xf numFmtId="0" fontId="4" fillId="3" borderId="44" xfId="2" applyFont="1" applyFill="1" applyBorder="1">
      <alignment vertical="center"/>
    </xf>
    <xf numFmtId="0" fontId="4" fillId="3" borderId="10" xfId="2" applyFont="1" applyFill="1" applyBorder="1">
      <alignment vertical="center"/>
    </xf>
    <xf numFmtId="0" fontId="4" fillId="5" borderId="10" xfId="2" applyFont="1" applyFill="1" applyBorder="1">
      <alignment vertical="center"/>
    </xf>
    <xf numFmtId="0" fontId="4" fillId="5" borderId="50" xfId="2" applyFont="1" applyFill="1" applyBorder="1">
      <alignment vertical="center"/>
    </xf>
    <xf numFmtId="0" fontId="4" fillId="5" borderId="63" xfId="2" applyFont="1" applyFill="1" applyBorder="1">
      <alignment vertical="center"/>
    </xf>
    <xf numFmtId="0" fontId="4" fillId="3" borderId="46" xfId="2" applyFont="1" applyFill="1" applyBorder="1">
      <alignment vertical="center"/>
    </xf>
    <xf numFmtId="0" fontId="4" fillId="3" borderId="1" xfId="2" applyFont="1" applyFill="1" applyBorder="1">
      <alignment vertical="center"/>
    </xf>
    <xf numFmtId="0" fontId="4" fillId="3" borderId="64" xfId="2" applyFont="1" applyFill="1" applyBorder="1">
      <alignment vertical="center"/>
    </xf>
    <xf numFmtId="0" fontId="4" fillId="3" borderId="23" xfId="2" applyFont="1" applyFill="1" applyBorder="1">
      <alignment vertical="center"/>
    </xf>
    <xf numFmtId="0" fontId="4" fillId="3" borderId="35" xfId="2" applyFont="1" applyFill="1" applyBorder="1">
      <alignment vertical="center"/>
    </xf>
    <xf numFmtId="0" fontId="16" fillId="3" borderId="0" xfId="3" applyFont="1" applyFill="1" applyBorder="1" applyAlignment="1">
      <alignment vertical="center" wrapText="1"/>
    </xf>
    <xf numFmtId="0" fontId="16" fillId="3" borderId="0" xfId="3" applyFont="1" applyFill="1" applyBorder="1" applyAlignment="1">
      <alignment vertical="center"/>
    </xf>
    <xf numFmtId="0" fontId="14" fillId="3" borderId="0" xfId="3" applyFont="1" applyFill="1" applyBorder="1" applyAlignment="1">
      <alignment vertical="center"/>
    </xf>
    <xf numFmtId="0" fontId="14" fillId="3" borderId="10" xfId="5" applyFont="1" applyFill="1" applyBorder="1" applyAlignment="1">
      <alignment vertical="center" wrapText="1"/>
    </xf>
    <xf numFmtId="0" fontId="14" fillId="3" borderId="0" xfId="5" applyFont="1" applyFill="1" applyBorder="1" applyAlignment="1">
      <alignment vertical="center" wrapText="1"/>
    </xf>
    <xf numFmtId="0" fontId="14" fillId="10" borderId="13" xfId="4" quotePrefix="1" applyFont="1" applyFill="1" applyBorder="1" applyAlignment="1">
      <alignment horizontal="center" vertical="center"/>
    </xf>
    <xf numFmtId="0" fontId="14" fillId="10" borderId="11" xfId="4" applyFont="1" applyFill="1" applyBorder="1" applyAlignment="1">
      <alignment horizontal="left" vertical="center" wrapText="1" indent="1"/>
    </xf>
    <xf numFmtId="3" fontId="14" fillId="5" borderId="13" xfId="6" applyFont="1" applyFill="1" applyBorder="1" applyAlignment="1">
      <alignment horizontal="center" vertical="center"/>
      <protection locked="0"/>
    </xf>
    <xf numFmtId="0" fontId="14" fillId="3" borderId="58" xfId="5" applyFont="1" applyFill="1" applyBorder="1" applyAlignment="1">
      <alignment horizontal="left" vertical="center" indent="1"/>
    </xf>
    <xf numFmtId="0" fontId="10" fillId="3" borderId="0" xfId="4" quotePrefix="1" applyFont="1" applyFill="1" applyBorder="1" applyAlignment="1">
      <alignment horizontal="center" vertical="center"/>
    </xf>
    <xf numFmtId="3" fontId="14" fillId="0" borderId="0" xfId="6" applyFont="1" applyFill="1" applyBorder="1" applyAlignment="1">
      <alignment horizontal="center" vertical="center"/>
      <protection locked="0"/>
    </xf>
    <xf numFmtId="0" fontId="10" fillId="3" borderId="58" xfId="4" applyFont="1" applyFill="1" applyBorder="1" applyAlignment="1">
      <alignment horizontal="left" vertical="center" indent="1"/>
    </xf>
    <xf numFmtId="3" fontId="4" fillId="5" borderId="63" xfId="6" applyFont="1" applyFill="1" applyBorder="1" applyAlignment="1">
      <alignment horizontal="center" vertical="center"/>
      <protection locked="0"/>
    </xf>
    <xf numFmtId="0" fontId="16" fillId="3" borderId="63" xfId="3" applyFont="1" applyFill="1" applyBorder="1" applyAlignment="1">
      <alignment vertical="center"/>
    </xf>
    <xf numFmtId="0" fontId="10" fillId="3" borderId="27" xfId="4" applyFont="1" applyFill="1" applyBorder="1" applyAlignment="1">
      <alignment horizontal="left" vertical="center" indent="1"/>
    </xf>
    <xf numFmtId="0" fontId="2" fillId="0" borderId="0" xfId="0" applyFont="1" applyFill="1" applyBorder="1" applyAlignment="1">
      <alignment vertical="center"/>
    </xf>
    <xf numFmtId="0" fontId="0" fillId="0" borderId="0" xfId="0" applyFill="1" applyBorder="1"/>
    <xf numFmtId="0" fontId="10" fillId="12" borderId="80" xfId="0" applyFont="1" applyFill="1" applyBorder="1" applyAlignment="1">
      <alignment vertical="center" wrapText="1"/>
    </xf>
    <xf numFmtId="0" fontId="25" fillId="3" borderId="0" xfId="2" applyFont="1" applyFill="1" applyBorder="1" applyAlignment="1">
      <alignment horizontal="left" vertical="center" indent="1"/>
    </xf>
    <xf numFmtId="0" fontId="34" fillId="0" borderId="0" xfId="0" applyFont="1" applyAlignment="1">
      <alignment horizontal="justify" vertical="center"/>
    </xf>
    <xf numFmtId="0" fontId="3" fillId="0" borderId="0" xfId="1" applyAlignment="1" applyProtection="1">
      <alignment horizontal="justify" vertical="center"/>
    </xf>
    <xf numFmtId="0" fontId="35" fillId="0" borderId="0" xfId="0" applyFont="1" applyAlignment="1">
      <alignment horizontal="justify" vertical="center"/>
    </xf>
    <xf numFmtId="0" fontId="3" fillId="0" borderId="0" xfId="1" applyAlignment="1" applyProtection="1">
      <alignment vertical="center"/>
    </xf>
    <xf numFmtId="0" fontId="4" fillId="0" borderId="0" xfId="0" applyNumberFormat="1" applyFont="1" applyFill="1" applyBorder="1" applyAlignment="1">
      <alignment horizontal="center" vertical="center" wrapText="1"/>
    </xf>
    <xf numFmtId="0" fontId="37" fillId="0" borderId="47" xfId="0" applyFont="1" applyBorder="1" applyAlignment="1">
      <alignment horizontal="left" vertical="center" wrapText="1"/>
    </xf>
    <xf numFmtId="0" fontId="37" fillId="0" borderId="48" xfId="0" applyFont="1" applyBorder="1" applyAlignment="1">
      <alignment horizontal="left" vertical="center" wrapText="1"/>
    </xf>
    <xf numFmtId="0" fontId="37" fillId="0" borderId="43" xfId="0" applyFont="1" applyBorder="1" applyAlignment="1">
      <alignment horizontal="left" vertical="center" wrapText="1"/>
    </xf>
    <xf numFmtId="0" fontId="37" fillId="0" borderId="6" xfId="0" applyFont="1" applyBorder="1" applyAlignment="1">
      <alignment horizontal="left" vertical="center" wrapText="1"/>
    </xf>
    <xf numFmtId="0" fontId="37" fillId="0" borderId="7" xfId="0" applyFont="1" applyBorder="1" applyAlignment="1">
      <alignment horizontal="left" vertical="center" wrapText="1"/>
    </xf>
    <xf numFmtId="0" fontId="0" fillId="0" borderId="86" xfId="0" applyBorder="1" applyAlignment="1">
      <alignment vertical="center" wrapText="1"/>
    </xf>
    <xf numFmtId="0" fontId="37" fillId="0" borderId="87" xfId="0" applyFont="1" applyBorder="1" applyAlignment="1">
      <alignment horizontal="center" vertical="center" wrapText="1"/>
    </xf>
    <xf numFmtId="0" fontId="37" fillId="0" borderId="87" xfId="0" applyFont="1" applyBorder="1" applyAlignment="1">
      <alignment horizontal="left" vertical="center" wrapText="1" indent="1"/>
    </xf>
    <xf numFmtId="0" fontId="37" fillId="15" borderId="88" xfId="0" applyFont="1" applyFill="1" applyBorder="1" applyAlignment="1">
      <alignment horizontal="center" vertical="center" wrapText="1"/>
    </xf>
    <xf numFmtId="0" fontId="37" fillId="0" borderId="88" xfId="0" applyFont="1" applyBorder="1" applyAlignment="1">
      <alignment horizontal="left" vertical="center" wrapText="1" indent="1"/>
    </xf>
    <xf numFmtId="0" fontId="37" fillId="0" borderId="88" xfId="0" applyFont="1" applyBorder="1" applyAlignment="1">
      <alignment horizontal="center" vertical="center" wrapText="1"/>
    </xf>
    <xf numFmtId="49" fontId="10" fillId="0" borderId="69" xfId="0" applyNumberFormat="1" applyFont="1" applyFill="1" applyBorder="1" applyAlignment="1">
      <alignment vertical="center" wrapText="1"/>
    </xf>
    <xf numFmtId="49" fontId="49" fillId="0" borderId="67" xfId="0" applyNumberFormat="1" applyFont="1" applyFill="1" applyBorder="1" applyAlignment="1">
      <alignment vertical="center"/>
    </xf>
    <xf numFmtId="49" fontId="4" fillId="0" borderId="28" xfId="0" applyNumberFormat="1" applyFont="1" applyFill="1" applyBorder="1" applyAlignment="1">
      <alignment horizontal="center" vertical="center" wrapText="1"/>
    </xf>
    <xf numFmtId="49" fontId="32" fillId="0" borderId="13" xfId="0" applyNumberFormat="1" applyFont="1" applyFill="1" applyBorder="1" applyAlignment="1">
      <alignment wrapText="1"/>
    </xf>
    <xf numFmtId="49" fontId="10" fillId="0" borderId="13" xfId="0" applyNumberFormat="1" applyFont="1" applyBorder="1" applyAlignment="1"/>
    <xf numFmtId="49" fontId="48" fillId="0" borderId="13" xfId="0" applyNumberFormat="1" applyFont="1" applyBorder="1" applyAlignment="1"/>
    <xf numFmtId="49" fontId="32" fillId="0" borderId="13" xfId="0" applyNumberFormat="1" applyFont="1" applyBorder="1" applyAlignment="1"/>
    <xf numFmtId="0" fontId="0" fillId="0" borderId="15" xfId="0" applyBorder="1"/>
    <xf numFmtId="0" fontId="0" fillId="0" borderId="16" xfId="0" applyBorder="1"/>
    <xf numFmtId="0" fontId="2" fillId="0" borderId="0" xfId="0" applyFont="1" applyFill="1"/>
    <xf numFmtId="0" fontId="48" fillId="0" borderId="62" xfId="0" applyFont="1" applyFill="1" applyBorder="1" applyAlignment="1">
      <alignment vertical="center"/>
    </xf>
    <xf numFmtId="49" fontId="10" fillId="0" borderId="54" xfId="0" applyNumberFormat="1" applyFont="1" applyBorder="1" applyAlignment="1">
      <alignment wrapText="1"/>
    </xf>
    <xf numFmtId="49" fontId="10" fillId="0" borderId="51" xfId="0" applyNumberFormat="1" applyFont="1" applyBorder="1" applyAlignment="1">
      <alignment wrapText="1"/>
    </xf>
    <xf numFmtId="0" fontId="0" fillId="0" borderId="47" xfId="0" applyBorder="1"/>
    <xf numFmtId="0" fontId="0" fillId="0" borderId="48" xfId="0" applyBorder="1"/>
    <xf numFmtId="0" fontId="51" fillId="0" borderId="0" xfId="0" applyFont="1"/>
    <xf numFmtId="0" fontId="2" fillId="0" borderId="0" xfId="0" applyFont="1" applyBorder="1" applyAlignment="1">
      <alignment horizontal="left" vertical="center"/>
    </xf>
    <xf numFmtId="49" fontId="1" fillId="0" borderId="0" xfId="0" applyNumberFormat="1" applyFont="1" applyFill="1" applyBorder="1" applyAlignment="1">
      <alignment vertical="center" wrapText="1"/>
    </xf>
    <xf numFmtId="49" fontId="10" fillId="0" borderId="25" xfId="0" applyNumberFormat="1" applyFont="1" applyFill="1" applyBorder="1" applyAlignment="1">
      <alignment vertical="center" wrapText="1"/>
    </xf>
    <xf numFmtId="49" fontId="4" fillId="0" borderId="30" xfId="0" applyNumberFormat="1" applyFont="1" applyFill="1" applyBorder="1" applyAlignment="1">
      <alignment vertical="center" wrapText="1"/>
    </xf>
    <xf numFmtId="49" fontId="32" fillId="0" borderId="30" xfId="0" applyNumberFormat="1" applyFont="1" applyFill="1" applyBorder="1" applyAlignment="1">
      <alignment wrapText="1"/>
    </xf>
    <xf numFmtId="0" fontId="2" fillId="0" borderId="0" xfId="0" applyFont="1" applyFill="1" applyBorder="1"/>
    <xf numFmtId="49" fontId="33" fillId="0" borderId="0" xfId="1" applyNumberFormat="1" applyFont="1" applyFill="1" applyAlignment="1" applyProtection="1">
      <alignment wrapText="1"/>
    </xf>
    <xf numFmtId="0" fontId="10" fillId="7" borderId="29" xfId="0" applyFont="1" applyFill="1" applyBorder="1" applyAlignment="1">
      <alignment horizontal="center" vertical="center"/>
    </xf>
    <xf numFmtId="0" fontId="10" fillId="7" borderId="33" xfId="0" applyFont="1" applyFill="1" applyBorder="1" applyAlignment="1">
      <alignment horizontal="center" vertical="center"/>
    </xf>
    <xf numFmtId="49" fontId="33" fillId="0" borderId="0" xfId="1" applyNumberFormat="1" applyFont="1" applyFill="1" applyAlignment="1" applyProtection="1">
      <alignment vertical="center" wrapText="1"/>
    </xf>
    <xf numFmtId="49" fontId="33" fillId="0" borderId="0" xfId="1" applyNumberFormat="1" applyFont="1" applyFill="1" applyAlignment="1" applyProtection="1">
      <alignment horizontal="left" vertical="center" wrapText="1"/>
    </xf>
    <xf numFmtId="0" fontId="4" fillId="0" borderId="0" xfId="0" applyFont="1" applyFill="1" applyBorder="1" applyAlignment="1">
      <alignment vertical="center" wrapText="1"/>
    </xf>
    <xf numFmtId="0" fontId="4" fillId="7" borderId="8" xfId="0" applyFont="1" applyFill="1" applyBorder="1" applyAlignment="1">
      <alignment horizontal="center" vertical="center" wrapText="1"/>
    </xf>
    <xf numFmtId="0" fontId="4" fillId="7" borderId="8" xfId="0" applyNumberFormat="1" applyFont="1" applyFill="1" applyBorder="1" applyAlignment="1">
      <alignment horizontal="center" vertical="center" wrapText="1"/>
    </xf>
    <xf numFmtId="0" fontId="4" fillId="7" borderId="22" xfId="0" applyFont="1" applyFill="1" applyBorder="1" applyAlignment="1">
      <alignment horizontal="center" vertical="center" wrapText="1"/>
    </xf>
    <xf numFmtId="0" fontId="4" fillId="7" borderId="8" xfId="0" applyFont="1" applyFill="1" applyBorder="1" applyAlignment="1">
      <alignment horizontal="left" vertical="center" wrapText="1"/>
    </xf>
    <xf numFmtId="0" fontId="4" fillId="7" borderId="4" xfId="0" applyFont="1" applyFill="1" applyBorder="1" applyAlignment="1">
      <alignment vertical="center" wrapText="1"/>
    </xf>
    <xf numFmtId="0" fontId="4" fillId="7" borderId="8" xfId="0" applyFont="1" applyFill="1" applyBorder="1" applyAlignment="1">
      <alignment vertical="center" wrapText="1"/>
    </xf>
    <xf numFmtId="0" fontId="15" fillId="7" borderId="22" xfId="0" applyFont="1" applyFill="1" applyBorder="1" applyAlignment="1">
      <alignment horizontal="center" vertical="center" wrapText="1"/>
    </xf>
    <xf numFmtId="0" fontId="4" fillId="7" borderId="4" xfId="0" applyFont="1" applyFill="1" applyBorder="1" applyAlignment="1">
      <alignment vertical="center"/>
    </xf>
    <xf numFmtId="0" fontId="0" fillId="7" borderId="8" xfId="0" applyFill="1" applyBorder="1" applyAlignment="1">
      <alignment vertical="center" wrapText="1"/>
    </xf>
    <xf numFmtId="49" fontId="10" fillId="7" borderId="22" xfId="0" applyNumberFormat="1" applyFont="1" applyFill="1" applyBorder="1" applyAlignment="1"/>
    <xf numFmtId="0" fontId="0" fillId="7" borderId="8" xfId="0" applyFill="1" applyBorder="1" applyAlignment="1">
      <alignment vertical="center"/>
    </xf>
    <xf numFmtId="0" fontId="4" fillId="7" borderId="8" xfId="0" applyFont="1" applyFill="1" applyBorder="1" applyAlignment="1">
      <alignment horizontal="left" vertical="center"/>
    </xf>
    <xf numFmtId="0" fontId="4" fillId="7" borderId="35" xfId="0" applyFont="1" applyFill="1" applyBorder="1" applyAlignment="1">
      <alignment horizontal="center" vertical="center" wrapText="1"/>
    </xf>
    <xf numFmtId="0" fontId="0" fillId="7" borderId="22" xfId="0" applyFill="1" applyBorder="1"/>
    <xf numFmtId="0" fontId="4" fillId="7" borderId="8" xfId="0" applyFont="1" applyFill="1" applyBorder="1" applyAlignment="1">
      <alignment vertical="center"/>
    </xf>
    <xf numFmtId="0" fontId="1" fillId="7" borderId="0" xfId="0" applyNumberFormat="1" applyFont="1" applyFill="1" applyBorder="1" applyAlignment="1">
      <alignment vertical="center" wrapText="1"/>
    </xf>
    <xf numFmtId="0" fontId="2" fillId="7" borderId="8" xfId="0" applyNumberFormat="1" applyFont="1" applyFill="1" applyBorder="1" applyAlignment="1">
      <alignment horizontal="center" vertical="center" wrapText="1"/>
    </xf>
    <xf numFmtId="49" fontId="2" fillId="7" borderId="8" xfId="0" applyNumberFormat="1" applyFont="1" applyFill="1" applyBorder="1" applyAlignment="1">
      <alignment vertical="center" wrapText="1"/>
    </xf>
    <xf numFmtId="0" fontId="0" fillId="7" borderId="8" xfId="0" applyFill="1" applyBorder="1"/>
    <xf numFmtId="0" fontId="2" fillId="7" borderId="8" xfId="0" applyNumberFormat="1" applyFont="1" applyFill="1" applyBorder="1" applyAlignment="1">
      <alignment vertical="center"/>
    </xf>
    <xf numFmtId="0" fontId="4" fillId="7" borderId="8" xfId="0" applyNumberFormat="1" applyFont="1" applyFill="1" applyBorder="1" applyAlignment="1">
      <alignment horizontal="left" vertical="center" wrapText="1"/>
    </xf>
    <xf numFmtId="49" fontId="1" fillId="17" borderId="0" xfId="0" applyNumberFormat="1" applyFont="1" applyFill="1" applyAlignment="1">
      <alignment horizontal="left"/>
    </xf>
    <xf numFmtId="49" fontId="1" fillId="17" borderId="0" xfId="0" applyNumberFormat="1" applyFont="1" applyFill="1" applyBorder="1" applyAlignment="1"/>
    <xf numFmtId="0" fontId="54" fillId="17" borderId="0" xfId="1" applyFont="1" applyFill="1" applyBorder="1" applyAlignment="1" applyProtection="1">
      <alignment horizontal="left" vertical="center"/>
    </xf>
    <xf numFmtId="0" fontId="0" fillId="17" borderId="0" xfId="0" applyFont="1" applyFill="1" applyBorder="1"/>
    <xf numFmtId="0" fontId="2" fillId="17" borderId="0" xfId="0" applyFont="1" applyFill="1" applyAlignment="1">
      <alignment wrapText="1"/>
    </xf>
    <xf numFmtId="0" fontId="4" fillId="7" borderId="0" xfId="0" applyFont="1" applyFill="1" applyBorder="1" applyAlignment="1">
      <alignment horizontal="left" vertical="center"/>
    </xf>
    <xf numFmtId="49" fontId="4" fillId="0" borderId="58" xfId="0" applyNumberFormat="1" applyFont="1" applyFill="1" applyBorder="1" applyAlignment="1">
      <alignment vertical="center" wrapText="1"/>
    </xf>
    <xf numFmtId="49" fontId="4" fillId="0" borderId="13" xfId="0" applyNumberFormat="1" applyFont="1" applyFill="1" applyBorder="1" applyAlignment="1">
      <alignment vertical="center" wrapText="1"/>
    </xf>
    <xf numFmtId="49" fontId="21" fillId="0" borderId="13" xfId="0" applyNumberFormat="1" applyFont="1" applyFill="1" applyBorder="1" applyAlignment="1">
      <alignment vertical="center" wrapText="1"/>
    </xf>
    <xf numFmtId="49" fontId="32" fillId="0" borderId="14" xfId="0" applyNumberFormat="1" applyFont="1" applyFill="1" applyBorder="1" applyAlignment="1">
      <alignment wrapText="1"/>
    </xf>
    <xf numFmtId="49" fontId="32" fillId="0" borderId="15" xfId="0" applyNumberFormat="1" applyFont="1" applyFill="1" applyBorder="1" applyAlignment="1">
      <alignment wrapText="1"/>
    </xf>
    <xf numFmtId="49" fontId="21" fillId="0" borderId="31" xfId="0" applyNumberFormat="1" applyFont="1" applyFill="1" applyBorder="1" applyAlignment="1">
      <alignment vertical="center" wrapText="1"/>
    </xf>
    <xf numFmtId="49" fontId="21" fillId="0" borderId="19" xfId="0" applyNumberFormat="1" applyFont="1" applyFill="1" applyBorder="1" applyAlignment="1">
      <alignment vertical="center" wrapText="1"/>
    </xf>
    <xf numFmtId="0" fontId="0" fillId="0" borderId="65" xfId="0" applyBorder="1"/>
    <xf numFmtId="0" fontId="4" fillId="7" borderId="27" xfId="0" applyFont="1" applyFill="1" applyBorder="1" applyAlignment="1">
      <alignment vertical="center"/>
    </xf>
    <xf numFmtId="0" fontId="4" fillId="7" borderId="23" xfId="0" applyFont="1" applyFill="1" applyBorder="1" applyAlignment="1">
      <alignment horizontal="left" vertical="center"/>
    </xf>
    <xf numFmtId="0" fontId="2" fillId="7" borderId="0" xfId="0" applyNumberFormat="1" applyFont="1" applyFill="1" applyBorder="1" applyAlignment="1">
      <alignment vertical="center" wrapText="1"/>
    </xf>
    <xf numFmtId="49" fontId="2" fillId="7" borderId="0" xfId="0" applyNumberFormat="1" applyFont="1" applyFill="1" applyBorder="1" applyAlignment="1">
      <alignment vertical="center" wrapText="1"/>
    </xf>
    <xf numFmtId="49" fontId="2" fillId="7" borderId="42" xfId="0" applyNumberFormat="1" applyFont="1" applyFill="1" applyBorder="1" applyAlignment="1">
      <alignment vertical="center" wrapText="1"/>
    </xf>
    <xf numFmtId="0" fontId="2" fillId="7" borderId="4" xfId="0" applyNumberFormat="1" applyFont="1" applyFill="1" applyBorder="1" applyAlignment="1">
      <alignment vertical="center"/>
    </xf>
    <xf numFmtId="49" fontId="4" fillId="0" borderId="51" xfId="0" applyNumberFormat="1" applyFont="1" applyFill="1" applyBorder="1" applyAlignment="1">
      <alignment horizontal="center" vertical="center" wrapText="1"/>
    </xf>
    <xf numFmtId="0" fontId="0" fillId="10" borderId="41" xfId="0" applyFill="1" applyBorder="1"/>
    <xf numFmtId="0" fontId="0" fillId="10" borderId="45" xfId="0" applyFill="1" applyBorder="1"/>
    <xf numFmtId="0" fontId="0" fillId="10" borderId="47" xfId="0" applyFill="1" applyBorder="1"/>
    <xf numFmtId="0" fontId="0" fillId="10" borderId="13" xfId="0" applyFill="1" applyBorder="1"/>
    <xf numFmtId="0" fontId="10" fillId="4" borderId="36" xfId="0" applyFont="1" applyFill="1" applyBorder="1" applyAlignment="1">
      <alignment horizontal="center" vertical="center" wrapText="1"/>
    </xf>
    <xf numFmtId="0" fontId="4" fillId="0" borderId="62" xfId="0" applyFont="1" applyFill="1" applyBorder="1" applyAlignment="1">
      <alignment vertical="center"/>
    </xf>
    <xf numFmtId="0" fontId="10" fillId="0" borderId="38" xfId="0" applyFont="1" applyFill="1" applyBorder="1" applyAlignment="1">
      <alignment horizontal="left" vertical="center"/>
    </xf>
    <xf numFmtId="0" fontId="10" fillId="0" borderId="30" xfId="0" applyFont="1" applyFill="1" applyBorder="1" applyAlignment="1">
      <alignment horizontal="left" vertical="center"/>
    </xf>
    <xf numFmtId="0" fontId="17" fillId="0" borderId="0" xfId="0" applyFont="1"/>
    <xf numFmtId="49" fontId="10" fillId="0" borderId="41" xfId="0" applyNumberFormat="1" applyFont="1" applyBorder="1" applyAlignment="1"/>
    <xf numFmtId="49" fontId="4" fillId="0" borderId="13" xfId="0" applyNumberFormat="1" applyFont="1" applyBorder="1" applyAlignment="1">
      <alignment wrapText="1"/>
    </xf>
    <xf numFmtId="49" fontId="4" fillId="0" borderId="13" xfId="0" applyNumberFormat="1" applyFont="1" applyBorder="1" applyAlignment="1"/>
    <xf numFmtId="49" fontId="4" fillId="0" borderId="15" xfId="0" applyNumberFormat="1" applyFont="1" applyBorder="1" applyAlignment="1">
      <alignment wrapText="1"/>
    </xf>
    <xf numFmtId="49" fontId="10" fillId="0" borderId="7" xfId="0" applyNumberFormat="1" applyFont="1" applyFill="1" applyBorder="1" applyAlignment="1">
      <alignment vertical="center" wrapText="1"/>
    </xf>
    <xf numFmtId="49" fontId="4" fillId="0" borderId="6" xfId="0" applyNumberFormat="1" applyFont="1" applyFill="1" applyBorder="1" applyAlignment="1">
      <alignment wrapText="1"/>
    </xf>
    <xf numFmtId="0" fontId="10" fillId="0" borderId="6" xfId="0" applyFont="1" applyFill="1" applyBorder="1" applyAlignment="1">
      <alignment wrapText="1"/>
    </xf>
    <xf numFmtId="0" fontId="10" fillId="0" borderId="6" xfId="0" applyFont="1" applyFill="1" applyBorder="1" applyAlignment="1">
      <alignment horizontal="left" vertical="center" wrapText="1"/>
    </xf>
    <xf numFmtId="49" fontId="4" fillId="0" borderId="6" xfId="0" applyNumberFormat="1" applyFont="1" applyFill="1" applyBorder="1" applyAlignment="1">
      <alignment vertical="center" wrapText="1"/>
    </xf>
    <xf numFmtId="49" fontId="10" fillId="0" borderId="6" xfId="0" applyNumberFormat="1" applyFont="1" applyFill="1" applyBorder="1" applyAlignment="1">
      <alignment vertical="center" wrapText="1"/>
    </xf>
    <xf numFmtId="49" fontId="10" fillId="0" borderId="47" xfId="0" applyNumberFormat="1" applyFont="1" applyBorder="1" applyAlignment="1">
      <alignment wrapText="1"/>
    </xf>
    <xf numFmtId="49" fontId="4" fillId="0" borderId="47" xfId="0" applyNumberFormat="1" applyFont="1" applyBorder="1" applyAlignment="1">
      <alignment wrapText="1"/>
    </xf>
    <xf numFmtId="49" fontId="4" fillId="0" borderId="44" xfId="0" applyNumberFormat="1" applyFont="1" applyFill="1" applyBorder="1" applyAlignment="1">
      <alignment horizontal="center" vertical="center" wrapText="1"/>
    </xf>
    <xf numFmtId="49" fontId="48" fillId="0" borderId="60" xfId="0" applyNumberFormat="1" applyFont="1" applyFill="1" applyBorder="1" applyAlignment="1">
      <alignment vertical="center" wrapText="1"/>
    </xf>
    <xf numFmtId="49" fontId="10" fillId="0" borderId="21" xfId="0" applyNumberFormat="1" applyFont="1" applyFill="1" applyBorder="1" applyAlignment="1">
      <alignment horizontal="center" vertical="center" wrapText="1"/>
    </xf>
    <xf numFmtId="49" fontId="10" fillId="0" borderId="24" xfId="0" applyNumberFormat="1" applyFont="1" applyFill="1" applyBorder="1" applyAlignment="1">
      <alignment horizontal="center" vertical="center" wrapText="1"/>
    </xf>
    <xf numFmtId="49" fontId="10" fillId="0" borderId="69" xfId="0" applyNumberFormat="1" applyFont="1" applyFill="1" applyBorder="1" applyAlignment="1">
      <alignment horizontal="left" vertical="center" wrapText="1"/>
    </xf>
    <xf numFmtId="0" fontId="2" fillId="0" borderId="66" xfId="0" applyNumberFormat="1" applyFont="1" applyFill="1" applyBorder="1" applyAlignment="1">
      <alignment vertical="center" wrapText="1"/>
    </xf>
    <xf numFmtId="49" fontId="15" fillId="9" borderId="14" xfId="0" applyNumberFormat="1" applyFont="1" applyFill="1" applyBorder="1" applyAlignment="1">
      <alignment vertical="center" wrapText="1"/>
    </xf>
    <xf numFmtId="49" fontId="10" fillId="0" borderId="67" xfId="0" applyNumberFormat="1" applyFont="1" applyFill="1" applyBorder="1" applyAlignment="1">
      <alignment vertical="center" wrapText="1"/>
    </xf>
    <xf numFmtId="49" fontId="10" fillId="0" borderId="16" xfId="0" applyNumberFormat="1" applyFont="1" applyFill="1" applyBorder="1" applyAlignment="1">
      <alignment vertical="center" wrapText="1"/>
    </xf>
    <xf numFmtId="49" fontId="10" fillId="0" borderId="13" xfId="0" applyNumberFormat="1" applyFont="1" applyBorder="1" applyAlignment="1">
      <alignment horizontal="right" vertical="center" wrapText="1"/>
    </xf>
    <xf numFmtId="49" fontId="10" fillId="0" borderId="17" xfId="0" applyNumberFormat="1" applyFont="1" applyBorder="1" applyAlignment="1">
      <alignment horizontal="right" vertical="center" wrapText="1"/>
    </xf>
    <xf numFmtId="49" fontId="10" fillId="0" borderId="39" xfId="0" applyNumberFormat="1" applyFont="1" applyBorder="1" applyAlignment="1">
      <alignment horizontal="right" vertical="center" wrapText="1"/>
    </xf>
    <xf numFmtId="0" fontId="4" fillId="7" borderId="8" xfId="0" applyNumberFormat="1" applyFont="1" applyFill="1" applyBorder="1" applyAlignment="1">
      <alignment horizontal="left" vertical="center"/>
    </xf>
    <xf numFmtId="0" fontId="14" fillId="0" borderId="13" xfId="0" applyFont="1" applyBorder="1" applyAlignment="1">
      <alignment vertical="center" wrapText="1"/>
    </xf>
    <xf numFmtId="0" fontId="10" fillId="0" borderId="13" xfId="0" applyFont="1" applyBorder="1" applyAlignment="1">
      <alignment horizontal="right" vertical="center" wrapText="1"/>
    </xf>
    <xf numFmtId="0" fontId="10" fillId="0" borderId="13" xfId="0" applyFont="1" applyBorder="1" applyAlignment="1">
      <alignment vertical="top" wrapText="1"/>
    </xf>
    <xf numFmtId="0" fontId="14" fillId="0" borderId="31" xfId="0" applyFont="1" applyBorder="1" applyAlignment="1">
      <alignment vertical="center" wrapText="1"/>
    </xf>
    <xf numFmtId="0" fontId="10" fillId="14" borderId="16" xfId="0" applyFont="1" applyFill="1" applyBorder="1" applyAlignment="1">
      <alignment vertical="center" wrapText="1"/>
    </xf>
    <xf numFmtId="0" fontId="14" fillId="12" borderId="4" xfId="0" applyFont="1" applyFill="1" applyBorder="1" applyAlignment="1">
      <alignment vertical="center" wrapText="1"/>
    </xf>
    <xf numFmtId="0" fontId="10" fillId="0" borderId="5" xfId="0" applyFont="1" applyBorder="1" applyAlignment="1">
      <alignment vertical="center" wrapText="1"/>
    </xf>
    <xf numFmtId="49" fontId="10" fillId="0" borderId="6" xfId="0" applyNumberFormat="1" applyFont="1" applyBorder="1" applyAlignment="1">
      <alignment horizontal="right" vertical="center" wrapText="1"/>
    </xf>
    <xf numFmtId="49" fontId="10" fillId="0" borderId="7" xfId="0" applyNumberFormat="1" applyFont="1" applyBorder="1" applyAlignment="1">
      <alignment horizontal="right" vertical="center" wrapText="1"/>
    </xf>
    <xf numFmtId="0" fontId="4" fillId="18" borderId="13" xfId="4" quotePrefix="1" applyFont="1" applyFill="1" applyBorder="1" applyAlignment="1">
      <alignment horizontal="center" vertical="center"/>
    </xf>
    <xf numFmtId="0" fontId="4" fillId="18" borderId="15" xfId="4" quotePrefix="1" applyFont="1" applyFill="1" applyBorder="1" applyAlignment="1">
      <alignment horizontal="center" vertical="center"/>
    </xf>
    <xf numFmtId="0" fontId="14" fillId="18" borderId="19" xfId="7" applyFont="1" applyFill="1" applyBorder="1" applyAlignment="1">
      <alignment horizontal="center" vertical="center" wrapText="1"/>
    </xf>
    <xf numFmtId="0" fontId="14" fillId="18" borderId="41" xfId="7" applyFont="1" applyFill="1" applyBorder="1" applyAlignment="1">
      <alignment horizontal="center" vertical="center" wrapText="1"/>
    </xf>
    <xf numFmtId="0" fontId="10" fillId="18" borderId="13" xfId="4" quotePrefix="1" applyFont="1" applyFill="1" applyBorder="1" applyAlignment="1">
      <alignment horizontal="center" vertical="center"/>
    </xf>
    <xf numFmtId="0" fontId="4" fillId="7" borderId="56" xfId="0" applyNumberFormat="1" applyFont="1" applyFill="1" applyBorder="1" applyAlignment="1">
      <alignment vertical="center" wrapText="1"/>
    </xf>
    <xf numFmtId="0" fontId="10" fillId="0" borderId="40" xfId="0" applyNumberFormat="1" applyFont="1" applyBorder="1" applyAlignment="1">
      <alignment horizontal="left" vertical="center" wrapText="1"/>
    </xf>
    <xf numFmtId="0" fontId="0" fillId="7" borderId="22" xfId="0" applyNumberFormat="1" applyFill="1" applyBorder="1" applyAlignment="1">
      <alignment vertical="center" wrapText="1"/>
    </xf>
    <xf numFmtId="0" fontId="4" fillId="7" borderId="12" xfId="0" applyFont="1" applyFill="1" applyBorder="1" applyAlignment="1">
      <alignment horizontal="left" vertical="center" wrapText="1"/>
    </xf>
    <xf numFmtId="49" fontId="4" fillId="5" borderId="67" xfId="0" applyNumberFormat="1" applyFont="1" applyFill="1" applyBorder="1" applyAlignment="1">
      <alignment horizontal="center" vertical="center" wrapText="1"/>
    </xf>
    <xf numFmtId="49" fontId="4" fillId="5" borderId="51" xfId="0" applyNumberFormat="1" applyFont="1" applyFill="1" applyBorder="1" applyAlignment="1">
      <alignment horizontal="center" vertical="center" wrapText="1"/>
    </xf>
    <xf numFmtId="49" fontId="10" fillId="5" borderId="21" xfId="0" applyNumberFormat="1" applyFont="1" applyFill="1" applyBorder="1" applyAlignment="1">
      <alignment horizontal="center" vertical="center" wrapText="1"/>
    </xf>
    <xf numFmtId="49" fontId="54" fillId="17" borderId="0" xfId="1" applyNumberFormat="1" applyFont="1" applyFill="1" applyBorder="1" applyAlignment="1" applyProtection="1">
      <alignment vertical="center" wrapText="1"/>
    </xf>
    <xf numFmtId="0" fontId="57" fillId="0" borderId="0" xfId="0" applyFont="1"/>
    <xf numFmtId="0" fontId="2" fillId="0" borderId="38" xfId="0" applyFont="1" applyBorder="1" applyAlignment="1">
      <alignment horizontal="center" vertical="center" wrapText="1"/>
    </xf>
    <xf numFmtId="0" fontId="2" fillId="0" borderId="30" xfId="0" applyFont="1" applyBorder="1" applyAlignment="1">
      <alignment horizontal="center" vertical="center" wrapText="1"/>
    </xf>
    <xf numFmtId="0" fontId="1" fillId="9" borderId="12" xfId="0" applyFont="1" applyFill="1" applyBorder="1" applyAlignment="1">
      <alignment horizontal="center" vertical="center" wrapText="1"/>
    </xf>
    <xf numFmtId="0" fontId="1" fillId="9" borderId="23" xfId="0" applyFont="1" applyFill="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9" xfId="0" applyFont="1" applyBorder="1" applyAlignment="1">
      <alignment horizontal="center" vertical="center" wrapText="1"/>
    </xf>
    <xf numFmtId="0" fontId="1" fillId="9" borderId="0" xfId="0" applyFont="1" applyFill="1" applyBorder="1" applyAlignment="1">
      <alignment horizontal="center" vertical="center" wrapText="1"/>
    </xf>
    <xf numFmtId="49" fontId="2" fillId="0" borderId="11" xfId="0" applyNumberFormat="1" applyFont="1" applyBorder="1" applyAlignment="1">
      <alignment horizontal="center" wrapText="1"/>
    </xf>
    <xf numFmtId="0" fontId="4" fillId="7" borderId="4" xfId="0" applyFont="1" applyFill="1" applyBorder="1" applyAlignment="1">
      <alignment horizontal="left" vertical="center" wrapText="1"/>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49" fontId="2" fillId="4" borderId="16" xfId="0" applyNumberFormat="1" applyFont="1" applyFill="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0" fontId="10" fillId="4" borderId="42" xfId="0" applyFont="1" applyFill="1" applyBorder="1" applyAlignment="1">
      <alignment horizontal="center" vertical="center" wrapText="1"/>
    </xf>
    <xf numFmtId="49" fontId="2" fillId="0" borderId="49"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11" fontId="2" fillId="0" borderId="13" xfId="0" applyNumberFormat="1" applyFont="1" applyBorder="1" applyAlignment="1">
      <alignment horizontal="center" vertical="center" wrapText="1"/>
    </xf>
    <xf numFmtId="0" fontId="2" fillId="0" borderId="31" xfId="0" applyFont="1" applyBorder="1" applyAlignment="1">
      <alignment horizontal="center" vertical="center"/>
    </xf>
    <xf numFmtId="0" fontId="2" fillId="0" borderId="13" xfId="0" applyFont="1" applyBorder="1" applyAlignment="1">
      <alignment horizontal="center" vertical="center"/>
    </xf>
    <xf numFmtId="0" fontId="2" fillId="0" borderId="41" xfId="0" applyFont="1" applyBorder="1" applyAlignment="1">
      <alignment horizontal="center" vertical="center"/>
    </xf>
    <xf numFmtId="0" fontId="2" fillId="0" borderId="17" xfId="0" applyFont="1" applyBorder="1" applyAlignment="1">
      <alignment horizontal="center" vertical="center"/>
    </xf>
    <xf numFmtId="0" fontId="10" fillId="0" borderId="13" xfId="0" applyFont="1" applyBorder="1" applyAlignment="1">
      <alignment horizontal="center" vertical="center" wrapText="1"/>
    </xf>
    <xf numFmtId="0" fontId="10" fillId="0" borderId="17" xfId="0" applyFont="1" applyBorder="1" applyAlignment="1">
      <alignment vertical="center" wrapText="1"/>
    </xf>
    <xf numFmtId="0" fontId="10" fillId="0" borderId="13" xfId="0" applyFont="1" applyBorder="1" applyAlignment="1">
      <alignment vertical="center" wrapText="1"/>
    </xf>
    <xf numFmtId="0" fontId="10" fillId="0" borderId="15" xfId="0" applyFont="1" applyBorder="1" applyAlignment="1">
      <alignment vertical="center" wrapText="1"/>
    </xf>
    <xf numFmtId="49" fontId="10" fillId="10" borderId="17" xfId="0" applyNumberFormat="1" applyFont="1" applyFill="1" applyBorder="1" applyAlignment="1">
      <alignment horizontal="center" wrapText="1"/>
    </xf>
    <xf numFmtId="49" fontId="10" fillId="5" borderId="40" xfId="0" applyNumberFormat="1" applyFont="1" applyFill="1" applyBorder="1" applyAlignment="1">
      <alignment horizontal="center" wrapText="1"/>
    </xf>
    <xf numFmtId="49" fontId="10" fillId="10" borderId="41" xfId="0" applyNumberFormat="1" applyFont="1" applyFill="1" applyBorder="1" applyAlignment="1"/>
    <xf numFmtId="49" fontId="10" fillId="10" borderId="41" xfId="0" applyNumberFormat="1" applyFont="1" applyFill="1" applyBorder="1" applyAlignment="1">
      <alignment wrapText="1"/>
    </xf>
    <xf numFmtId="49" fontId="10" fillId="10" borderId="45" xfId="0" applyNumberFormat="1" applyFont="1" applyFill="1" applyBorder="1" applyAlignment="1">
      <alignment wrapText="1"/>
    </xf>
    <xf numFmtId="49" fontId="10" fillId="0" borderId="17" xfId="0" applyNumberFormat="1" applyFont="1" applyFill="1" applyBorder="1" applyAlignment="1">
      <alignment horizontal="center" wrapText="1"/>
    </xf>
    <xf numFmtId="49" fontId="10" fillId="0" borderId="64" xfId="0" applyNumberFormat="1" applyFont="1" applyBorder="1" applyAlignment="1">
      <alignment wrapText="1"/>
    </xf>
    <xf numFmtId="49" fontId="10" fillId="0" borderId="39" xfId="0" applyNumberFormat="1" applyFont="1" applyFill="1" applyBorder="1" applyAlignment="1">
      <alignment wrapText="1"/>
    </xf>
    <xf numFmtId="49" fontId="32" fillId="0" borderId="31" xfId="0" applyNumberFormat="1" applyFont="1" applyFill="1" applyBorder="1" applyAlignment="1"/>
    <xf numFmtId="49" fontId="10" fillId="0" borderId="16" xfId="0" applyNumberFormat="1" applyFont="1" applyBorder="1" applyAlignment="1">
      <alignment wrapText="1"/>
    </xf>
    <xf numFmtId="49" fontId="10" fillId="0" borderId="93" xfId="0" applyNumberFormat="1" applyFont="1" applyFill="1" applyBorder="1" applyAlignment="1">
      <alignment wrapText="1"/>
    </xf>
    <xf numFmtId="49" fontId="10" fillId="0" borderId="5" xfId="0" applyNumberFormat="1" applyFont="1" applyFill="1" applyBorder="1" applyAlignment="1">
      <alignment wrapText="1"/>
    </xf>
    <xf numFmtId="49" fontId="10" fillId="0" borderId="5" xfId="0" applyNumberFormat="1" applyFont="1" applyFill="1" applyBorder="1" applyAlignment="1">
      <alignment vertical="center" wrapText="1"/>
    </xf>
    <xf numFmtId="0" fontId="10" fillId="0" borderId="7" xfId="0" applyFont="1" applyFill="1" applyBorder="1" applyAlignment="1">
      <alignment wrapText="1"/>
    </xf>
    <xf numFmtId="0" fontId="2" fillId="7" borderId="23" xfId="0" applyNumberFormat="1" applyFont="1" applyFill="1" applyBorder="1" applyAlignment="1">
      <alignment horizontal="left" vertical="center"/>
    </xf>
    <xf numFmtId="0" fontId="4" fillId="7" borderId="8" xfId="0" applyFont="1" applyFill="1" applyBorder="1" applyAlignment="1">
      <alignment horizontal="left" vertical="center"/>
    </xf>
    <xf numFmtId="0" fontId="0" fillId="0" borderId="49" xfId="0" applyBorder="1"/>
    <xf numFmtId="0" fontId="10" fillId="0" borderId="77" xfId="0" applyFont="1" applyFill="1" applyBorder="1" applyAlignment="1">
      <alignment horizontal="left" vertical="center" wrapText="1"/>
    </xf>
    <xf numFmtId="0" fontId="10" fillId="0" borderId="78" xfId="0" applyFont="1" applyFill="1" applyBorder="1" applyAlignment="1">
      <alignment horizontal="left" vertical="center" wrapText="1"/>
    </xf>
    <xf numFmtId="0" fontId="4" fillId="7" borderId="22" xfId="0" applyFont="1" applyFill="1" applyBorder="1" applyAlignment="1">
      <alignment horizontal="left" vertical="center"/>
    </xf>
    <xf numFmtId="0" fontId="2" fillId="7" borderId="35" xfId="0" applyNumberFormat="1" applyFont="1" applyFill="1" applyBorder="1" applyAlignment="1">
      <alignment horizontal="left" vertical="center"/>
    </xf>
    <xf numFmtId="0" fontId="4" fillId="7" borderId="22" xfId="0" applyFont="1" applyFill="1" applyBorder="1" applyAlignment="1">
      <alignment vertical="center"/>
    </xf>
    <xf numFmtId="49" fontId="10" fillId="8" borderId="13" xfId="0" applyNumberFormat="1" applyFont="1" applyFill="1" applyBorder="1" applyAlignment="1">
      <alignment horizontal="center" vertical="center" wrapText="1"/>
    </xf>
    <xf numFmtId="0" fontId="0" fillId="7" borderId="25" xfId="0" applyFill="1" applyBorder="1"/>
    <xf numFmtId="0" fontId="0" fillId="7" borderId="7" xfId="0" applyFill="1" applyBorder="1"/>
    <xf numFmtId="0" fontId="3" fillId="0" borderId="0" xfId="1" applyBorder="1" applyAlignment="1" applyProtection="1"/>
    <xf numFmtId="0" fontId="3" fillId="7" borderId="0" xfId="1" applyFill="1" applyBorder="1" applyAlignment="1" applyProtection="1"/>
    <xf numFmtId="49" fontId="4" fillId="0" borderId="27" xfId="0" applyNumberFormat="1" applyFont="1" applyFill="1" applyBorder="1" applyAlignment="1">
      <alignment vertical="center"/>
    </xf>
    <xf numFmtId="0" fontId="3" fillId="0" borderId="23" xfId="1" applyBorder="1" applyAlignment="1" applyProtection="1"/>
    <xf numFmtId="0" fontId="2" fillId="0" borderId="26" xfId="0" applyFont="1" applyFill="1" applyBorder="1" applyAlignment="1">
      <alignment horizontal="center"/>
    </xf>
    <xf numFmtId="0" fontId="2" fillId="17" borderId="37" xfId="0" applyFont="1" applyFill="1" applyBorder="1"/>
    <xf numFmtId="0" fontId="2" fillId="17" borderId="42" xfId="0" applyFont="1" applyFill="1" applyBorder="1"/>
    <xf numFmtId="49" fontId="1" fillId="17" borderId="25" xfId="0" applyNumberFormat="1" applyFont="1" applyFill="1" applyBorder="1" applyAlignment="1">
      <alignment vertical="center"/>
    </xf>
    <xf numFmtId="49" fontId="1" fillId="17" borderId="58" xfId="0" applyNumberFormat="1" applyFont="1" applyFill="1" applyBorder="1" applyAlignment="1">
      <alignment vertical="center"/>
    </xf>
    <xf numFmtId="0" fontId="10" fillId="0" borderId="37" xfId="0" applyFont="1" applyBorder="1"/>
    <xf numFmtId="0" fontId="10" fillId="0" borderId="42" xfId="0" applyFont="1" applyBorder="1"/>
    <xf numFmtId="0" fontId="10" fillId="0" borderId="35" xfId="0" applyFont="1" applyBorder="1"/>
    <xf numFmtId="0" fontId="1" fillId="9" borderId="8" xfId="0" applyFont="1" applyFill="1" applyBorder="1" applyAlignment="1">
      <alignment vertical="center" wrapText="1"/>
    </xf>
    <xf numFmtId="0" fontId="1" fillId="9" borderId="22" xfId="0" applyFont="1" applyFill="1" applyBorder="1" applyAlignment="1">
      <alignment vertical="center" wrapText="1"/>
    </xf>
    <xf numFmtId="0" fontId="2" fillId="0" borderId="30" xfId="0" applyFont="1" applyBorder="1" applyAlignment="1">
      <alignment horizontal="left" vertical="top" wrapText="1"/>
    </xf>
    <xf numFmtId="0" fontId="2" fillId="0" borderId="13" xfId="0" applyFont="1" applyBorder="1" applyAlignment="1">
      <alignment horizontal="left" vertical="top" wrapText="1"/>
    </xf>
    <xf numFmtId="0" fontId="2" fillId="0" borderId="31" xfId="0" applyFont="1" applyBorder="1" applyAlignment="1">
      <alignment horizontal="left" vertical="top" wrapText="1"/>
    </xf>
    <xf numFmtId="49" fontId="1" fillId="17" borderId="25" xfId="0" applyNumberFormat="1" applyFont="1" applyFill="1" applyBorder="1" applyAlignment="1"/>
    <xf numFmtId="49" fontId="3" fillId="17" borderId="12" xfId="1" applyNumberFormat="1" applyFill="1" applyBorder="1" applyAlignment="1" applyProtection="1">
      <alignment horizontal="left"/>
    </xf>
    <xf numFmtId="49" fontId="1" fillId="17" borderId="58" xfId="0" applyNumberFormat="1" applyFont="1" applyFill="1" applyBorder="1" applyAlignment="1"/>
    <xf numFmtId="0" fontId="2" fillId="17" borderId="0" xfId="0" applyFont="1" applyFill="1" applyBorder="1"/>
    <xf numFmtId="49" fontId="3" fillId="17" borderId="0" xfId="1" applyNumberFormat="1" applyFill="1" applyBorder="1" applyAlignment="1" applyProtection="1">
      <alignment horizontal="left"/>
    </xf>
    <xf numFmtId="49" fontId="1" fillId="17" borderId="12" xfId="0" applyNumberFormat="1" applyFont="1" applyFill="1" applyBorder="1" applyAlignment="1">
      <alignment horizontal="left"/>
    </xf>
    <xf numFmtId="49" fontId="1" fillId="17" borderId="0" xfId="0" applyNumberFormat="1" applyFont="1" applyFill="1" applyBorder="1" applyAlignment="1">
      <alignment horizontal="left"/>
    </xf>
    <xf numFmtId="49" fontId="1" fillId="17" borderId="12" xfId="0" applyNumberFormat="1" applyFont="1" applyFill="1" applyBorder="1" applyAlignment="1"/>
    <xf numFmtId="49" fontId="1" fillId="17" borderId="37" xfId="0" applyNumberFormat="1" applyFont="1" applyFill="1" applyBorder="1" applyAlignment="1"/>
    <xf numFmtId="49" fontId="1" fillId="17" borderId="42" xfId="0" applyNumberFormat="1" applyFont="1" applyFill="1" applyBorder="1" applyAlignment="1"/>
    <xf numFmtId="0" fontId="0" fillId="0" borderId="58" xfId="0" applyBorder="1"/>
    <xf numFmtId="11" fontId="2" fillId="0" borderId="9" xfId="0" applyNumberFormat="1" applyFont="1" applyBorder="1" applyAlignment="1">
      <alignment wrapText="1"/>
    </xf>
    <xf numFmtId="0" fontId="2" fillId="17" borderId="12" xfId="0" applyFont="1" applyFill="1" applyBorder="1"/>
    <xf numFmtId="49" fontId="54" fillId="17" borderId="12" xfId="1" applyNumberFormat="1" applyFont="1" applyFill="1" applyBorder="1" applyAlignment="1" applyProtection="1">
      <alignment vertical="center" wrapText="1"/>
    </xf>
    <xf numFmtId="0" fontId="0" fillId="0" borderId="12" xfId="0" applyBorder="1"/>
    <xf numFmtId="0" fontId="0" fillId="0" borderId="37" xfId="0" applyBorder="1"/>
    <xf numFmtId="0" fontId="0" fillId="0" borderId="42" xfId="0" applyBorder="1"/>
    <xf numFmtId="0" fontId="2" fillId="0" borderId="58" xfId="0" applyFont="1" applyFill="1" applyBorder="1" applyAlignment="1">
      <alignment vertical="center"/>
    </xf>
    <xf numFmtId="0" fontId="10" fillId="0" borderId="23" xfId="0" applyFont="1" applyFill="1" applyBorder="1" applyAlignment="1">
      <alignment horizontal="left" vertical="center" indent="1"/>
    </xf>
    <xf numFmtId="49" fontId="33" fillId="17" borderId="12" xfId="1" applyNumberFormat="1" applyFont="1" applyFill="1" applyBorder="1" applyAlignment="1" applyProtection="1">
      <alignment horizontal="left" vertical="center" wrapText="1"/>
    </xf>
    <xf numFmtId="49" fontId="33" fillId="17" borderId="37" xfId="1" applyNumberFormat="1" applyFont="1" applyFill="1" applyBorder="1" applyAlignment="1" applyProtection="1">
      <alignment horizontal="left" vertical="center" wrapText="1"/>
    </xf>
    <xf numFmtId="0" fontId="14" fillId="17" borderId="0" xfId="0" applyFont="1" applyFill="1" applyBorder="1" applyAlignment="1">
      <alignment horizontal="left" vertical="center" indent="1"/>
    </xf>
    <xf numFmtId="0" fontId="2" fillId="0" borderId="42" xfId="0" applyFont="1" applyBorder="1" applyAlignment="1">
      <alignment horizontal="left" vertical="center"/>
    </xf>
    <xf numFmtId="49" fontId="4" fillId="0" borderId="50" xfId="0" applyNumberFormat="1" applyFont="1" applyFill="1" applyBorder="1" applyAlignment="1">
      <alignment horizontal="center" vertical="center" wrapText="1"/>
    </xf>
    <xf numFmtId="0" fontId="0" fillId="17" borderId="37" xfId="0" applyFill="1" applyBorder="1"/>
    <xf numFmtId="0" fontId="0" fillId="17" borderId="42" xfId="0" applyFill="1" applyBorder="1"/>
    <xf numFmtId="49" fontId="54" fillId="17" borderId="37" xfId="1" applyNumberFormat="1" applyFont="1" applyFill="1" applyBorder="1" applyAlignment="1" applyProtection="1">
      <alignment vertical="center" wrapText="1"/>
    </xf>
    <xf numFmtId="0" fontId="54" fillId="17" borderId="73" xfId="1" applyFont="1" applyFill="1" applyBorder="1" applyAlignment="1" applyProtection="1">
      <alignment horizontal="left" vertical="center"/>
    </xf>
    <xf numFmtId="49" fontId="1" fillId="17" borderId="42" xfId="0" applyNumberFormat="1" applyFont="1" applyFill="1" applyBorder="1" applyAlignment="1">
      <alignment vertical="center"/>
    </xf>
    <xf numFmtId="0" fontId="39" fillId="0" borderId="58" xfId="0" applyFont="1" applyBorder="1" applyAlignment="1">
      <alignment vertical="center"/>
    </xf>
    <xf numFmtId="0" fontId="36" fillId="0" borderId="58" xfId="0" applyFont="1" applyBorder="1" applyAlignment="1">
      <alignment horizontal="left" vertical="center" indent="4"/>
    </xf>
    <xf numFmtId="0" fontId="38" fillId="0" borderId="58" xfId="0" applyFont="1" applyBorder="1" applyAlignment="1">
      <alignment vertical="center"/>
    </xf>
    <xf numFmtId="0" fontId="42" fillId="0" borderId="58" xfId="0" applyFont="1" applyBorder="1" applyAlignment="1">
      <alignment vertical="center"/>
    </xf>
    <xf numFmtId="0" fontId="11" fillId="0" borderId="58" xfId="0" applyFont="1" applyBorder="1" applyAlignment="1">
      <alignment vertical="center"/>
    </xf>
    <xf numFmtId="0" fontId="40" fillId="0" borderId="58" xfId="0" applyFont="1" applyBorder="1" applyAlignment="1">
      <alignment vertical="center"/>
    </xf>
    <xf numFmtId="0" fontId="44" fillId="0" borderId="58" xfId="0" applyFont="1" applyBorder="1" applyAlignment="1">
      <alignment vertical="center"/>
    </xf>
    <xf numFmtId="0" fontId="2" fillId="17" borderId="37" xfId="0" applyFont="1" applyFill="1" applyBorder="1" applyAlignment="1">
      <alignment wrapText="1"/>
    </xf>
    <xf numFmtId="0" fontId="2" fillId="17" borderId="42" xfId="0" applyFont="1" applyFill="1" applyBorder="1" applyAlignment="1">
      <alignment wrapText="1"/>
    </xf>
    <xf numFmtId="0" fontId="2" fillId="17" borderId="12" xfId="0" applyFont="1" applyFill="1" applyBorder="1" applyAlignment="1">
      <alignment wrapText="1"/>
    </xf>
    <xf numFmtId="0" fontId="2" fillId="17" borderId="0" xfId="0" applyFont="1" applyFill="1" applyBorder="1" applyAlignment="1">
      <alignment wrapText="1"/>
    </xf>
    <xf numFmtId="0" fontId="10" fillId="0" borderId="5" xfId="0" applyFont="1" applyBorder="1" applyAlignment="1">
      <alignment wrapText="1"/>
    </xf>
    <xf numFmtId="0" fontId="4" fillId="0" borderId="58" xfId="0" applyNumberFormat="1" applyFont="1" applyFill="1" applyBorder="1" applyAlignment="1">
      <alignment horizontal="center" vertical="center" wrapText="1"/>
    </xf>
    <xf numFmtId="0" fontId="10" fillId="0" borderId="0" xfId="0" applyFont="1" applyFill="1" applyBorder="1"/>
    <xf numFmtId="0" fontId="14" fillId="0" borderId="58" xfId="0" applyFont="1" applyBorder="1" applyAlignment="1">
      <alignment vertical="center"/>
    </xf>
    <xf numFmtId="0" fontId="10" fillId="12" borderId="94" xfId="0" applyFont="1" applyFill="1" applyBorder="1" applyAlignment="1">
      <alignment vertical="center" wrapText="1"/>
    </xf>
    <xf numFmtId="49" fontId="62" fillId="0" borderId="6" xfId="0" applyNumberFormat="1" applyFont="1" applyBorder="1" applyAlignment="1">
      <alignment horizontal="center" vertical="center" wrapText="1"/>
    </xf>
    <xf numFmtId="0" fontId="1" fillId="9" borderId="37" xfId="0" applyFont="1" applyFill="1" applyBorder="1" applyAlignment="1">
      <alignment vertical="center" wrapText="1"/>
    </xf>
    <xf numFmtId="0" fontId="10" fillId="0" borderId="17" xfId="0" applyNumberFormat="1" applyFont="1" applyFill="1" applyBorder="1" applyAlignment="1">
      <alignment horizontal="left" vertical="center" wrapText="1"/>
    </xf>
    <xf numFmtId="0" fontId="13" fillId="0" borderId="15" xfId="0" applyFont="1" applyBorder="1"/>
    <xf numFmtId="49" fontId="54" fillId="17" borderId="37" xfId="1" applyNumberFormat="1" applyFont="1" applyFill="1" applyBorder="1" applyAlignment="1" applyProtection="1">
      <alignment vertical="top" wrapText="1"/>
    </xf>
    <xf numFmtId="49" fontId="54" fillId="17" borderId="42" xfId="1" applyNumberFormat="1" applyFont="1" applyFill="1" applyBorder="1" applyAlignment="1" applyProtection="1">
      <alignment vertical="top" wrapText="1"/>
    </xf>
    <xf numFmtId="49" fontId="10" fillId="0" borderId="12" xfId="0" applyNumberFormat="1" applyFont="1" applyBorder="1" applyAlignment="1">
      <alignment vertical="center" wrapText="1"/>
    </xf>
    <xf numFmtId="0" fontId="4" fillId="7" borderId="22" xfId="0" applyFont="1" applyFill="1" applyBorder="1" applyAlignment="1">
      <alignment vertical="center" wrapText="1"/>
    </xf>
    <xf numFmtId="0" fontId="17" fillId="0" borderId="0" xfId="0" applyFont="1" applyFill="1"/>
    <xf numFmtId="0" fontId="51" fillId="0" borderId="0" xfId="0" applyFont="1" applyAlignment="1">
      <alignment wrapText="1"/>
    </xf>
    <xf numFmtId="49" fontId="1" fillId="9" borderId="8" xfId="0" applyNumberFormat="1" applyFont="1" applyFill="1" applyBorder="1" applyAlignment="1">
      <alignment vertical="center" wrapText="1"/>
    </xf>
    <xf numFmtId="49" fontId="1" fillId="9" borderId="22" xfId="0" applyNumberFormat="1" applyFont="1" applyFill="1" applyBorder="1" applyAlignment="1">
      <alignment vertical="center" wrapText="1"/>
    </xf>
    <xf numFmtId="0" fontId="10" fillId="0" borderId="12" xfId="0" applyFont="1" applyFill="1" applyBorder="1"/>
    <xf numFmtId="0" fontId="10" fillId="0" borderId="85" xfId="0" applyFont="1" applyBorder="1"/>
    <xf numFmtId="0" fontId="14" fillId="0" borderId="25" xfId="0" applyFont="1" applyFill="1" applyBorder="1" applyAlignment="1">
      <alignment horizontal="left" vertical="center" indent="1"/>
    </xf>
    <xf numFmtId="0" fontId="10" fillId="0" borderId="37" xfId="0" applyFont="1" applyFill="1" applyBorder="1"/>
    <xf numFmtId="0" fontId="14" fillId="0" borderId="89" xfId="0" applyFont="1" applyBorder="1" applyAlignment="1">
      <alignment vertical="center"/>
    </xf>
    <xf numFmtId="0" fontId="10" fillId="0" borderId="90" xfId="0" applyFont="1" applyBorder="1"/>
    <xf numFmtId="0" fontId="14" fillId="0" borderId="25" xfId="0" applyFont="1" applyBorder="1" applyAlignment="1">
      <alignment horizontal="left" vertical="center" indent="1"/>
    </xf>
    <xf numFmtId="0" fontId="14" fillId="0" borderId="27" xfId="0" applyFont="1" applyBorder="1" applyAlignment="1">
      <alignment vertical="center"/>
    </xf>
    <xf numFmtId="0" fontId="10" fillId="0" borderId="34" xfId="0" applyFont="1" applyFill="1" applyBorder="1" applyAlignment="1">
      <alignment horizontal="center" wrapText="1"/>
    </xf>
    <xf numFmtId="0" fontId="1" fillId="9" borderId="36" xfId="0" applyFont="1" applyFill="1" applyBorder="1" applyAlignment="1">
      <alignment horizontal="center" vertical="center" wrapText="1"/>
    </xf>
    <xf numFmtId="0" fontId="1" fillId="9" borderId="54" xfId="0" applyFont="1" applyFill="1" applyBorder="1" applyAlignment="1">
      <alignment horizontal="center" vertical="center" wrapText="1"/>
    </xf>
    <xf numFmtId="0" fontId="10" fillId="0" borderId="17" xfId="0" applyFont="1" applyBorder="1" applyAlignment="1">
      <alignment vertical="center" wrapText="1"/>
    </xf>
    <xf numFmtId="0" fontId="10" fillId="0" borderId="13" xfId="0" applyFont="1" applyBorder="1" applyAlignment="1">
      <alignment vertical="center" wrapText="1"/>
    </xf>
    <xf numFmtId="0" fontId="10" fillId="0" borderId="15" xfId="0" applyFont="1" applyBorder="1" applyAlignment="1">
      <alignment vertical="center" wrapText="1"/>
    </xf>
    <xf numFmtId="0" fontId="1" fillId="9" borderId="35" xfId="0" applyFont="1" applyFill="1" applyBorder="1" applyAlignment="1">
      <alignment vertical="center" wrapText="1"/>
    </xf>
    <xf numFmtId="3" fontId="4" fillId="19" borderId="13" xfId="6" applyFont="1" applyFill="1" applyBorder="1" applyAlignment="1">
      <alignment horizontal="center" vertical="center"/>
      <protection locked="0"/>
    </xf>
    <xf numFmtId="0" fontId="4" fillId="0" borderId="55" xfId="0" applyFont="1" applyBorder="1" applyAlignment="1">
      <alignment horizontal="center" vertical="center"/>
    </xf>
    <xf numFmtId="0" fontId="4" fillId="7" borderId="55" xfId="0" applyFont="1" applyFill="1" applyBorder="1" applyAlignment="1">
      <alignment horizontal="center" vertical="center"/>
    </xf>
    <xf numFmtId="0" fontId="4" fillId="0" borderId="55" xfId="0" applyFont="1" applyFill="1" applyBorder="1" applyAlignment="1">
      <alignment horizontal="center" vertical="center"/>
    </xf>
    <xf numFmtId="0" fontId="4" fillId="0" borderId="20" xfId="0" applyFont="1" applyFill="1" applyBorder="1" applyAlignment="1">
      <alignment horizontal="center" vertical="center"/>
    </xf>
    <xf numFmtId="0" fontId="13" fillId="0" borderId="13" xfId="0" applyFont="1" applyBorder="1" applyAlignment="1">
      <alignment vertical="center" wrapText="1"/>
    </xf>
    <xf numFmtId="49" fontId="10" fillId="0" borderId="47" xfId="0" applyNumberFormat="1" applyFont="1" applyBorder="1" applyAlignment="1">
      <alignment vertical="center" wrapText="1"/>
    </xf>
    <xf numFmtId="0" fontId="13" fillId="0" borderId="47" xfId="0" applyFont="1" applyBorder="1" applyAlignment="1">
      <alignment vertical="center" wrapText="1"/>
    </xf>
    <xf numFmtId="4" fontId="10" fillId="0" borderId="47" xfId="0" applyNumberFormat="1" applyFont="1" applyBorder="1" applyAlignment="1">
      <alignment vertical="center" wrapText="1"/>
    </xf>
    <xf numFmtId="10" fontId="10" fillId="7" borderId="47" xfId="0" applyNumberFormat="1" applyFont="1" applyFill="1" applyBorder="1" applyAlignment="1">
      <alignment vertical="center" wrapText="1"/>
    </xf>
    <xf numFmtId="0" fontId="48" fillId="0" borderId="0" xfId="0" applyFont="1" applyAlignment="1">
      <alignment vertical="center"/>
    </xf>
    <xf numFmtId="0" fontId="64" fillId="0" borderId="0" xfId="0" applyFont="1"/>
    <xf numFmtId="0" fontId="57" fillId="0" borderId="0" xfId="0" applyFont="1" applyFill="1"/>
    <xf numFmtId="0" fontId="48" fillId="0" borderId="0" xfId="0" applyFont="1" applyAlignment="1">
      <alignment horizontal="center" vertical="center"/>
    </xf>
    <xf numFmtId="49" fontId="10" fillId="4" borderId="54" xfId="0" applyNumberFormat="1" applyFont="1" applyFill="1" applyBorder="1" applyAlignment="1">
      <alignment horizontal="center" vertical="center" wrapText="1"/>
    </xf>
    <xf numFmtId="49" fontId="10" fillId="0" borderId="13" xfId="0" applyNumberFormat="1" applyFont="1" applyBorder="1" applyAlignment="1">
      <alignment horizontal="center" wrapText="1"/>
    </xf>
    <xf numFmtId="0" fontId="4" fillId="7" borderId="8" xfId="0" applyFont="1" applyFill="1" applyBorder="1" applyAlignment="1">
      <alignment horizontal="left" vertical="center" wrapText="1"/>
    </xf>
    <xf numFmtId="49" fontId="4" fillId="0" borderId="30" xfId="0" applyNumberFormat="1" applyFont="1" applyFill="1" applyBorder="1" applyAlignment="1">
      <alignment horizontal="center" vertical="center" wrapText="1"/>
    </xf>
    <xf numFmtId="0" fontId="10" fillId="0" borderId="17" xfId="0" applyFont="1" applyBorder="1" applyAlignment="1">
      <alignment vertical="center" wrapText="1"/>
    </xf>
    <xf numFmtId="0" fontId="10" fillId="0" borderId="30" xfId="0" applyFont="1" applyBorder="1" applyAlignment="1">
      <alignment vertical="center" wrapText="1"/>
    </xf>
    <xf numFmtId="0" fontId="10" fillId="0" borderId="13" xfId="0" applyFont="1" applyBorder="1" applyAlignment="1">
      <alignment vertical="center" wrapText="1"/>
    </xf>
    <xf numFmtId="49" fontId="10" fillId="0" borderId="13" xfId="0" applyNumberFormat="1" applyFont="1" applyBorder="1" applyAlignment="1">
      <alignment horizontal="center" vertical="center" wrapText="1"/>
    </xf>
    <xf numFmtId="49" fontId="10" fillId="0" borderId="45" xfId="0" applyNumberFormat="1" applyFont="1" applyFill="1" applyBorder="1" applyAlignment="1">
      <alignment horizontal="left" vertical="center" wrapText="1"/>
    </xf>
    <xf numFmtId="3" fontId="14" fillId="10" borderId="14" xfId="0" applyNumberFormat="1" applyFont="1" applyFill="1" applyBorder="1" applyAlignment="1">
      <alignment horizontal="right" wrapText="1"/>
    </xf>
    <xf numFmtId="0" fontId="10" fillId="10" borderId="93" xfId="0" applyFont="1" applyFill="1" applyBorder="1" applyAlignment="1">
      <alignment horizontal="left" vertical="center" wrapText="1"/>
    </xf>
    <xf numFmtId="3" fontId="10" fillId="0" borderId="65" xfId="0" applyNumberFormat="1" applyFont="1" applyBorder="1" applyAlignment="1">
      <alignment horizontal="right" wrapText="1"/>
    </xf>
    <xf numFmtId="3" fontId="65" fillId="0" borderId="65" xfId="0" applyNumberFormat="1" applyFont="1" applyBorder="1" applyAlignment="1">
      <alignment horizontal="right" wrapText="1"/>
    </xf>
    <xf numFmtId="3" fontId="65" fillId="0" borderId="15" xfId="0" applyNumberFormat="1" applyFont="1" applyBorder="1" applyAlignment="1">
      <alignment horizontal="right" wrapText="1"/>
    </xf>
    <xf numFmtId="3" fontId="65" fillId="0" borderId="15" xfId="0" applyNumberFormat="1" applyFont="1" applyBorder="1" applyAlignment="1">
      <alignment wrapText="1"/>
    </xf>
    <xf numFmtId="3" fontId="14" fillId="10" borderId="14" xfId="0" applyNumberFormat="1" applyFont="1" applyFill="1" applyBorder="1" applyAlignment="1">
      <alignment vertical="center" wrapText="1"/>
    </xf>
    <xf numFmtId="3" fontId="10" fillId="0" borderId="16" xfId="0" applyNumberFormat="1" applyFont="1" applyBorder="1" applyAlignment="1">
      <alignment wrapText="1"/>
    </xf>
    <xf numFmtId="3" fontId="66" fillId="0" borderId="15" xfId="0" applyNumberFormat="1" applyFont="1" applyBorder="1" applyAlignment="1">
      <alignment wrapText="1"/>
    </xf>
    <xf numFmtId="3" fontId="66" fillId="0" borderId="15" xfId="0" applyNumberFormat="1" applyFont="1" applyFill="1" applyBorder="1" applyAlignment="1">
      <alignment wrapText="1"/>
    </xf>
    <xf numFmtId="0" fontId="4" fillId="0" borderId="12" xfId="0" applyFont="1" applyFill="1" applyBorder="1"/>
    <xf numFmtId="3" fontId="14" fillId="10" borderId="14" xfId="0" applyNumberFormat="1" applyFont="1" applyFill="1" applyBorder="1" applyAlignment="1">
      <alignment wrapText="1"/>
    </xf>
    <xf numFmtId="3" fontId="10" fillId="0" borderId="13" xfId="0" applyNumberFormat="1" applyFont="1" applyBorder="1" applyAlignment="1">
      <alignment horizontal="left" vertical="center"/>
    </xf>
    <xf numFmtId="3" fontId="10" fillId="0" borderId="13" xfId="0" applyNumberFormat="1" applyFont="1" applyBorder="1" applyAlignment="1">
      <alignment horizontal="left" vertical="center" wrapText="1"/>
    </xf>
    <xf numFmtId="3" fontId="10" fillId="7" borderId="13" xfId="0" applyNumberFormat="1" applyFont="1" applyFill="1" applyBorder="1" applyAlignment="1">
      <alignment horizontal="left" vertical="center" wrapText="1"/>
    </xf>
    <xf numFmtId="3" fontId="10" fillId="7" borderId="13" xfId="0" applyNumberFormat="1" applyFont="1" applyFill="1" applyBorder="1" applyAlignment="1">
      <alignment horizontal="left" vertical="center"/>
    </xf>
    <xf numFmtId="49" fontId="10" fillId="7" borderId="13" xfId="0" applyNumberFormat="1" applyFont="1" applyFill="1" applyBorder="1" applyAlignment="1">
      <alignment horizontal="left" vertical="center"/>
    </xf>
    <xf numFmtId="3" fontId="2" fillId="0" borderId="41" xfId="0" applyNumberFormat="1" applyFont="1" applyFill="1" applyBorder="1" applyAlignment="1">
      <alignment horizontal="left" vertical="center" wrapText="1"/>
    </xf>
    <xf numFmtId="3" fontId="2" fillId="0" borderId="13" xfId="0" applyNumberFormat="1" applyFont="1" applyFill="1" applyBorder="1" applyAlignment="1">
      <alignment horizontal="left" vertical="center" wrapText="1"/>
    </xf>
    <xf numFmtId="3" fontId="2" fillId="0" borderId="19" xfId="0" applyNumberFormat="1" applyFont="1" applyFill="1" applyBorder="1" applyAlignment="1">
      <alignment horizontal="left" vertical="center" wrapText="1"/>
    </xf>
    <xf numFmtId="3" fontId="2" fillId="0" borderId="30" xfId="0" applyNumberFormat="1" applyFont="1" applyBorder="1" applyAlignment="1">
      <alignment horizontal="left" vertical="center" wrapText="1"/>
    </xf>
    <xf numFmtId="3" fontId="2" fillId="0" borderId="13" xfId="0" applyNumberFormat="1" applyFont="1" applyBorder="1" applyAlignment="1">
      <alignment horizontal="left" vertical="center" wrapText="1"/>
    </xf>
    <xf numFmtId="3" fontId="2" fillId="0" borderId="19" xfId="0" applyNumberFormat="1" applyFont="1" applyBorder="1" applyAlignment="1">
      <alignment horizontal="left" vertical="center" wrapText="1"/>
    </xf>
    <xf numFmtId="3" fontId="2" fillId="0" borderId="31" xfId="0" applyNumberFormat="1" applyFont="1" applyBorder="1" applyAlignment="1">
      <alignment horizontal="left" vertical="center" wrapText="1"/>
    </xf>
    <xf numFmtId="3" fontId="4" fillId="0" borderId="13" xfId="0" applyNumberFormat="1" applyFont="1" applyFill="1" applyBorder="1" applyAlignment="1">
      <alignment horizontal="left" vertical="center" wrapText="1"/>
    </xf>
    <xf numFmtId="3" fontId="4" fillId="0" borderId="31" xfId="0" applyNumberFormat="1" applyFont="1" applyFill="1" applyBorder="1" applyAlignment="1">
      <alignment horizontal="left" vertical="center" wrapText="1"/>
    </xf>
    <xf numFmtId="0" fontId="10" fillId="0" borderId="9" xfId="0" applyNumberFormat="1" applyFont="1" applyBorder="1" applyAlignment="1">
      <alignment horizontal="center" wrapText="1"/>
    </xf>
    <xf numFmtId="3" fontId="10" fillId="0" borderId="13" xfId="0" applyNumberFormat="1" applyFont="1" applyBorder="1" applyAlignment="1">
      <alignment horizontal="right" vertical="center" wrapText="1"/>
    </xf>
    <xf numFmtId="0" fontId="10" fillId="0" borderId="9" xfId="0" applyNumberFormat="1" applyFont="1" applyFill="1" applyBorder="1" applyAlignment="1">
      <alignment horizontal="center" wrapText="1"/>
    </xf>
    <xf numFmtId="49" fontId="10" fillId="0" borderId="13" xfId="0" applyNumberFormat="1" applyFont="1" applyFill="1" applyBorder="1" applyAlignment="1">
      <alignment horizontal="center" wrapText="1"/>
    </xf>
    <xf numFmtId="3" fontId="10" fillId="0" borderId="13" xfId="0" applyNumberFormat="1" applyFont="1" applyFill="1" applyBorder="1" applyAlignment="1">
      <alignment horizontal="right" vertical="center" wrapText="1"/>
    </xf>
    <xf numFmtId="3" fontId="18" fillId="0" borderId="41" xfId="0" applyNumberFormat="1" applyFont="1" applyFill="1" applyBorder="1" applyAlignment="1">
      <alignment horizontal="right"/>
    </xf>
    <xf numFmtId="3" fontId="17" fillId="0" borderId="13" xfId="0" applyNumberFormat="1" applyFont="1" applyFill="1" applyBorder="1" applyAlignment="1">
      <alignment horizontal="right"/>
    </xf>
    <xf numFmtId="3" fontId="18" fillId="0" borderId="63" xfId="0" applyNumberFormat="1" applyFont="1" applyFill="1" applyBorder="1" applyAlignment="1">
      <alignment horizontal="right"/>
    </xf>
    <xf numFmtId="49" fontId="16" fillId="0" borderId="1" xfId="0" applyNumberFormat="1" applyFont="1" applyFill="1" applyBorder="1" applyAlignment="1">
      <alignment horizontal="left" vertical="center" wrapText="1"/>
    </xf>
    <xf numFmtId="49" fontId="16" fillId="0" borderId="64" xfId="0" applyNumberFormat="1" applyFont="1" applyFill="1" applyBorder="1" applyAlignment="1">
      <alignment horizontal="left" vertical="center" wrapText="1"/>
    </xf>
    <xf numFmtId="49" fontId="16" fillId="0" borderId="2" xfId="0" applyNumberFormat="1" applyFont="1" applyFill="1" applyBorder="1" applyAlignment="1">
      <alignment horizontal="left" vertical="center" wrapText="1"/>
    </xf>
    <xf numFmtId="49" fontId="16" fillId="0" borderId="47" xfId="0" applyNumberFormat="1" applyFont="1" applyFill="1" applyBorder="1" applyAlignment="1">
      <alignment horizontal="left" vertical="center" wrapText="1"/>
    </xf>
    <xf numFmtId="49" fontId="16" fillId="0" borderId="2" xfId="0" applyNumberFormat="1" applyFont="1" applyFill="1" applyBorder="1" applyAlignment="1">
      <alignment horizontal="left" vertical="center"/>
    </xf>
    <xf numFmtId="0" fontId="10" fillId="0" borderId="17" xfId="0" applyFont="1" applyBorder="1" applyAlignment="1"/>
    <xf numFmtId="3" fontId="4" fillId="0" borderId="47" xfId="0" applyNumberFormat="1" applyFont="1" applyFill="1" applyBorder="1" applyAlignment="1"/>
    <xf numFmtId="3" fontId="4" fillId="0" borderId="13" xfId="0" applyNumberFormat="1" applyFont="1" applyBorder="1" applyAlignment="1">
      <alignment horizontal="center"/>
    </xf>
    <xf numFmtId="3" fontId="4" fillId="0" borderId="13" xfId="0" applyNumberFormat="1" applyFont="1" applyBorder="1" applyAlignment="1">
      <alignment horizontal="left"/>
    </xf>
    <xf numFmtId="3" fontId="4" fillId="0" borderId="47" xfId="0" applyNumberFormat="1" applyFont="1" applyFill="1" applyBorder="1" applyAlignment="1">
      <alignment vertical="center" wrapText="1"/>
    </xf>
    <xf numFmtId="3" fontId="4" fillId="0" borderId="13" xfId="0" applyNumberFormat="1" applyFont="1" applyFill="1" applyBorder="1" applyAlignment="1">
      <alignment vertical="center" wrapText="1"/>
    </xf>
    <xf numFmtId="3" fontId="4" fillId="0" borderId="48" xfId="0" applyNumberFormat="1" applyFont="1" applyFill="1" applyBorder="1" applyAlignment="1">
      <alignment vertical="center" wrapText="1"/>
    </xf>
    <xf numFmtId="3" fontId="4" fillId="0" borderId="31" xfId="0" applyNumberFormat="1" applyFont="1" applyFill="1" applyBorder="1" applyAlignment="1">
      <alignment vertical="center" wrapText="1"/>
    </xf>
    <xf numFmtId="3" fontId="10" fillId="0" borderId="49" xfId="0" applyNumberFormat="1" applyFont="1" applyBorder="1" applyAlignment="1">
      <alignment vertical="center" wrapText="1"/>
    </xf>
    <xf numFmtId="3" fontId="10" fillId="0" borderId="30" xfId="0" applyNumberFormat="1" applyFont="1" applyBorder="1" applyAlignment="1">
      <alignment vertical="center" wrapText="1"/>
    </xf>
    <xf numFmtId="3" fontId="10" fillId="0" borderId="47" xfId="0" applyNumberFormat="1" applyFont="1" applyBorder="1" applyAlignment="1">
      <alignment vertical="center" wrapText="1"/>
    </xf>
    <xf numFmtId="3" fontId="10" fillId="0" borderId="13" xfId="0" applyNumberFormat="1" applyFont="1" applyBorder="1" applyAlignment="1">
      <alignment vertical="center" wrapText="1"/>
    </xf>
    <xf numFmtId="0" fontId="16" fillId="20" borderId="72" xfId="0" applyFont="1" applyFill="1" applyBorder="1" applyAlignment="1">
      <alignment vertical="center" wrapText="1"/>
    </xf>
    <xf numFmtId="0" fontId="18" fillId="20" borderId="72" xfId="0" applyFont="1" applyFill="1" applyBorder="1" applyAlignment="1">
      <alignment vertical="center" wrapText="1"/>
    </xf>
    <xf numFmtId="3" fontId="10" fillId="0" borderId="45" xfId="0" applyNumberFormat="1" applyFont="1" applyFill="1" applyBorder="1" applyAlignment="1">
      <alignment vertical="center" wrapText="1"/>
    </xf>
    <xf numFmtId="3" fontId="10" fillId="0" borderId="13" xfId="0" applyNumberFormat="1" applyFont="1" applyFill="1" applyBorder="1" applyAlignment="1">
      <alignment vertical="center" wrapText="1"/>
    </xf>
    <xf numFmtId="3" fontId="10" fillId="0" borderId="15" xfId="0" applyNumberFormat="1" applyFont="1" applyBorder="1" applyAlignment="1">
      <alignment vertical="center" wrapText="1"/>
    </xf>
    <xf numFmtId="0" fontId="10" fillId="0" borderId="13" xfId="0" applyFont="1" applyFill="1" applyBorder="1" applyAlignment="1">
      <alignment vertical="center" wrapText="1"/>
    </xf>
    <xf numFmtId="3" fontId="10" fillId="0" borderId="15" xfId="0" applyNumberFormat="1" applyFont="1" applyFill="1" applyBorder="1" applyAlignment="1">
      <alignment vertical="center" wrapText="1"/>
    </xf>
    <xf numFmtId="49" fontId="16" fillId="20" borderId="72" xfId="0" applyNumberFormat="1" applyFont="1" applyFill="1" applyBorder="1" applyAlignment="1">
      <alignment horizontal="center" wrapText="1"/>
    </xf>
    <xf numFmtId="3" fontId="66" fillId="0" borderId="65" xfId="0" applyNumberFormat="1" applyFont="1" applyFill="1" applyBorder="1" applyAlignment="1">
      <alignment wrapText="1"/>
    </xf>
    <xf numFmtId="0" fontId="4" fillId="0" borderId="62" xfId="0" applyFont="1" applyFill="1" applyBorder="1" applyAlignment="1">
      <alignment horizontal="center" vertical="center"/>
    </xf>
    <xf numFmtId="49" fontId="10" fillId="0" borderId="71" xfId="0" applyNumberFormat="1" applyFont="1" applyFill="1" applyBorder="1" applyAlignment="1">
      <alignment horizontal="center" vertical="center" wrapText="1"/>
    </xf>
    <xf numFmtId="49" fontId="4" fillId="0" borderId="71" xfId="0" applyNumberFormat="1" applyFont="1" applyFill="1" applyBorder="1" applyAlignment="1">
      <alignment horizontal="center" vertical="center" wrapText="1"/>
    </xf>
    <xf numFmtId="49" fontId="10" fillId="0" borderId="70" xfId="0" applyNumberFormat="1" applyFont="1" applyFill="1" applyBorder="1" applyAlignment="1">
      <alignment horizontal="center" vertical="center" wrapText="1"/>
    </xf>
    <xf numFmtId="0" fontId="0" fillId="0" borderId="15" xfId="0" applyBorder="1" applyAlignment="1">
      <alignment horizontal="center"/>
    </xf>
    <xf numFmtId="0" fontId="0" fillId="0" borderId="16" xfId="0" applyBorder="1" applyAlignment="1">
      <alignment horizontal="center"/>
    </xf>
    <xf numFmtId="0" fontId="4" fillId="0" borderId="7" xfId="0" applyFont="1" applyFill="1" applyBorder="1" applyAlignment="1">
      <alignment horizontal="left" vertical="center" wrapText="1"/>
    </xf>
    <xf numFmtId="0" fontId="4" fillId="0" borderId="3" xfId="0" applyFont="1" applyFill="1" applyBorder="1" applyAlignment="1">
      <alignment horizontal="left" vertical="center" wrapText="1"/>
    </xf>
    <xf numFmtId="49" fontId="48" fillId="0" borderId="17" xfId="0" applyNumberFormat="1" applyFont="1" applyFill="1" applyBorder="1" applyAlignment="1">
      <alignment horizontal="center"/>
    </xf>
    <xf numFmtId="49" fontId="32" fillId="0" borderId="39" xfId="0" applyNumberFormat="1" applyFont="1" applyFill="1" applyBorder="1" applyAlignment="1">
      <alignment horizontal="center"/>
    </xf>
    <xf numFmtId="3" fontId="10" fillId="0" borderId="40" xfId="0" applyNumberFormat="1" applyFont="1" applyFill="1" applyBorder="1" applyAlignment="1">
      <alignment horizontal="center"/>
    </xf>
    <xf numFmtId="3" fontId="10" fillId="0" borderId="73" xfId="0" applyNumberFormat="1" applyFont="1" applyFill="1" applyBorder="1" applyAlignment="1">
      <alignment horizontal="center"/>
    </xf>
    <xf numFmtId="3" fontId="10" fillId="0" borderId="40" xfId="0" applyNumberFormat="1" applyFont="1" applyBorder="1" applyAlignment="1">
      <alignment horizontal="center"/>
    </xf>
    <xf numFmtId="3" fontId="10" fillId="0" borderId="73" xfId="0" applyNumberFormat="1" applyFont="1" applyBorder="1" applyAlignment="1">
      <alignment horizontal="center"/>
    </xf>
    <xf numFmtId="3" fontId="10" fillId="10" borderId="40" xfId="0" applyNumberFormat="1" applyFont="1" applyFill="1" applyBorder="1" applyAlignment="1">
      <alignment horizontal="center"/>
    </xf>
    <xf numFmtId="3" fontId="10" fillId="10" borderId="73" xfId="0" applyNumberFormat="1" applyFont="1" applyFill="1" applyBorder="1" applyAlignment="1">
      <alignment horizontal="center"/>
    </xf>
    <xf numFmtId="3" fontId="48" fillId="0" borderId="17" xfId="0" applyNumberFormat="1" applyFont="1" applyFill="1" applyBorder="1" applyAlignment="1">
      <alignment horizontal="center"/>
    </xf>
    <xf numFmtId="3" fontId="32" fillId="0" borderId="17" xfId="0" applyNumberFormat="1" applyFont="1" applyFill="1" applyBorder="1" applyAlignment="1">
      <alignment horizontal="center"/>
    </xf>
    <xf numFmtId="3" fontId="10" fillId="0" borderId="71" xfId="0" applyNumberFormat="1" applyFont="1" applyFill="1" applyBorder="1" applyAlignment="1">
      <alignment horizontal="center"/>
    </xf>
    <xf numFmtId="3" fontId="10" fillId="0" borderId="17" xfId="0" applyNumberFormat="1" applyFont="1" applyFill="1" applyBorder="1" applyAlignment="1">
      <alignment horizontal="center"/>
    </xf>
    <xf numFmtId="3" fontId="10" fillId="0" borderId="17" xfId="0" applyNumberFormat="1" applyFont="1" applyFill="1" applyBorder="1" applyAlignment="1">
      <alignment horizontal="center" vertical="center"/>
    </xf>
    <xf numFmtId="3" fontId="10" fillId="0" borderId="71" xfId="0" applyNumberFormat="1" applyFont="1" applyFill="1" applyBorder="1" applyAlignment="1">
      <alignment horizontal="center" vertical="center"/>
    </xf>
    <xf numFmtId="3" fontId="32" fillId="0" borderId="39" xfId="0" applyNumberFormat="1" applyFont="1" applyFill="1" applyBorder="1" applyAlignment="1">
      <alignment horizontal="center"/>
    </xf>
    <xf numFmtId="3" fontId="10" fillId="0" borderId="70" xfId="0" applyNumberFormat="1" applyFont="1" applyFill="1" applyBorder="1" applyAlignment="1">
      <alignment horizontal="center"/>
    </xf>
    <xf numFmtId="49" fontId="32" fillId="0" borderId="38" xfId="0" applyNumberFormat="1" applyFont="1" applyFill="1" applyBorder="1" applyAlignment="1">
      <alignment horizontal="center"/>
    </xf>
    <xf numFmtId="49" fontId="4" fillId="0" borderId="52" xfId="0" applyNumberFormat="1" applyFont="1" applyFill="1" applyBorder="1" applyAlignment="1">
      <alignment horizontal="center" vertical="center" wrapText="1"/>
    </xf>
    <xf numFmtId="49" fontId="4" fillId="0" borderId="17" xfId="0" applyNumberFormat="1" applyFont="1" applyFill="1" applyBorder="1" applyAlignment="1">
      <alignment horizontal="center"/>
    </xf>
    <xf numFmtId="49" fontId="10" fillId="0" borderId="38" xfId="0" applyNumberFormat="1" applyFont="1" applyFill="1" applyBorder="1" applyAlignment="1">
      <alignment horizontal="center"/>
    </xf>
    <xf numFmtId="49" fontId="58" fillId="0" borderId="17" xfId="0" applyNumberFormat="1" applyFont="1" applyFill="1" applyBorder="1" applyAlignment="1">
      <alignment horizontal="center"/>
    </xf>
    <xf numFmtId="49" fontId="48" fillId="0" borderId="17" xfId="0" applyNumberFormat="1" applyFont="1" applyBorder="1" applyAlignment="1">
      <alignment horizontal="center"/>
    </xf>
    <xf numFmtId="49" fontId="32" fillId="0" borderId="17" xfId="0" applyNumberFormat="1" applyFont="1" applyBorder="1" applyAlignment="1">
      <alignment horizontal="center"/>
    </xf>
    <xf numFmtId="49" fontId="10" fillId="0" borderId="39" xfId="0" applyNumberFormat="1" applyFont="1" applyBorder="1" applyAlignment="1">
      <alignment horizontal="center" wrapText="1"/>
    </xf>
    <xf numFmtId="49" fontId="16" fillId="0" borderId="30" xfId="0" applyNumberFormat="1" applyFont="1" applyFill="1" applyBorder="1" applyAlignment="1">
      <alignment wrapText="1"/>
    </xf>
    <xf numFmtId="3" fontId="0" fillId="0" borderId="47" xfId="0" applyNumberFormat="1" applyBorder="1"/>
    <xf numFmtId="3" fontId="0" fillId="0" borderId="48" xfId="0" applyNumberFormat="1" applyBorder="1"/>
    <xf numFmtId="49" fontId="10" fillId="0" borderId="54" xfId="0" applyNumberFormat="1" applyFont="1" applyBorder="1" applyAlignment="1">
      <alignment horizontal="center" wrapText="1"/>
    </xf>
    <xf numFmtId="0" fontId="10" fillId="0" borderId="17" xfId="0" applyFont="1" applyBorder="1" applyAlignment="1">
      <alignment horizontal="left" vertical="center" wrapText="1"/>
    </xf>
    <xf numFmtId="0" fontId="10" fillId="0" borderId="39" xfId="0" applyFont="1" applyBorder="1" applyAlignment="1">
      <alignment horizontal="left" vertical="center" wrapText="1"/>
    </xf>
    <xf numFmtId="49" fontId="10" fillId="0" borderId="13" xfId="0" applyNumberFormat="1" applyFont="1" applyBorder="1" applyAlignment="1">
      <alignment horizontal="left" vertical="center" wrapText="1"/>
    </xf>
    <xf numFmtId="0" fontId="10" fillId="0" borderId="47" xfId="0" applyFont="1" applyBorder="1" applyAlignment="1">
      <alignment horizontal="left" vertical="center" wrapText="1"/>
    </xf>
    <xf numFmtId="0" fontId="13" fillId="0" borderId="48" xfId="0" applyFont="1" applyBorder="1" applyAlignment="1">
      <alignment horizontal="left" vertical="center" wrapText="1"/>
    </xf>
    <xf numFmtId="0" fontId="4" fillId="7" borderId="8" xfId="0" applyFont="1" applyFill="1" applyBorder="1" applyAlignment="1">
      <alignment horizontal="left" vertical="center" wrapText="1"/>
    </xf>
    <xf numFmtId="0" fontId="10" fillId="0" borderId="17" xfId="0" applyFont="1" applyBorder="1" applyAlignment="1">
      <alignment vertical="center" wrapText="1"/>
    </xf>
    <xf numFmtId="0" fontId="10" fillId="0" borderId="13" xfId="0" applyFont="1" applyBorder="1" applyAlignment="1">
      <alignment vertical="center" wrapText="1"/>
    </xf>
    <xf numFmtId="0" fontId="0" fillId="0" borderId="13" xfId="0" applyFill="1" applyBorder="1"/>
    <xf numFmtId="0" fontId="0" fillId="0" borderId="15" xfId="0" applyFill="1" applyBorder="1"/>
    <xf numFmtId="49" fontId="10" fillId="0" borderId="13" xfId="0" applyNumberFormat="1" applyFont="1" applyBorder="1" applyAlignment="1">
      <alignment horizontal="center" wrapText="1"/>
    </xf>
    <xf numFmtId="3" fontId="0" fillId="0" borderId="0" xfId="0" applyNumberFormat="1"/>
    <xf numFmtId="3" fontId="17" fillId="0" borderId="31" xfId="0" applyNumberFormat="1" applyFont="1" applyFill="1" applyBorder="1" applyAlignment="1">
      <alignment horizontal="right"/>
    </xf>
    <xf numFmtId="0" fontId="37" fillId="0" borderId="49" xfId="0" applyFont="1" applyBorder="1" applyAlignment="1">
      <alignment horizontal="left" vertical="center" wrapText="1"/>
    </xf>
    <xf numFmtId="14" fontId="0" fillId="15" borderId="14" xfId="0" applyNumberFormat="1" applyFill="1" applyBorder="1" applyAlignment="1">
      <alignment vertical="center" wrapText="1"/>
    </xf>
    <xf numFmtId="0" fontId="0" fillId="15" borderId="15" xfId="0" applyFill="1" applyBorder="1" applyAlignment="1">
      <alignment vertical="center" wrapText="1"/>
    </xf>
    <xf numFmtId="0" fontId="47" fillId="15" borderId="16" xfId="0" applyFont="1" applyFill="1" applyBorder="1" applyAlignment="1">
      <alignment vertical="center" wrapText="1"/>
    </xf>
    <xf numFmtId="0" fontId="0" fillId="0" borderId="98" xfId="0" applyBorder="1" applyAlignment="1">
      <alignment vertical="center" wrapText="1"/>
    </xf>
    <xf numFmtId="0" fontId="37" fillId="0" borderId="85" xfId="0" applyFont="1" applyBorder="1" applyAlignment="1">
      <alignment vertical="center" wrapText="1"/>
    </xf>
    <xf numFmtId="0" fontId="37" fillId="0" borderId="85" xfId="0" applyFont="1" applyBorder="1" applyAlignment="1">
      <alignment horizontal="justify" vertical="center" wrapText="1"/>
    </xf>
    <xf numFmtId="0" fontId="36" fillId="15" borderId="23" xfId="0" applyFont="1" applyFill="1" applyBorder="1" applyAlignment="1">
      <alignment vertical="center" wrapText="1"/>
    </xf>
    <xf numFmtId="0" fontId="36" fillId="0" borderId="99" xfId="0" applyFont="1" applyBorder="1" applyAlignment="1">
      <alignment horizontal="left" vertical="center" wrapText="1" indent="2"/>
    </xf>
    <xf numFmtId="3" fontId="0" fillId="0" borderId="100" xfId="0" applyNumberFormat="1" applyFill="1" applyBorder="1" applyAlignment="1">
      <alignment horizontal="center" vertical="center" wrapText="1"/>
    </xf>
    <xf numFmtId="0" fontId="0" fillId="0" borderId="100" xfId="0" applyBorder="1" applyAlignment="1">
      <alignment vertical="center" wrapText="1"/>
    </xf>
    <xf numFmtId="3" fontId="0" fillId="0" borderId="100" xfId="0" applyNumberFormat="1" applyBorder="1" applyAlignment="1">
      <alignment horizontal="center" vertical="center" wrapText="1"/>
    </xf>
    <xf numFmtId="3" fontId="22" fillId="0" borderId="20" xfId="0" applyNumberFormat="1" applyFont="1" applyBorder="1" applyAlignment="1">
      <alignment horizontal="center" vertical="center" wrapText="1"/>
    </xf>
    <xf numFmtId="0" fontId="0" fillId="0" borderId="101" xfId="0" applyBorder="1" applyAlignment="1">
      <alignment vertical="center" wrapText="1"/>
    </xf>
    <xf numFmtId="0" fontId="0" fillId="0" borderId="12" xfId="0" applyBorder="1" applyAlignment="1">
      <alignment vertical="center" wrapText="1"/>
    </xf>
    <xf numFmtId="0" fontId="36" fillId="0" borderId="74" xfId="0" applyFont="1" applyBorder="1" applyAlignment="1">
      <alignment horizontal="left" vertical="center" wrapText="1" indent="2"/>
    </xf>
    <xf numFmtId="3" fontId="0" fillId="0" borderId="99" xfId="0" applyNumberFormat="1" applyBorder="1" applyAlignment="1">
      <alignment horizontal="center" vertical="center" wrapText="1"/>
    </xf>
    <xf numFmtId="0" fontId="37" fillId="15" borderId="96" xfId="0" applyFont="1" applyFill="1" applyBorder="1" applyAlignment="1">
      <alignment horizontal="center" vertical="center" wrapText="1"/>
    </xf>
    <xf numFmtId="0" fontId="36" fillId="15" borderId="0" xfId="0" applyFont="1" applyFill="1" applyBorder="1" applyAlignment="1">
      <alignment vertical="center" wrapText="1"/>
    </xf>
    <xf numFmtId="3" fontId="22" fillId="15" borderId="55" xfId="0" applyNumberFormat="1" applyFont="1" applyFill="1" applyBorder="1" applyAlignment="1">
      <alignment horizontal="center" vertical="center" wrapText="1"/>
    </xf>
    <xf numFmtId="0" fontId="0" fillId="0" borderId="99" xfId="0" applyBorder="1" applyAlignment="1">
      <alignment vertical="center" wrapText="1"/>
    </xf>
    <xf numFmtId="0" fontId="22" fillId="15" borderId="55" xfId="0" applyFont="1" applyFill="1" applyBorder="1" applyAlignment="1">
      <alignment horizontal="center" vertical="center" wrapText="1"/>
    </xf>
    <xf numFmtId="0" fontId="0" fillId="0" borderId="20" xfId="0" applyBorder="1" applyAlignment="1">
      <alignment vertical="center" wrapText="1"/>
    </xf>
    <xf numFmtId="0" fontId="37" fillId="0" borderId="96" xfId="0" applyFont="1" applyBorder="1" applyAlignment="1">
      <alignment horizontal="left" vertical="center" wrapText="1" indent="1"/>
    </xf>
    <xf numFmtId="0" fontId="37" fillId="0" borderId="0" xfId="0" applyFont="1" applyBorder="1" applyAlignment="1">
      <alignment vertical="center" wrapText="1"/>
    </xf>
    <xf numFmtId="0" fontId="0" fillId="0" borderId="55" xfId="0" applyBorder="1" applyAlignment="1">
      <alignment vertical="center" wrapText="1"/>
    </xf>
    <xf numFmtId="0" fontId="36" fillId="0" borderId="85" xfId="0" applyFont="1" applyBorder="1" applyAlignment="1">
      <alignment vertical="center" wrapText="1"/>
    </xf>
    <xf numFmtId="10" fontId="22" fillId="15" borderId="74" xfId="0" applyNumberFormat="1" applyFont="1" applyFill="1" applyBorder="1" applyAlignment="1">
      <alignment horizontal="center" vertical="center" wrapText="1"/>
    </xf>
    <xf numFmtId="0" fontId="37" fillId="0" borderId="23" xfId="0" applyFont="1" applyBorder="1" applyAlignment="1">
      <alignment vertical="center" wrapText="1"/>
    </xf>
    <xf numFmtId="0" fontId="37" fillId="0" borderId="85" xfId="0" applyFont="1" applyBorder="1" applyAlignment="1">
      <alignment horizontal="left" vertical="center" wrapText="1" indent="1"/>
    </xf>
    <xf numFmtId="0" fontId="37" fillId="0" borderId="85" xfId="0" applyFont="1" applyBorder="1" applyAlignment="1">
      <alignment horizontal="left" vertical="center" wrapText="1" indent="2"/>
    </xf>
    <xf numFmtId="0" fontId="37" fillId="0" borderId="23" xfId="0" applyFont="1" applyBorder="1" applyAlignment="1">
      <alignment horizontal="left" vertical="center" wrapText="1" indent="2"/>
    </xf>
    <xf numFmtId="3" fontId="0" fillId="0" borderId="100" xfId="0" applyNumberFormat="1" applyBorder="1" applyAlignment="1">
      <alignment vertical="center" wrapText="1"/>
    </xf>
    <xf numFmtId="3" fontId="0" fillId="0" borderId="20" xfId="0" applyNumberFormat="1" applyBorder="1" applyAlignment="1">
      <alignment vertical="center" wrapText="1"/>
    </xf>
    <xf numFmtId="0" fontId="36" fillId="0" borderId="99" xfId="0" applyFont="1" applyBorder="1" applyAlignment="1">
      <alignment horizontal="center" vertical="center" wrapText="1"/>
    </xf>
    <xf numFmtId="0" fontId="46" fillId="0" borderId="89" xfId="0" applyFont="1" applyBorder="1" applyAlignment="1">
      <alignment horizontal="left" vertical="center" wrapText="1" indent="1"/>
    </xf>
    <xf numFmtId="0" fontId="45" fillId="0" borderId="55" xfId="0" applyFont="1" applyBorder="1" applyAlignment="1">
      <alignment horizontal="left" vertical="center" wrapText="1" indent="2"/>
    </xf>
    <xf numFmtId="0" fontId="0" fillId="15" borderId="72" xfId="0" applyFill="1" applyBorder="1" applyAlignment="1">
      <alignment vertical="center" wrapText="1"/>
    </xf>
    <xf numFmtId="0" fontId="0" fillId="0" borderId="39" xfId="0" applyBorder="1" applyAlignment="1">
      <alignment horizontal="center"/>
    </xf>
    <xf numFmtId="0" fontId="0" fillId="0" borderId="17" xfId="0" applyBorder="1" applyAlignment="1">
      <alignment horizontal="center"/>
    </xf>
    <xf numFmtId="49" fontId="10" fillId="0" borderId="17" xfId="0" applyNumberFormat="1" applyFont="1" applyBorder="1" applyAlignment="1">
      <alignment horizontal="center" wrapText="1"/>
    </xf>
    <xf numFmtId="49" fontId="4" fillId="0" borderId="19"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49" fontId="54" fillId="17" borderId="0" xfId="1" applyNumberFormat="1" applyFont="1" applyFill="1" applyBorder="1" applyAlignment="1" applyProtection="1">
      <alignment horizontal="left" vertical="center" wrapText="1"/>
    </xf>
    <xf numFmtId="49" fontId="10" fillId="0" borderId="56" xfId="0" applyNumberFormat="1"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0" fontId="10" fillId="0" borderId="0" xfId="0" applyNumberFormat="1" applyFont="1" applyFill="1" applyBorder="1" applyAlignment="1">
      <alignment horizontal="left" vertical="center"/>
    </xf>
    <xf numFmtId="49" fontId="10" fillId="0" borderId="0" xfId="0" applyNumberFormat="1" applyFont="1" applyFill="1" applyBorder="1" applyAlignment="1">
      <alignment horizontal="left" vertical="center"/>
    </xf>
    <xf numFmtId="3" fontId="10" fillId="0" borderId="0" xfId="0" applyNumberFormat="1" applyFont="1" applyFill="1" applyBorder="1" applyAlignment="1">
      <alignment horizontal="left" vertical="center"/>
    </xf>
    <xf numFmtId="10" fontId="10" fillId="0" borderId="0" xfId="0" applyNumberFormat="1" applyFont="1" applyFill="1" applyBorder="1" applyAlignment="1">
      <alignment vertical="center" wrapText="1"/>
    </xf>
    <xf numFmtId="3" fontId="2" fillId="0" borderId="0" xfId="0" applyNumberFormat="1" applyFont="1" applyFill="1" applyBorder="1" applyAlignment="1">
      <alignment horizontal="left" vertical="center" wrapText="1"/>
    </xf>
    <xf numFmtId="3" fontId="10" fillId="0" borderId="41" xfId="0" applyNumberFormat="1" applyFont="1" applyBorder="1" applyAlignment="1">
      <alignment vertical="center" wrapText="1"/>
    </xf>
    <xf numFmtId="3" fontId="2" fillId="0" borderId="0" xfId="0" applyNumberFormat="1" applyFont="1" applyAlignment="1">
      <alignment horizontal="center" vertical="center"/>
    </xf>
    <xf numFmtId="3" fontId="0" fillId="0" borderId="0" xfId="0" applyNumberFormat="1" applyFill="1" applyBorder="1" applyAlignment="1">
      <alignment horizontal="center" vertical="center" wrapText="1"/>
    </xf>
    <xf numFmtId="10" fontId="0" fillId="0" borderId="0" xfId="11" applyNumberFormat="1" applyFont="1" applyFill="1" applyBorder="1" applyAlignment="1">
      <alignment horizontal="center" vertical="center" wrapText="1"/>
    </xf>
    <xf numFmtId="0" fontId="10" fillId="0" borderId="0" xfId="0" applyFont="1" applyFill="1" applyBorder="1" applyAlignment="1">
      <alignment wrapText="1"/>
    </xf>
    <xf numFmtId="3" fontId="4" fillId="0" borderId="71" xfId="12" applyNumberFormat="1" applyFont="1" applyFill="1" applyBorder="1" applyAlignment="1">
      <alignment horizontal="center" vertical="center" wrapText="1"/>
    </xf>
    <xf numFmtId="3" fontId="10" fillId="0" borderId="52" xfId="0" applyNumberFormat="1" applyFont="1" applyFill="1" applyBorder="1" applyAlignment="1">
      <alignment horizontal="center" vertical="center" wrapText="1"/>
    </xf>
    <xf numFmtId="3" fontId="0" fillId="0" borderId="13" xfId="0" applyNumberFormat="1" applyFill="1" applyBorder="1"/>
    <xf numFmtId="3" fontId="0" fillId="0" borderId="15" xfId="0" applyNumberFormat="1" applyFill="1" applyBorder="1"/>
    <xf numFmtId="3" fontId="0" fillId="0" borderId="31" xfId="0" applyNumberFormat="1" applyFill="1" applyBorder="1"/>
    <xf numFmtId="3" fontId="0" fillId="0" borderId="16" xfId="0" applyNumberFormat="1" applyFill="1" applyBorder="1"/>
    <xf numFmtId="3" fontId="0" fillId="0" borderId="0" xfId="0" applyNumberFormat="1" applyFill="1"/>
    <xf numFmtId="49" fontId="2" fillId="0" borderId="0" xfId="0" applyNumberFormat="1" applyFont="1" applyFill="1" applyAlignment="1">
      <alignment vertical="center"/>
    </xf>
    <xf numFmtId="0" fontId="48" fillId="0" borderId="0" xfId="0" applyFont="1" applyFill="1" applyAlignment="1">
      <alignment horizontal="center" vertical="center"/>
    </xf>
    <xf numFmtId="0" fontId="2" fillId="0" borderId="0" xfId="0" applyFont="1" applyFill="1" applyAlignment="1">
      <alignment horizontal="center" vertical="center"/>
    </xf>
    <xf numFmtId="0" fontId="70" fillId="0" borderId="0" xfId="0" applyFont="1" applyFill="1"/>
    <xf numFmtId="10" fontId="0" fillId="0" borderId="0" xfId="0" applyNumberFormat="1"/>
    <xf numFmtId="49" fontId="10" fillId="8" borderId="41" xfId="0" applyNumberFormat="1" applyFont="1" applyFill="1" applyBorder="1" applyAlignment="1">
      <alignment horizontal="center" vertical="center" wrapText="1"/>
    </xf>
    <xf numFmtId="49" fontId="10" fillId="0" borderId="15" xfId="0" applyNumberFormat="1" applyFont="1" applyBorder="1" applyAlignment="1">
      <alignment horizontal="left" vertical="center" wrapText="1"/>
    </xf>
    <xf numFmtId="49" fontId="10" fillId="0" borderId="16" xfId="0" applyNumberFormat="1" applyFont="1" applyBorder="1" applyAlignment="1">
      <alignment horizontal="left" vertical="center" wrapText="1"/>
    </xf>
    <xf numFmtId="49" fontId="10" fillId="0" borderId="17" xfId="0" applyNumberFormat="1" applyFont="1" applyBorder="1" applyAlignment="1">
      <alignment horizontal="left" vertical="center" wrapText="1"/>
    </xf>
    <xf numFmtId="0" fontId="4" fillId="7" borderId="8" xfId="0" applyFont="1" applyFill="1" applyBorder="1" applyAlignment="1">
      <alignment horizontal="left" vertical="center" wrapText="1"/>
    </xf>
    <xf numFmtId="49" fontId="10" fillId="0" borderId="32" xfId="0" applyNumberFormat="1" applyFont="1" applyFill="1" applyBorder="1" applyAlignment="1">
      <alignment horizontal="center" vertical="center" wrapText="1"/>
    </xf>
    <xf numFmtId="0" fontId="54" fillId="17" borderId="12" xfId="1" applyNumberFormat="1" applyFont="1" applyFill="1" applyBorder="1" applyAlignment="1" applyProtection="1">
      <alignment vertical="top" wrapText="1"/>
    </xf>
    <xf numFmtId="0" fontId="54" fillId="17" borderId="0" xfId="1" applyNumberFormat="1" applyFont="1" applyFill="1" applyBorder="1" applyAlignment="1" applyProtection="1">
      <alignment vertical="top" wrapText="1"/>
    </xf>
    <xf numFmtId="0" fontId="1" fillId="9" borderId="12" xfId="0" applyNumberFormat="1" applyFont="1" applyFill="1" applyBorder="1" applyAlignment="1">
      <alignment vertical="center" wrapText="1"/>
    </xf>
    <xf numFmtId="0" fontId="1" fillId="9" borderId="23" xfId="0" applyNumberFormat="1" applyFont="1" applyFill="1" applyBorder="1" applyAlignment="1">
      <alignment vertical="center" wrapText="1"/>
    </xf>
    <xf numFmtId="0" fontId="4" fillId="7" borderId="8" xfId="0" applyNumberFormat="1" applyFont="1" applyFill="1" applyBorder="1" applyAlignment="1">
      <alignment vertical="center" wrapText="1"/>
    </xf>
    <xf numFmtId="0" fontId="10" fillId="8" borderId="41" xfId="0" applyNumberFormat="1" applyFont="1" applyFill="1" applyBorder="1" applyAlignment="1">
      <alignment horizontal="center" vertical="center" wrapText="1"/>
    </xf>
    <xf numFmtId="0" fontId="10" fillId="8" borderId="13" xfId="0" applyNumberFormat="1" applyFont="1" applyFill="1" applyBorder="1" applyAlignment="1">
      <alignment horizontal="center" vertical="center" wrapText="1"/>
    </xf>
    <xf numFmtId="0" fontId="10" fillId="0" borderId="13" xfId="0" applyNumberFormat="1" applyFont="1" applyBorder="1" applyAlignment="1">
      <alignment horizontal="left" vertical="center" wrapText="1"/>
    </xf>
    <xf numFmtId="0" fontId="10" fillId="0" borderId="31" xfId="0" applyNumberFormat="1" applyFont="1" applyBorder="1" applyAlignment="1">
      <alignment horizontal="left" vertical="center" wrapText="1"/>
    </xf>
    <xf numFmtId="0" fontId="10" fillId="0" borderId="12" xfId="0" applyNumberFormat="1" applyFont="1" applyBorder="1" applyAlignment="1">
      <alignment vertical="center" wrapText="1"/>
    </xf>
    <xf numFmtId="0" fontId="0" fillId="0" borderId="0" xfId="0" applyNumberFormat="1"/>
    <xf numFmtId="0" fontId="0" fillId="0" borderId="0" xfId="0" applyNumberFormat="1" applyAlignment="1">
      <alignment wrapText="1"/>
    </xf>
    <xf numFmtId="3" fontId="2" fillId="5" borderId="13" xfId="0" applyNumberFormat="1" applyFont="1" applyFill="1" applyBorder="1" applyAlignment="1">
      <alignment horizontal="left" vertical="center" wrapText="1"/>
    </xf>
    <xf numFmtId="3" fontId="2" fillId="5" borderId="19" xfId="0" applyNumberFormat="1" applyFont="1" applyFill="1" applyBorder="1" applyAlignment="1">
      <alignment horizontal="left" vertical="center" wrapText="1"/>
    </xf>
    <xf numFmtId="3" fontId="2" fillId="5" borderId="30" xfId="0" applyNumberFormat="1" applyFont="1" applyFill="1" applyBorder="1" applyAlignment="1">
      <alignment horizontal="left" vertical="center" wrapText="1"/>
    </xf>
    <xf numFmtId="3" fontId="2" fillId="5" borderId="31" xfId="0" applyNumberFormat="1" applyFont="1" applyFill="1" applyBorder="1" applyAlignment="1">
      <alignment horizontal="left" vertical="center" wrapText="1"/>
    </xf>
    <xf numFmtId="3" fontId="4" fillId="5" borderId="13" xfId="0" applyNumberFormat="1" applyFont="1" applyFill="1" applyBorder="1" applyAlignment="1">
      <alignment horizontal="left" vertical="center" wrapText="1"/>
    </xf>
    <xf numFmtId="0" fontId="10" fillId="0" borderId="0" xfId="0" applyFont="1" applyBorder="1" applyAlignment="1">
      <alignment horizontal="left" vertical="center" wrapText="1"/>
    </xf>
    <xf numFmtId="49" fontId="4" fillId="7" borderId="29" xfId="0" applyNumberFormat="1" applyFont="1" applyFill="1" applyBorder="1" applyAlignment="1">
      <alignment horizontal="left" vertical="center" wrapText="1"/>
    </xf>
    <xf numFmtId="49" fontId="4" fillId="7" borderId="12" xfId="0" applyNumberFormat="1" applyFont="1" applyFill="1" applyBorder="1" applyAlignment="1">
      <alignment horizontal="left" vertical="center" wrapText="1"/>
    </xf>
    <xf numFmtId="0" fontId="0" fillId="17" borderId="23" xfId="0" applyFill="1" applyBorder="1" applyAlignment="1">
      <alignment horizontal="center" vertical="center" wrapText="1"/>
    </xf>
    <xf numFmtId="0" fontId="22" fillId="17" borderId="0" xfId="0" applyFont="1" applyFill="1" applyBorder="1" applyAlignment="1">
      <alignment horizontal="center" vertical="center" wrapText="1"/>
    </xf>
    <xf numFmtId="49" fontId="1" fillId="17" borderId="4" xfId="0" applyNumberFormat="1" applyFont="1" applyFill="1" applyBorder="1" applyAlignment="1">
      <alignment horizontal="left" vertical="center"/>
    </xf>
    <xf numFmtId="49" fontId="1" fillId="17" borderId="8" xfId="0" applyNumberFormat="1" applyFont="1" applyFill="1" applyBorder="1" applyAlignment="1">
      <alignment horizontal="left" vertical="center"/>
    </xf>
    <xf numFmtId="49" fontId="1" fillId="17" borderId="22" xfId="0" applyNumberFormat="1" applyFont="1" applyFill="1" applyBorder="1" applyAlignment="1">
      <alignment horizontal="left" vertical="center"/>
    </xf>
    <xf numFmtId="49" fontId="4" fillId="0" borderId="74" xfId="0" applyNumberFormat="1" applyFont="1" applyFill="1" applyBorder="1" applyAlignment="1">
      <alignment horizontal="center" vertical="center" wrapText="1"/>
    </xf>
    <xf numFmtId="49" fontId="4" fillId="0" borderId="55" xfId="0" applyNumberFormat="1"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0" fontId="2" fillId="0" borderId="0" xfId="0" applyFont="1" applyBorder="1" applyAlignment="1">
      <alignment horizontal="center" vertical="center"/>
    </xf>
    <xf numFmtId="0" fontId="16" fillId="0" borderId="4" xfId="0" applyFont="1" applyFill="1" applyBorder="1" applyAlignment="1">
      <alignment horizontal="left" vertical="top"/>
    </xf>
    <xf numFmtId="0" fontId="16" fillId="0" borderId="59" xfId="0" applyFont="1" applyFill="1" applyBorder="1" applyAlignment="1">
      <alignment horizontal="left" vertical="top"/>
    </xf>
    <xf numFmtId="0" fontId="2" fillId="4" borderId="14"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0" borderId="38"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11" xfId="0" applyFont="1" applyBorder="1" applyAlignment="1">
      <alignment horizontal="left"/>
    </xf>
    <xf numFmtId="0" fontId="2" fillId="0" borderId="47" xfId="0" applyFont="1" applyBorder="1" applyAlignment="1">
      <alignment horizontal="left"/>
    </xf>
    <xf numFmtId="0" fontId="2" fillId="0" borderId="33" xfId="0" applyFont="1" applyBorder="1" applyAlignment="1">
      <alignment horizontal="left"/>
    </xf>
    <xf numFmtId="0" fontId="2" fillId="0" borderId="48" xfId="0" applyFont="1" applyBorder="1" applyAlignment="1">
      <alignment horizontal="left"/>
    </xf>
    <xf numFmtId="0" fontId="2" fillId="0" borderId="32" xfId="0" applyFont="1" applyBorder="1" applyAlignment="1">
      <alignment horizontal="left"/>
    </xf>
    <xf numFmtId="0" fontId="2" fillId="0" borderId="49" xfId="0" applyFont="1" applyBorder="1" applyAlignment="1">
      <alignment horizontal="left"/>
    </xf>
    <xf numFmtId="0" fontId="2" fillId="0" borderId="30" xfId="0" applyFont="1" applyFill="1" applyBorder="1" applyAlignment="1">
      <alignment horizontal="center" vertical="center" wrapText="1"/>
    </xf>
    <xf numFmtId="49" fontId="1" fillId="17" borderId="25" xfId="0" applyNumberFormat="1" applyFont="1" applyFill="1" applyBorder="1" applyAlignment="1">
      <alignment horizontal="left"/>
    </xf>
    <xf numFmtId="49" fontId="1" fillId="17" borderId="12" xfId="0" applyNumberFormat="1" applyFont="1" applyFill="1" applyBorder="1" applyAlignment="1">
      <alignment horizontal="left"/>
    </xf>
    <xf numFmtId="49" fontId="1" fillId="17" borderId="58" xfId="0" applyNumberFormat="1" applyFont="1" applyFill="1" applyBorder="1" applyAlignment="1">
      <alignment horizontal="left"/>
    </xf>
    <xf numFmtId="49" fontId="1" fillId="17" borderId="0" xfId="0" applyNumberFormat="1" applyFont="1" applyFill="1" applyBorder="1" applyAlignment="1">
      <alignment horizontal="left"/>
    </xf>
    <xf numFmtId="0" fontId="2" fillId="0" borderId="27" xfId="0" applyFont="1" applyBorder="1" applyAlignment="1">
      <alignment horizontal="center"/>
    </xf>
    <xf numFmtId="0" fontId="2" fillId="0" borderId="23" xfId="0" applyFont="1" applyBorder="1" applyAlignment="1">
      <alignment horizontal="center"/>
    </xf>
    <xf numFmtId="0" fontId="2" fillId="0" borderId="35" xfId="0" applyFont="1" applyBorder="1" applyAlignment="1">
      <alignment horizontal="center"/>
    </xf>
    <xf numFmtId="0" fontId="1" fillId="9" borderId="25" xfId="0" applyFont="1" applyFill="1" applyBorder="1" applyAlignment="1">
      <alignment horizontal="center" vertical="center" wrapText="1"/>
    </xf>
    <xf numFmtId="0" fontId="1" fillId="9" borderId="12" xfId="0" applyFont="1" applyFill="1" applyBorder="1" applyAlignment="1">
      <alignment horizontal="center" vertical="center" wrapText="1"/>
    </xf>
    <xf numFmtId="0" fontId="1" fillId="9" borderId="61" xfId="0" applyFont="1" applyFill="1" applyBorder="1" applyAlignment="1">
      <alignment horizontal="center" vertical="center" wrapText="1"/>
    </xf>
    <xf numFmtId="0" fontId="1" fillId="9" borderId="27" xfId="0" applyFont="1" applyFill="1" applyBorder="1" applyAlignment="1">
      <alignment horizontal="center" vertical="center" wrapText="1"/>
    </xf>
    <xf numFmtId="0" fontId="1" fillId="9" borderId="23" xfId="0" applyFont="1" applyFill="1" applyBorder="1" applyAlignment="1">
      <alignment horizontal="center" vertical="center" wrapText="1"/>
    </xf>
    <xf numFmtId="0" fontId="1" fillId="9" borderId="62" xfId="0" applyFont="1" applyFill="1" applyBorder="1" applyAlignment="1">
      <alignment horizontal="center" vertical="center" wrapText="1"/>
    </xf>
    <xf numFmtId="0" fontId="1" fillId="9" borderId="36" xfId="0" applyFont="1" applyFill="1" applyBorder="1" applyAlignment="1">
      <alignment horizontal="center" vertical="center" wrapText="1"/>
    </xf>
    <xf numFmtId="0" fontId="1" fillId="9" borderId="51" xfId="0" applyFont="1" applyFill="1" applyBorder="1" applyAlignment="1">
      <alignment horizontal="center" vertical="center" wrapText="1"/>
    </xf>
    <xf numFmtId="0" fontId="2" fillId="0" borderId="43"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39" xfId="0" applyFont="1" applyBorder="1" applyAlignment="1">
      <alignment horizontal="center" vertical="center" wrapText="1"/>
    </xf>
    <xf numFmtId="0" fontId="2" fillId="4" borderId="36" xfId="0" applyFont="1" applyFill="1" applyBorder="1" applyAlignment="1">
      <alignment horizontal="center" vertical="center" wrapText="1"/>
    </xf>
    <xf numFmtId="0" fontId="2" fillId="4" borderId="54" xfId="0" applyFont="1" applyFill="1" applyBorder="1" applyAlignment="1">
      <alignment horizontal="center" vertical="center" wrapText="1"/>
    </xf>
    <xf numFmtId="0" fontId="2" fillId="4" borderId="51" xfId="0" applyFont="1" applyFill="1" applyBorder="1" applyAlignment="1">
      <alignment horizontal="center" vertical="center" wrapText="1"/>
    </xf>
    <xf numFmtId="49" fontId="1" fillId="17" borderId="37" xfId="0" applyNumberFormat="1" applyFont="1" applyFill="1" applyBorder="1" applyAlignment="1">
      <alignment horizontal="left"/>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1" fillId="9" borderId="58" xfId="0" applyFont="1" applyFill="1" applyBorder="1" applyAlignment="1">
      <alignment horizontal="center" vertical="center" wrapText="1"/>
    </xf>
    <xf numFmtId="0" fontId="1" fillId="9" borderId="0" xfId="0" applyFont="1" applyFill="1" applyBorder="1" applyAlignment="1">
      <alignment horizontal="center" vertical="center" wrapText="1"/>
    </xf>
    <xf numFmtId="0" fontId="1" fillId="9" borderId="54" xfId="0" applyFont="1" applyFill="1" applyBorder="1" applyAlignment="1">
      <alignment horizontal="center" vertical="center" wrapText="1"/>
    </xf>
    <xf numFmtId="0" fontId="2" fillId="0" borderId="33" xfId="0" applyFont="1" applyBorder="1" applyAlignment="1">
      <alignment horizontal="center" vertical="center"/>
    </xf>
    <xf numFmtId="0" fontId="2" fillId="0" borderId="48" xfId="0" applyFont="1" applyBorder="1" applyAlignment="1">
      <alignment horizontal="center" vertical="center"/>
    </xf>
    <xf numFmtId="0" fontId="1" fillId="0" borderId="8" xfId="0" applyFont="1" applyFill="1" applyBorder="1" applyAlignment="1">
      <alignment horizontal="center" vertical="center" wrapText="1"/>
    </xf>
    <xf numFmtId="49" fontId="2" fillId="0" borderId="17" xfId="0" applyNumberFormat="1" applyFont="1" applyBorder="1" applyAlignment="1">
      <alignment horizontal="center" wrapText="1"/>
    </xf>
    <xf numFmtId="49" fontId="2" fillId="0" borderId="13" xfId="0" applyNumberFormat="1" applyFont="1" applyBorder="1" applyAlignment="1">
      <alignment horizontal="center" wrapText="1"/>
    </xf>
    <xf numFmtId="49" fontId="2" fillId="0" borderId="11" xfId="0" applyNumberFormat="1" applyFont="1" applyBorder="1" applyAlignment="1">
      <alignment horizontal="center" wrapText="1"/>
    </xf>
    <xf numFmtId="49" fontId="2" fillId="0" borderId="40" xfId="0" applyNumberFormat="1" applyFont="1" applyBorder="1" applyAlignment="1">
      <alignment horizontal="center" wrapText="1"/>
    </xf>
    <xf numFmtId="49" fontId="2" fillId="0" borderId="41" xfId="0" applyNumberFormat="1" applyFont="1" applyBorder="1" applyAlignment="1">
      <alignment horizontal="center" wrapText="1"/>
    </xf>
    <xf numFmtId="49" fontId="2" fillId="0" borderId="46" xfId="0" applyNumberFormat="1" applyFont="1" applyBorder="1" applyAlignment="1">
      <alignment horizontal="center" wrapText="1"/>
    </xf>
    <xf numFmtId="0" fontId="2" fillId="0" borderId="11" xfId="0" applyFont="1" applyBorder="1" applyAlignment="1">
      <alignment horizontal="center" vertical="center"/>
    </xf>
    <xf numFmtId="0" fontId="2" fillId="0" borderId="47" xfId="0" applyFont="1" applyBorder="1" applyAlignment="1">
      <alignment horizontal="center" vertical="center"/>
    </xf>
    <xf numFmtId="49" fontId="2" fillId="0" borderId="43" xfId="0" applyNumberFormat="1" applyFont="1" applyBorder="1" applyAlignment="1">
      <alignment horizontal="center" wrapText="1"/>
    </xf>
    <xf numFmtId="49" fontId="2" fillId="0" borderId="56" xfId="0" applyNumberFormat="1" applyFont="1" applyBorder="1" applyAlignment="1">
      <alignment horizontal="center" wrapText="1"/>
    </xf>
    <xf numFmtId="49" fontId="2" fillId="0" borderId="49" xfId="0" applyNumberFormat="1" applyFont="1" applyBorder="1" applyAlignment="1">
      <alignment horizontal="center" wrapText="1"/>
    </xf>
    <xf numFmtId="0" fontId="2" fillId="2" borderId="36"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1" xfId="0" applyFont="1" applyFill="1" applyBorder="1" applyAlignment="1">
      <alignment horizontal="center" vertical="center"/>
    </xf>
    <xf numFmtId="49" fontId="2" fillId="0" borderId="25" xfId="0" applyNumberFormat="1" applyFont="1" applyBorder="1" applyAlignment="1">
      <alignment horizontal="center" vertical="center" wrapText="1"/>
    </xf>
    <xf numFmtId="49" fontId="2" fillId="0" borderId="12" xfId="0" applyNumberFormat="1" applyFont="1" applyBorder="1" applyAlignment="1">
      <alignment horizontal="center" vertical="center" wrapText="1"/>
    </xf>
    <xf numFmtId="49" fontId="2" fillId="0" borderId="61"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64" xfId="0" applyNumberFormat="1" applyFont="1" applyBorder="1" applyAlignment="1">
      <alignment horizontal="center" vertical="center" wrapText="1"/>
    </xf>
    <xf numFmtId="49" fontId="2" fillId="2" borderId="36" xfId="0" applyNumberFormat="1" applyFont="1" applyFill="1" applyBorder="1" applyAlignment="1">
      <alignment horizontal="center" vertical="center" wrapText="1"/>
    </xf>
    <xf numFmtId="49" fontId="2" fillId="2" borderId="54" xfId="0" applyNumberFormat="1" applyFont="1" applyFill="1" applyBorder="1" applyAlignment="1">
      <alignment horizontal="center" vertical="center" wrapText="1"/>
    </xf>
    <xf numFmtId="0" fontId="0" fillId="2" borderId="54" xfId="0" applyFill="1" applyBorder="1" applyAlignment="1">
      <alignment horizontal="center" vertical="center"/>
    </xf>
    <xf numFmtId="0" fontId="0" fillId="2" borderId="51" xfId="0" applyFill="1" applyBorder="1" applyAlignment="1">
      <alignment horizontal="center" vertical="center"/>
    </xf>
    <xf numFmtId="0" fontId="0" fillId="0" borderId="17" xfId="0" applyBorder="1" applyAlignment="1">
      <alignment horizontal="center"/>
    </xf>
    <xf numFmtId="0" fontId="0" fillId="0" borderId="13" xfId="0" applyBorder="1" applyAlignment="1">
      <alignment horizontal="center"/>
    </xf>
    <xf numFmtId="0" fontId="0" fillId="0" borderId="11" xfId="0" applyBorder="1" applyAlignment="1">
      <alignment horizontal="center"/>
    </xf>
    <xf numFmtId="49" fontId="2" fillId="0" borderId="18" xfId="0" applyNumberFormat="1" applyFont="1" applyBorder="1" applyAlignment="1">
      <alignment horizontal="center" wrapText="1"/>
    </xf>
    <xf numFmtId="49" fontId="2" fillId="0" borderId="19" xfId="0" applyNumberFormat="1" applyFont="1" applyBorder="1" applyAlignment="1">
      <alignment horizontal="center" wrapText="1"/>
    </xf>
    <xf numFmtId="49" fontId="2" fillId="0" borderId="44" xfId="0" applyNumberFormat="1" applyFont="1" applyBorder="1" applyAlignment="1">
      <alignment horizontal="center" wrapText="1"/>
    </xf>
    <xf numFmtId="0" fontId="0" fillId="0" borderId="40" xfId="0" applyBorder="1" applyAlignment="1">
      <alignment horizontal="center"/>
    </xf>
    <xf numFmtId="0" fontId="0" fillId="0" borderId="41" xfId="0" applyBorder="1" applyAlignment="1">
      <alignment horizontal="center"/>
    </xf>
    <xf numFmtId="0" fontId="0" fillId="0" borderId="46"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44" xfId="0" applyBorder="1" applyAlignment="1">
      <alignment horizontal="center"/>
    </xf>
    <xf numFmtId="49" fontId="2" fillId="0" borderId="38" xfId="0" applyNumberFormat="1" applyFont="1" applyBorder="1" applyAlignment="1">
      <alignment horizontal="center" wrapText="1"/>
    </xf>
    <xf numFmtId="49" fontId="2" fillId="0" borderId="30" xfId="0" applyNumberFormat="1" applyFont="1" applyBorder="1" applyAlignment="1">
      <alignment horizontal="center" wrapText="1"/>
    </xf>
    <xf numFmtId="49" fontId="2" fillId="0" borderId="32" xfId="0" applyNumberFormat="1" applyFont="1" applyBorder="1" applyAlignment="1">
      <alignment horizontal="center" wrapText="1"/>
    </xf>
    <xf numFmtId="0" fontId="0" fillId="0" borderId="39" xfId="0" applyBorder="1" applyAlignment="1">
      <alignment horizontal="center"/>
    </xf>
    <xf numFmtId="0" fontId="0" fillId="0" borderId="31" xfId="0" applyBorder="1" applyAlignment="1">
      <alignment horizontal="center"/>
    </xf>
    <xf numFmtId="0" fontId="0" fillId="0" borderId="33" xfId="0" applyBorder="1" applyAlignment="1">
      <alignment horizontal="center"/>
    </xf>
    <xf numFmtId="0" fontId="0" fillId="2" borderId="54" xfId="0" applyFill="1" applyBorder="1" applyAlignment="1">
      <alignment horizontal="center"/>
    </xf>
    <xf numFmtId="0" fontId="0" fillId="2" borderId="51" xfId="0" applyFill="1" applyBorder="1" applyAlignment="1">
      <alignment horizontal="center"/>
    </xf>
    <xf numFmtId="49" fontId="54" fillId="17" borderId="12" xfId="1" applyNumberFormat="1" applyFont="1" applyFill="1" applyBorder="1" applyAlignment="1" applyProtection="1">
      <alignment horizontal="left" vertical="top" wrapText="1"/>
    </xf>
    <xf numFmtId="49" fontId="54" fillId="17" borderId="37" xfId="1" applyNumberFormat="1" applyFont="1" applyFill="1" applyBorder="1" applyAlignment="1" applyProtection="1">
      <alignment horizontal="left" vertical="top" wrapText="1"/>
    </xf>
    <xf numFmtId="49" fontId="54" fillId="17" borderId="0" xfId="1" applyNumberFormat="1" applyFont="1" applyFill="1" applyBorder="1" applyAlignment="1" applyProtection="1">
      <alignment horizontal="left" vertical="top" wrapText="1"/>
    </xf>
    <xf numFmtId="49" fontId="54" fillId="17" borderId="42" xfId="1" applyNumberFormat="1" applyFont="1" applyFill="1" applyBorder="1" applyAlignment="1" applyProtection="1">
      <alignment horizontal="left" vertical="top" wrapText="1"/>
    </xf>
    <xf numFmtId="0" fontId="10" fillId="0" borderId="27" xfId="0" applyFont="1" applyFill="1" applyBorder="1" applyAlignment="1">
      <alignment horizontal="left"/>
    </xf>
    <xf numFmtId="0" fontId="10" fillId="0" borderId="23" xfId="0" applyFont="1" applyFill="1" applyBorder="1" applyAlignment="1">
      <alignment horizontal="left"/>
    </xf>
    <xf numFmtId="0" fontId="10" fillId="0" borderId="35" xfId="0" applyFont="1" applyFill="1" applyBorder="1" applyAlignment="1">
      <alignment horizontal="left"/>
    </xf>
    <xf numFmtId="0" fontId="15" fillId="9" borderId="25" xfId="0" applyFont="1" applyFill="1" applyBorder="1" applyAlignment="1">
      <alignment horizontal="center" vertical="center" wrapText="1"/>
    </xf>
    <xf numFmtId="0" fontId="15" fillId="9" borderId="12" xfId="0" applyFont="1" applyFill="1" applyBorder="1" applyAlignment="1">
      <alignment horizontal="center" vertical="center" wrapText="1"/>
    </xf>
    <xf numFmtId="0" fontId="15" fillId="9" borderId="61" xfId="0" applyFont="1" applyFill="1" applyBorder="1" applyAlignment="1">
      <alignment horizontal="center" vertical="center" wrapText="1"/>
    </xf>
    <xf numFmtId="0" fontId="15" fillId="9" borderId="58" xfId="0" applyFont="1" applyFill="1" applyBorder="1" applyAlignment="1">
      <alignment horizontal="center" vertical="center" wrapText="1"/>
    </xf>
    <xf numFmtId="0" fontId="15" fillId="9" borderId="0" xfId="0" applyFont="1" applyFill="1" applyBorder="1" applyAlignment="1">
      <alignment horizontal="center" vertical="center" wrapText="1"/>
    </xf>
    <xf numFmtId="0" fontId="15" fillId="9" borderId="63" xfId="0" applyFont="1" applyFill="1" applyBorder="1" applyAlignment="1">
      <alignment horizontal="center" vertical="center" wrapText="1"/>
    </xf>
    <xf numFmtId="0" fontId="15" fillId="9" borderId="14" xfId="0" applyFont="1" applyFill="1" applyBorder="1" applyAlignment="1">
      <alignment horizontal="center" vertical="center" wrapText="1"/>
    </xf>
    <xf numFmtId="0" fontId="15" fillId="9" borderId="65" xfId="0" applyFont="1" applyFill="1" applyBorder="1" applyAlignment="1">
      <alignment horizontal="center" vertical="center" wrapText="1"/>
    </xf>
    <xf numFmtId="0" fontId="26" fillId="5" borderId="25" xfId="0" applyFont="1" applyFill="1" applyBorder="1" applyAlignment="1">
      <alignment horizontal="left" vertical="center" wrapText="1"/>
    </xf>
    <xf numFmtId="0" fontId="26" fillId="5" borderId="12" xfId="0" applyFont="1" applyFill="1" applyBorder="1" applyAlignment="1">
      <alignment horizontal="left" vertical="center" wrapText="1"/>
    </xf>
    <xf numFmtId="0" fontId="26" fillId="5" borderId="61" xfId="0" applyFont="1" applyFill="1" applyBorder="1" applyAlignment="1">
      <alignment horizontal="left" vertical="center" wrapText="1"/>
    </xf>
    <xf numFmtId="0" fontId="26" fillId="5" borderId="27" xfId="0" applyFont="1" applyFill="1" applyBorder="1" applyAlignment="1">
      <alignment horizontal="left" vertical="center" wrapText="1"/>
    </xf>
    <xf numFmtId="0" fontId="26" fillId="5" borderId="23" xfId="0" applyFont="1" applyFill="1" applyBorder="1" applyAlignment="1">
      <alignment horizontal="left" vertical="center" wrapText="1"/>
    </xf>
    <xf numFmtId="0" fontId="26" fillId="5" borderId="62" xfId="0" applyFont="1" applyFill="1" applyBorder="1" applyAlignment="1">
      <alignment horizontal="left" vertical="center" wrapText="1"/>
    </xf>
    <xf numFmtId="0" fontId="26" fillId="4" borderId="29" xfId="0" applyFont="1" applyFill="1" applyBorder="1" applyAlignment="1">
      <alignment horizontal="center" vertical="center"/>
    </xf>
    <xf numFmtId="0" fontId="26" fillId="4" borderId="26" xfId="0" applyFont="1" applyFill="1" applyBorder="1" applyAlignment="1">
      <alignment horizontal="center" vertical="center"/>
    </xf>
    <xf numFmtId="0" fontId="14" fillId="0" borderId="38"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39" xfId="0" applyFont="1" applyBorder="1" applyAlignment="1">
      <alignment horizontal="center" vertical="center" wrapText="1"/>
    </xf>
    <xf numFmtId="0" fontId="68" fillId="10" borderId="32" xfId="0" applyFont="1" applyFill="1" applyBorder="1" applyAlignment="1">
      <alignment wrapText="1"/>
    </xf>
    <xf numFmtId="0" fontId="68" fillId="10" borderId="49" xfId="0" applyFont="1" applyFill="1" applyBorder="1" applyAlignment="1">
      <alignment wrapText="1"/>
    </xf>
    <xf numFmtId="0" fontId="67" fillId="0" borderId="13" xfId="0" applyFont="1" applyFill="1" applyBorder="1" applyAlignment="1">
      <alignment wrapText="1"/>
    </xf>
    <xf numFmtId="0" fontId="26" fillId="0" borderId="28" xfId="0" applyFont="1" applyFill="1" applyBorder="1" applyAlignment="1">
      <alignment wrapText="1"/>
    </xf>
    <xf numFmtId="0" fontId="14" fillId="0" borderId="66" xfId="0" applyFont="1" applyBorder="1" applyAlignment="1">
      <alignment horizontal="center" vertical="center" wrapText="1"/>
    </xf>
    <xf numFmtId="0" fontId="14" fillId="0" borderId="69" xfId="0" applyFont="1" applyBorder="1" applyAlignment="1">
      <alignment horizontal="center" vertical="center" wrapText="1"/>
    </xf>
    <xf numFmtId="0" fontId="14" fillId="0" borderId="67" xfId="0" applyFont="1" applyBorder="1" applyAlignment="1">
      <alignment horizontal="center" vertical="center" wrapText="1"/>
    </xf>
    <xf numFmtId="0" fontId="14" fillId="10" borderId="30" xfId="0" applyFont="1" applyFill="1" applyBorder="1" applyAlignment="1">
      <alignment horizontal="left" wrapText="1"/>
    </xf>
    <xf numFmtId="0" fontId="51" fillId="0" borderId="13" xfId="0" applyFont="1" applyBorder="1" applyAlignment="1">
      <alignment wrapText="1"/>
    </xf>
    <xf numFmtId="0" fontId="51" fillId="0" borderId="11" xfId="0" applyFont="1" applyBorder="1" applyAlignment="1">
      <alignment horizontal="left" wrapText="1"/>
    </xf>
    <xf numFmtId="0" fontId="51" fillId="0" borderId="47" xfId="0" applyFont="1" applyBorder="1" applyAlignment="1">
      <alignment horizontal="left" wrapText="1"/>
    </xf>
    <xf numFmtId="0" fontId="51" fillId="0" borderId="13" xfId="0" applyFont="1" applyBorder="1" applyAlignment="1">
      <alignment horizontal="left" wrapText="1"/>
    </xf>
    <xf numFmtId="0" fontId="10" fillId="0" borderId="68" xfId="0" applyFont="1" applyBorder="1" applyAlignment="1">
      <alignment horizontal="left" wrapText="1"/>
    </xf>
    <xf numFmtId="0" fontId="10" fillId="0" borderId="17" xfId="0" applyFont="1" applyBorder="1" applyAlignment="1">
      <alignment horizontal="left" vertical="center" wrapText="1"/>
    </xf>
    <xf numFmtId="0" fontId="10" fillId="0" borderId="13" xfId="0" applyFont="1" applyBorder="1" applyAlignment="1">
      <alignment horizontal="left" vertical="center" wrapText="1"/>
    </xf>
    <xf numFmtId="0" fontId="10" fillId="0" borderId="15" xfId="0" applyFont="1" applyBorder="1" applyAlignment="1">
      <alignment horizontal="left" vertical="center" wrapText="1"/>
    </xf>
    <xf numFmtId="0" fontId="10" fillId="0" borderId="39" xfId="0" applyFont="1" applyBorder="1" applyAlignment="1">
      <alignment horizontal="left" vertical="center" wrapText="1"/>
    </xf>
    <xf numFmtId="0" fontId="10" fillId="0" borderId="31" xfId="0" applyFont="1" applyBorder="1" applyAlignment="1">
      <alignment horizontal="left" vertical="center" wrapText="1"/>
    </xf>
    <xf numFmtId="0" fontId="10" fillId="0" borderId="16" xfId="0" applyFont="1" applyBorder="1" applyAlignment="1">
      <alignment horizontal="left" vertical="center" wrapText="1"/>
    </xf>
    <xf numFmtId="0" fontId="14" fillId="10" borderId="43" xfId="0" applyFont="1" applyFill="1" applyBorder="1" applyAlignment="1">
      <alignment horizontal="left" wrapText="1"/>
    </xf>
    <xf numFmtId="0" fontId="14" fillId="10" borderId="49" xfId="0" applyFont="1" applyFill="1" applyBorder="1" applyAlignment="1">
      <alignment horizontal="left" wrapText="1"/>
    </xf>
    <xf numFmtId="0" fontId="10" fillId="0" borderId="38" xfId="0" applyFont="1" applyBorder="1" applyAlignment="1">
      <alignment horizontal="left" vertical="center" wrapText="1"/>
    </xf>
    <xf numFmtId="0" fontId="10" fillId="0" borderId="30" xfId="0" applyFont="1" applyBorder="1" applyAlignment="1">
      <alignment horizontal="left" vertical="center" wrapText="1"/>
    </xf>
    <xf numFmtId="0" fontId="10" fillId="0" borderId="14" xfId="0" applyFont="1" applyBorder="1" applyAlignment="1">
      <alignment horizontal="left" vertical="center" wrapText="1"/>
    </xf>
    <xf numFmtId="49" fontId="10" fillId="0" borderId="13" xfId="0" applyNumberFormat="1" applyFont="1" applyBorder="1" applyAlignment="1">
      <alignment horizontal="left" vertical="center" wrapText="1"/>
    </xf>
    <xf numFmtId="49" fontId="10" fillId="0" borderId="15" xfId="0" applyNumberFormat="1" applyFont="1" applyBorder="1" applyAlignment="1">
      <alignment horizontal="left" vertical="center" wrapText="1"/>
    </xf>
    <xf numFmtId="49" fontId="10" fillId="0" borderId="31" xfId="0" applyNumberFormat="1" applyFont="1" applyBorder="1" applyAlignment="1">
      <alignment horizontal="left" vertical="center" wrapText="1"/>
    </xf>
    <xf numFmtId="49" fontId="10" fillId="0" borderId="16" xfId="0" applyNumberFormat="1" applyFont="1" applyBorder="1" applyAlignment="1">
      <alignment horizontal="left" vertical="center" wrapText="1"/>
    </xf>
    <xf numFmtId="49" fontId="4" fillId="0" borderId="7" xfId="0" applyNumberFormat="1" applyFont="1" applyFill="1" applyBorder="1" applyAlignment="1">
      <alignment horizontal="left" wrapText="1"/>
    </xf>
    <xf numFmtId="49" fontId="4" fillId="0" borderId="3" xfId="0" applyNumberFormat="1" applyFont="1" applyFill="1" applyBorder="1" applyAlignment="1">
      <alignment horizontal="left" wrapText="1"/>
    </xf>
    <xf numFmtId="49" fontId="4" fillId="0" borderId="70" xfId="0" applyNumberFormat="1" applyFont="1" applyFill="1" applyBorder="1" applyAlignment="1">
      <alignment horizontal="left" wrapText="1"/>
    </xf>
    <xf numFmtId="49" fontId="15" fillId="9" borderId="38" xfId="0" applyNumberFormat="1" applyFont="1" applyFill="1" applyBorder="1" applyAlignment="1">
      <alignment horizontal="center" wrapText="1"/>
    </xf>
    <xf numFmtId="49" fontId="15" fillId="9" borderId="30" xfId="0" applyNumberFormat="1" applyFont="1" applyFill="1" applyBorder="1" applyAlignment="1">
      <alignment horizontal="center" wrapText="1"/>
    </xf>
    <xf numFmtId="49" fontId="15" fillId="9" borderId="14" xfId="0" applyNumberFormat="1" applyFont="1" applyFill="1" applyBorder="1" applyAlignment="1">
      <alignment horizontal="center" wrapText="1"/>
    </xf>
    <xf numFmtId="49" fontId="10" fillId="0" borderId="4" xfId="0" applyNumberFormat="1" applyFont="1" applyBorder="1" applyAlignment="1">
      <alignment horizontal="center" wrapText="1"/>
    </xf>
    <xf numFmtId="49" fontId="10" fillId="0" borderId="8" xfId="0" applyNumberFormat="1" applyFont="1" applyBorder="1" applyAlignment="1">
      <alignment horizontal="center" wrapText="1"/>
    </xf>
    <xf numFmtId="49" fontId="10" fillId="0" borderId="22" xfId="0" applyNumberFormat="1" applyFont="1" applyBorder="1" applyAlignment="1">
      <alignment horizontal="center" wrapText="1"/>
    </xf>
    <xf numFmtId="49" fontId="10" fillId="0" borderId="17" xfId="0" applyNumberFormat="1" applyFont="1" applyBorder="1" applyAlignment="1">
      <alignment horizontal="left" vertical="center" wrapText="1"/>
    </xf>
    <xf numFmtId="49" fontId="10" fillId="0" borderId="39" xfId="0" applyNumberFormat="1" applyFont="1" applyBorder="1" applyAlignment="1">
      <alignment horizontal="left" vertical="center" wrapText="1"/>
    </xf>
    <xf numFmtId="49" fontId="10" fillId="0" borderId="25" xfId="0" applyNumberFormat="1" applyFont="1" applyBorder="1" applyAlignment="1">
      <alignment horizontal="center" wrapText="1"/>
    </xf>
    <xf numFmtId="49" fontId="10" fillId="0" borderId="12" xfId="0" applyNumberFormat="1" applyFont="1" applyBorder="1" applyAlignment="1">
      <alignment horizontal="center" wrapText="1"/>
    </xf>
    <xf numFmtId="49" fontId="10" fillId="0" borderId="37" xfId="0" applyNumberFormat="1" applyFont="1" applyBorder="1" applyAlignment="1">
      <alignment horizontal="center" wrapText="1"/>
    </xf>
    <xf numFmtId="49" fontId="10" fillId="7" borderId="6" xfId="0" applyNumberFormat="1" applyFont="1" applyFill="1" applyBorder="1" applyAlignment="1">
      <alignment horizontal="left" vertical="center" wrapText="1"/>
    </xf>
    <xf numFmtId="0" fontId="0" fillId="7" borderId="2" xfId="0" applyFill="1" applyBorder="1" applyAlignment="1">
      <alignment horizontal="left" vertical="center" wrapText="1"/>
    </xf>
    <xf numFmtId="0" fontId="0" fillId="7" borderId="71" xfId="0" applyFill="1" applyBorder="1" applyAlignment="1">
      <alignment horizontal="left" vertical="center" wrapText="1"/>
    </xf>
    <xf numFmtId="49" fontId="10" fillId="0" borderId="11" xfId="0" applyNumberFormat="1" applyFont="1" applyBorder="1" applyAlignment="1">
      <alignment horizontal="left" vertical="center" wrapText="1"/>
    </xf>
    <xf numFmtId="49" fontId="10" fillId="0" borderId="2" xfId="0" applyNumberFormat="1" applyFont="1" applyBorder="1" applyAlignment="1">
      <alignment horizontal="left" vertical="center" wrapText="1"/>
    </xf>
    <xf numFmtId="49" fontId="10" fillId="0" borderId="47" xfId="0" applyNumberFormat="1" applyFont="1" applyBorder="1" applyAlignment="1">
      <alignment horizontal="left" vertical="center" wrapText="1"/>
    </xf>
    <xf numFmtId="0" fontId="23" fillId="0" borderId="12" xfId="0" applyFont="1" applyBorder="1" applyAlignment="1">
      <alignment horizontal="center" vertical="center" wrapText="1"/>
    </xf>
    <xf numFmtId="0" fontId="23" fillId="0" borderId="37" xfId="0" applyFont="1" applyBorder="1" applyAlignment="1">
      <alignment horizontal="center" vertical="center" wrapText="1"/>
    </xf>
    <xf numFmtId="0" fontId="15" fillId="9" borderId="27" xfId="0" applyFont="1" applyFill="1" applyBorder="1" applyAlignment="1">
      <alignment horizontal="center" vertical="center" wrapText="1"/>
    </xf>
    <xf numFmtId="0" fontId="15" fillId="9" borderId="23" xfId="0" applyFont="1" applyFill="1" applyBorder="1" applyAlignment="1">
      <alignment horizontal="center" vertical="center" wrapText="1"/>
    </xf>
    <xf numFmtId="0" fontId="23" fillId="0" borderId="23" xfId="0" applyFont="1" applyBorder="1" applyAlignment="1">
      <alignment horizontal="center" vertical="center" wrapText="1"/>
    </xf>
    <xf numFmtId="0" fontId="23" fillId="0" borderId="35" xfId="0" applyFont="1" applyBorder="1" applyAlignment="1">
      <alignment horizontal="center" vertical="center" wrapText="1"/>
    </xf>
    <xf numFmtId="0" fontId="4" fillId="7" borderId="4" xfId="0" applyFont="1" applyFill="1" applyBorder="1" applyAlignment="1">
      <alignment horizontal="left" vertical="center" wrapText="1"/>
    </xf>
    <xf numFmtId="0" fontId="0" fillId="0" borderId="8" xfId="0" applyBorder="1" applyAlignment="1">
      <alignment horizontal="left" vertical="center" wrapText="1"/>
    </xf>
    <xf numFmtId="49" fontId="1" fillId="17" borderId="25" xfId="0" applyNumberFormat="1" applyFont="1" applyFill="1" applyBorder="1" applyAlignment="1">
      <alignment horizontal="left" vertical="center"/>
    </xf>
    <xf numFmtId="49" fontId="1" fillId="17" borderId="12" xfId="0" applyNumberFormat="1" applyFont="1" applyFill="1" applyBorder="1" applyAlignment="1">
      <alignment horizontal="left" vertical="center"/>
    </xf>
    <xf numFmtId="49" fontId="1" fillId="17" borderId="58" xfId="0" applyNumberFormat="1" applyFont="1" applyFill="1" applyBorder="1" applyAlignment="1">
      <alignment horizontal="left" vertical="center"/>
    </xf>
    <xf numFmtId="49" fontId="1" fillId="17" borderId="0" xfId="0" applyNumberFormat="1" applyFont="1" applyFill="1" applyBorder="1" applyAlignment="1">
      <alignment horizontal="left" vertical="center"/>
    </xf>
    <xf numFmtId="49" fontId="10" fillId="0" borderId="41" xfId="0" applyNumberFormat="1" applyFont="1" applyBorder="1" applyAlignment="1">
      <alignment horizontal="left" vertical="center" wrapText="1"/>
    </xf>
    <xf numFmtId="49" fontId="1" fillId="17" borderId="61" xfId="0" applyNumberFormat="1" applyFont="1" applyFill="1" applyBorder="1" applyAlignment="1">
      <alignment horizontal="left" vertical="center"/>
    </xf>
    <xf numFmtId="49" fontId="54" fillId="17" borderId="29" xfId="1" applyNumberFormat="1" applyFont="1" applyFill="1" applyBorder="1" applyAlignment="1" applyProtection="1">
      <alignment horizontal="left" vertical="top" wrapText="1"/>
    </xf>
    <xf numFmtId="49" fontId="54" fillId="17" borderId="53" xfId="1" applyNumberFormat="1" applyFont="1" applyFill="1" applyBorder="1" applyAlignment="1" applyProtection="1">
      <alignment horizontal="left" vertical="top" wrapText="1"/>
    </xf>
    <xf numFmtId="49" fontId="1" fillId="17" borderId="63" xfId="0" applyNumberFormat="1" applyFont="1" applyFill="1" applyBorder="1" applyAlignment="1">
      <alignment horizontal="left" vertical="center"/>
    </xf>
    <xf numFmtId="0" fontId="25" fillId="0" borderId="4" xfId="1" applyFont="1" applyFill="1" applyBorder="1" applyAlignment="1" applyProtection="1">
      <alignment horizontal="left" vertical="center"/>
    </xf>
    <xf numFmtId="0" fontId="25" fillId="0" borderId="8" xfId="1" applyFont="1" applyFill="1" applyBorder="1" applyAlignment="1" applyProtection="1">
      <alignment horizontal="left" vertical="center"/>
    </xf>
    <xf numFmtId="0" fontId="25" fillId="0" borderId="22" xfId="1" applyFont="1" applyFill="1" applyBorder="1" applyAlignment="1" applyProtection="1">
      <alignment horizontal="left" vertical="center"/>
    </xf>
    <xf numFmtId="0" fontId="1" fillId="9" borderId="4" xfId="0" applyFont="1" applyFill="1" applyBorder="1" applyAlignment="1">
      <alignment horizontal="center" vertical="center" wrapText="1"/>
    </xf>
    <xf numFmtId="0" fontId="1" fillId="9" borderId="8" xfId="0" applyFont="1" applyFill="1" applyBorder="1" applyAlignment="1">
      <alignment horizontal="center" vertical="center" wrapText="1"/>
    </xf>
    <xf numFmtId="49" fontId="10" fillId="8" borderId="25" xfId="0" applyNumberFormat="1" applyFont="1" applyFill="1" applyBorder="1" applyAlignment="1">
      <alignment horizontal="center" vertical="center" wrapText="1"/>
    </xf>
    <xf numFmtId="49" fontId="10" fillId="8" borderId="12" xfId="0" applyNumberFormat="1" applyFont="1" applyFill="1" applyBorder="1" applyAlignment="1">
      <alignment horizontal="center" vertical="center" wrapText="1"/>
    </xf>
    <xf numFmtId="49" fontId="10" fillId="8" borderId="61" xfId="0" applyNumberFormat="1" applyFont="1" applyFill="1" applyBorder="1" applyAlignment="1">
      <alignment horizontal="center" vertical="center" wrapText="1"/>
    </xf>
    <xf numFmtId="49" fontId="10" fillId="8" borderId="5" xfId="0" applyNumberFormat="1" applyFont="1" applyFill="1" applyBorder="1" applyAlignment="1">
      <alignment horizontal="center" vertical="center" wrapText="1"/>
    </xf>
    <xf numFmtId="49" fontId="10" fillId="8" borderId="1" xfId="0" applyNumberFormat="1" applyFont="1" applyFill="1" applyBorder="1" applyAlignment="1">
      <alignment horizontal="center" vertical="center" wrapText="1"/>
    </xf>
    <xf numFmtId="49" fontId="10" fillId="8" borderId="64" xfId="0" applyNumberFormat="1" applyFont="1" applyFill="1" applyBorder="1" applyAlignment="1">
      <alignment horizontal="center" vertical="center" wrapText="1"/>
    </xf>
    <xf numFmtId="49" fontId="10" fillId="8" borderId="57" xfId="0" applyNumberFormat="1" applyFont="1" applyFill="1" applyBorder="1" applyAlignment="1">
      <alignment horizontal="center" vertical="center" wrapText="1"/>
    </xf>
    <xf numFmtId="49" fontId="10" fillId="8" borderId="41" xfId="0" applyNumberFormat="1" applyFont="1" applyFill="1" applyBorder="1" applyAlignment="1">
      <alignment horizontal="center" vertical="center" wrapText="1"/>
    </xf>
    <xf numFmtId="49" fontId="56" fillId="8" borderId="36" xfId="0" applyNumberFormat="1" applyFont="1" applyFill="1" applyBorder="1" applyAlignment="1">
      <alignment horizontal="center" vertical="center" wrapText="1"/>
    </xf>
    <xf numFmtId="49" fontId="56" fillId="8" borderId="45" xfId="0" applyNumberFormat="1" applyFont="1" applyFill="1" applyBorder="1" applyAlignment="1">
      <alignment horizontal="center" vertical="center" wrapText="1"/>
    </xf>
    <xf numFmtId="49" fontId="10" fillId="0" borderId="13" xfId="0" applyNumberFormat="1" applyFont="1" applyFill="1" applyBorder="1" applyAlignment="1">
      <alignment horizontal="left" vertical="center" wrapText="1"/>
    </xf>
    <xf numFmtId="49" fontId="10" fillId="7" borderId="13" xfId="0" applyNumberFormat="1" applyFont="1" applyFill="1" applyBorder="1" applyAlignment="1">
      <alignment horizontal="left" vertical="center" wrapText="1"/>
    </xf>
    <xf numFmtId="49" fontId="14" fillId="8" borderId="17" xfId="0" applyNumberFormat="1" applyFont="1" applyFill="1" applyBorder="1" applyAlignment="1">
      <alignment horizontal="left" vertical="center" wrapText="1"/>
    </xf>
    <xf numFmtId="49" fontId="14" fillId="8" borderId="13" xfId="0" applyNumberFormat="1" applyFont="1" applyFill="1" applyBorder="1" applyAlignment="1">
      <alignment horizontal="left" vertical="center" wrapText="1"/>
    </xf>
    <xf numFmtId="49" fontId="14" fillId="8" borderId="15" xfId="0" applyNumberFormat="1" applyFont="1" applyFill="1" applyBorder="1" applyAlignment="1">
      <alignment horizontal="left" vertical="center" wrapText="1"/>
    </xf>
    <xf numFmtId="0" fontId="13" fillId="0" borderId="13" xfId="0" applyFont="1" applyBorder="1" applyAlignment="1">
      <alignment horizontal="left" vertical="center" wrapText="1"/>
    </xf>
    <xf numFmtId="49" fontId="14" fillId="8" borderId="6" xfId="0" applyNumberFormat="1" applyFont="1" applyFill="1" applyBorder="1" applyAlignment="1">
      <alignment horizontal="left" vertical="center" wrapText="1"/>
    </xf>
    <xf numFmtId="49" fontId="14" fillId="8" borderId="2" xfId="0" applyNumberFormat="1" applyFont="1" applyFill="1" applyBorder="1" applyAlignment="1">
      <alignment horizontal="left" vertical="center" wrapText="1"/>
    </xf>
    <xf numFmtId="49" fontId="14" fillId="8" borderId="71" xfId="0" applyNumberFormat="1" applyFont="1" applyFill="1" applyBorder="1" applyAlignment="1">
      <alignment horizontal="left" vertical="center" wrapText="1"/>
    </xf>
    <xf numFmtId="0" fontId="10" fillId="0" borderId="11" xfId="0" applyFont="1" applyBorder="1" applyAlignment="1">
      <alignment horizontal="left" vertical="center" wrapText="1"/>
    </xf>
    <xf numFmtId="0" fontId="10" fillId="0" borderId="47" xfId="0" applyFont="1" applyBorder="1" applyAlignment="1">
      <alignment horizontal="left" vertical="center" wrapText="1"/>
    </xf>
    <xf numFmtId="0" fontId="10" fillId="7" borderId="11" xfId="0" applyFont="1" applyFill="1" applyBorder="1" applyAlignment="1">
      <alignment horizontal="left" vertical="center" wrapText="1"/>
    </xf>
    <xf numFmtId="0" fontId="10" fillId="7" borderId="47" xfId="0" applyFont="1" applyFill="1" applyBorder="1" applyAlignment="1">
      <alignment horizontal="left" vertical="center" wrapText="1"/>
    </xf>
    <xf numFmtId="0" fontId="14" fillId="8" borderId="6" xfId="0" applyFont="1" applyFill="1" applyBorder="1" applyAlignment="1">
      <alignment horizontal="left" vertical="center" wrapText="1"/>
    </xf>
    <xf numFmtId="0" fontId="14" fillId="8" borderId="2" xfId="0" applyFont="1" applyFill="1" applyBorder="1" applyAlignment="1">
      <alignment horizontal="left" vertical="center" wrapText="1"/>
    </xf>
    <xf numFmtId="0" fontId="14" fillId="8" borderId="71" xfId="0" applyFont="1" applyFill="1" applyBorder="1" applyAlignment="1">
      <alignment horizontal="left" vertical="center" wrapText="1"/>
    </xf>
    <xf numFmtId="0" fontId="13" fillId="0" borderId="33" xfId="0" applyFont="1" applyBorder="1" applyAlignment="1">
      <alignment horizontal="left" vertical="center" wrapText="1"/>
    </xf>
    <xf numFmtId="0" fontId="13" fillId="0" borderId="48" xfId="0" applyFont="1" applyBorder="1" applyAlignment="1">
      <alignment horizontal="left" vertical="center" wrapText="1"/>
    </xf>
    <xf numFmtId="0" fontId="0" fillId="0" borderId="12" xfId="0" applyBorder="1" applyAlignment="1">
      <alignment horizontal="center"/>
    </xf>
    <xf numFmtId="0" fontId="12" fillId="6" borderId="43" xfId="0" applyFont="1" applyFill="1" applyBorder="1" applyAlignment="1">
      <alignment horizontal="center"/>
    </xf>
    <xf numFmtId="0" fontId="12" fillId="6" borderId="56" xfId="0" applyFont="1" applyFill="1" applyBorder="1" applyAlignment="1">
      <alignment horizontal="center"/>
    </xf>
    <xf numFmtId="0" fontId="12" fillId="6" borderId="52" xfId="0" applyFont="1" applyFill="1" applyBorder="1" applyAlignment="1">
      <alignment horizontal="center"/>
    </xf>
    <xf numFmtId="0" fontId="10" fillId="0" borderId="6" xfId="0" applyFont="1" applyBorder="1" applyAlignment="1">
      <alignment horizontal="left" vertical="top" wrapText="1"/>
    </xf>
    <xf numFmtId="0" fontId="10" fillId="0" borderId="2" xfId="0" applyFont="1" applyBorder="1" applyAlignment="1">
      <alignment horizontal="left" vertical="top" wrapText="1"/>
    </xf>
    <xf numFmtId="0" fontId="10" fillId="0" borderId="71" xfId="0" applyFont="1" applyBorder="1" applyAlignment="1">
      <alignment horizontal="left" vertical="top" wrapText="1"/>
    </xf>
    <xf numFmtId="0" fontId="10" fillId="0" borderId="7" xfId="0" applyFont="1" applyBorder="1" applyAlignment="1">
      <alignment horizontal="left" vertical="top" wrapText="1"/>
    </xf>
    <xf numFmtId="0" fontId="10" fillId="0" borderId="3" xfId="0" applyFont="1" applyBorder="1" applyAlignment="1">
      <alignment horizontal="left" vertical="top" wrapText="1"/>
    </xf>
    <xf numFmtId="0" fontId="10" fillId="0" borderId="70" xfId="0" applyFont="1" applyBorder="1" applyAlignment="1">
      <alignment horizontal="left" vertical="top" wrapText="1"/>
    </xf>
    <xf numFmtId="0" fontId="0" fillId="0" borderId="8" xfId="0" applyBorder="1" applyAlignment="1">
      <alignment horizontal="center"/>
    </xf>
    <xf numFmtId="0" fontId="0" fillId="0" borderId="0" xfId="0" applyBorder="1" applyAlignment="1">
      <alignment horizontal="center"/>
    </xf>
    <xf numFmtId="49" fontId="10" fillId="0" borderId="6" xfId="0" applyNumberFormat="1" applyFont="1" applyBorder="1" applyAlignment="1">
      <alignment horizontal="center" vertical="center" wrapText="1"/>
    </xf>
    <xf numFmtId="49" fontId="10" fillId="0" borderId="2" xfId="0" applyNumberFormat="1" applyFont="1" applyBorder="1" applyAlignment="1">
      <alignment horizontal="center" vertical="center" wrapText="1"/>
    </xf>
    <xf numFmtId="49" fontId="10" fillId="0" borderId="71" xfId="0" applyNumberFormat="1" applyFont="1" applyBorder="1" applyAlignment="1">
      <alignment horizontal="center" vertical="center" wrapText="1"/>
    </xf>
    <xf numFmtId="49" fontId="10" fillId="0" borderId="11" xfId="0" applyNumberFormat="1" applyFont="1" applyBorder="1" applyAlignment="1">
      <alignment horizontal="left" vertical="top" wrapText="1"/>
    </xf>
    <xf numFmtId="49" fontId="10" fillId="0" borderId="2" xfId="0" applyNumberFormat="1" applyFont="1" applyBorder="1" applyAlignment="1">
      <alignment horizontal="left" vertical="top" wrapText="1"/>
    </xf>
    <xf numFmtId="49" fontId="10" fillId="0" borderId="71" xfId="0" applyNumberFormat="1" applyFont="1" applyBorder="1" applyAlignment="1">
      <alignment horizontal="left" vertical="top" wrapText="1"/>
    </xf>
    <xf numFmtId="49" fontId="10" fillId="0" borderId="11" xfId="0" applyNumberFormat="1" applyFont="1" applyBorder="1" applyAlignment="1">
      <alignment horizontal="center" vertical="center" wrapText="1"/>
    </xf>
    <xf numFmtId="49" fontId="10" fillId="0" borderId="33" xfId="0" applyNumberFormat="1" applyFont="1" applyBorder="1" applyAlignment="1">
      <alignment horizontal="left" vertical="top" wrapText="1"/>
    </xf>
    <xf numFmtId="49" fontId="10" fillId="0" borderId="3" xfId="0" applyNumberFormat="1" applyFont="1" applyBorder="1" applyAlignment="1">
      <alignment horizontal="left" vertical="top" wrapText="1"/>
    </xf>
    <xf numFmtId="49" fontId="10" fillId="0" borderId="70" xfId="0" applyNumberFormat="1" applyFont="1" applyBorder="1" applyAlignment="1">
      <alignment horizontal="left" vertical="top" wrapText="1"/>
    </xf>
    <xf numFmtId="0" fontId="10" fillId="0" borderId="13" xfId="0" applyFont="1" applyBorder="1" applyAlignment="1">
      <alignment horizontal="left"/>
    </xf>
    <xf numFmtId="49" fontId="14" fillId="8" borderId="40" xfId="0" applyNumberFormat="1" applyFont="1" applyFill="1" applyBorder="1" applyAlignment="1">
      <alignment horizontal="center" vertical="center" wrapText="1"/>
    </xf>
    <xf numFmtId="49" fontId="14" fillId="8" borderId="41" xfId="0" applyNumberFormat="1" applyFont="1" applyFill="1" applyBorder="1" applyAlignment="1">
      <alignment horizontal="center" vertical="center" wrapText="1"/>
    </xf>
    <xf numFmtId="49" fontId="14" fillId="8" borderId="17" xfId="0" applyNumberFormat="1" applyFont="1" applyFill="1" applyBorder="1" applyAlignment="1">
      <alignment horizontal="center" vertical="center" wrapText="1"/>
    </xf>
    <xf numFmtId="49" fontId="14" fillId="8" borderId="13" xfId="0" applyNumberFormat="1" applyFont="1" applyFill="1" applyBorder="1" applyAlignment="1">
      <alignment horizontal="center" vertical="center" wrapText="1"/>
    </xf>
    <xf numFmtId="0" fontId="25" fillId="0" borderId="58" xfId="1" applyFont="1" applyFill="1" applyBorder="1" applyAlignment="1" applyProtection="1">
      <alignment horizontal="left" vertical="center"/>
    </xf>
    <xf numFmtId="0" fontId="25" fillId="0" borderId="0" xfId="1" applyFont="1" applyFill="1" applyBorder="1" applyAlignment="1" applyProtection="1">
      <alignment horizontal="left" vertical="center"/>
    </xf>
    <xf numFmtId="0" fontId="25" fillId="0" borderId="42" xfId="1" applyFont="1" applyFill="1" applyBorder="1" applyAlignment="1" applyProtection="1">
      <alignment horizontal="left" vertical="center"/>
    </xf>
    <xf numFmtId="0" fontId="0" fillId="7" borderId="8" xfId="0" applyFill="1" applyBorder="1" applyAlignment="1">
      <alignment horizontal="center" vertical="center" wrapText="1"/>
    </xf>
    <xf numFmtId="0" fontId="0" fillId="7" borderId="22" xfId="0" applyFill="1" applyBorder="1" applyAlignment="1">
      <alignment horizontal="center" vertical="center" wrapText="1"/>
    </xf>
    <xf numFmtId="49" fontId="10" fillId="8" borderId="45" xfId="0" applyNumberFormat="1" applyFont="1" applyFill="1" applyBorder="1" applyAlignment="1">
      <alignment horizontal="center" vertical="center" wrapText="1"/>
    </xf>
    <xf numFmtId="49" fontId="10" fillId="8" borderId="15" xfId="0" applyNumberFormat="1" applyFont="1" applyFill="1" applyBorder="1" applyAlignment="1">
      <alignment horizontal="center" vertical="center" wrapText="1"/>
    </xf>
    <xf numFmtId="49" fontId="15" fillId="9" borderId="43" xfId="0" applyNumberFormat="1" applyFont="1" applyFill="1" applyBorder="1" applyAlignment="1">
      <alignment horizontal="center" vertical="center" wrapText="1"/>
    </xf>
    <xf numFmtId="49" fontId="15" fillId="9" borderId="56" xfId="0" applyNumberFormat="1" applyFont="1" applyFill="1" applyBorder="1" applyAlignment="1">
      <alignment horizontal="center" vertical="center" wrapText="1"/>
    </xf>
    <xf numFmtId="49" fontId="2" fillId="0" borderId="27" xfId="0" applyNumberFormat="1" applyFont="1" applyBorder="1" applyAlignment="1">
      <alignment horizontal="center" vertical="center" wrapText="1"/>
    </xf>
    <xf numFmtId="49" fontId="2" fillId="0" borderId="23" xfId="0" applyNumberFormat="1" applyFont="1" applyBorder="1" applyAlignment="1">
      <alignment horizontal="center" vertical="center" wrapText="1"/>
    </xf>
    <xf numFmtId="0" fontId="1" fillId="9" borderId="63" xfId="0" applyFont="1" applyFill="1" applyBorder="1" applyAlignment="1">
      <alignment horizontal="center" vertical="center" wrapText="1"/>
    </xf>
    <xf numFmtId="49" fontId="2" fillId="4" borderId="36" xfId="0" applyNumberFormat="1" applyFont="1" applyFill="1" applyBorder="1" applyAlignment="1">
      <alignment horizontal="center" vertical="center" wrapText="1"/>
    </xf>
    <xf numFmtId="49" fontId="2" fillId="4" borderId="54" xfId="0" applyNumberFormat="1" applyFont="1" applyFill="1" applyBorder="1" applyAlignment="1">
      <alignment horizontal="center" vertical="center" wrapText="1"/>
    </xf>
    <xf numFmtId="49" fontId="2" fillId="4" borderId="45" xfId="0" applyNumberFormat="1" applyFont="1" applyFill="1" applyBorder="1" applyAlignment="1">
      <alignment horizontal="center" vertical="center" wrapText="1"/>
    </xf>
    <xf numFmtId="49" fontId="2" fillId="0" borderId="17" xfId="0" applyNumberFormat="1" applyFont="1" applyFill="1" applyBorder="1" applyAlignment="1">
      <alignment horizontal="center" vertical="center" wrapText="1"/>
    </xf>
    <xf numFmtId="49" fontId="2" fillId="0" borderId="13" xfId="0" applyNumberFormat="1" applyFont="1" applyFill="1" applyBorder="1" applyAlignment="1">
      <alignment horizontal="center" vertical="center" wrapText="1"/>
    </xf>
    <xf numFmtId="49" fontId="2" fillId="4" borderId="65" xfId="0" applyNumberFormat="1" applyFont="1" applyFill="1" applyBorder="1" applyAlignment="1">
      <alignment horizontal="center" vertical="center" wrapText="1"/>
    </xf>
    <xf numFmtId="0" fontId="25" fillId="0" borderId="58" xfId="1" applyFont="1" applyFill="1" applyBorder="1" applyAlignment="1" applyProtection="1">
      <alignment horizontal="left" vertical="top"/>
    </xf>
    <xf numFmtId="0" fontId="25" fillId="0" borderId="0" xfId="1" applyFont="1" applyFill="1" applyBorder="1" applyAlignment="1" applyProtection="1">
      <alignment horizontal="left" vertical="top"/>
    </xf>
    <xf numFmtId="0" fontId="25" fillId="0" borderId="42" xfId="1" applyFont="1" applyFill="1" applyBorder="1" applyAlignment="1" applyProtection="1">
      <alignment horizontal="left" vertical="top"/>
    </xf>
    <xf numFmtId="49" fontId="2" fillId="0" borderId="6" xfId="0" applyNumberFormat="1" applyFont="1" applyFill="1" applyBorder="1" applyAlignment="1">
      <alignment horizontal="left" vertical="center" wrapText="1"/>
    </xf>
    <xf numFmtId="0" fontId="0" fillId="0" borderId="2" xfId="0" applyFill="1" applyBorder="1" applyAlignment="1">
      <alignment horizontal="left" vertical="center" wrapText="1"/>
    </xf>
    <xf numFmtId="0" fontId="0" fillId="0" borderId="47" xfId="0" applyFill="1" applyBorder="1" applyAlignment="1">
      <alignment horizontal="left" vertical="center" wrapText="1"/>
    </xf>
    <xf numFmtId="0" fontId="2" fillId="4" borderId="42"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2" fillId="0" borderId="27" xfId="0" applyFont="1" applyFill="1" applyBorder="1" applyAlignment="1">
      <alignment horizontal="left" vertical="center"/>
    </xf>
    <xf numFmtId="0" fontId="2" fillId="0" borderId="23" xfId="0" applyFont="1" applyFill="1" applyBorder="1" applyAlignment="1">
      <alignment horizontal="left" vertical="center"/>
    </xf>
    <xf numFmtId="0" fontId="2" fillId="0" borderId="35" xfId="0" applyFont="1" applyFill="1" applyBorder="1" applyAlignment="1">
      <alignment horizontal="left" vertical="center"/>
    </xf>
    <xf numFmtId="0" fontId="2" fillId="0" borderId="66" xfId="0" applyFont="1" applyBorder="1" applyAlignment="1">
      <alignment horizontal="center" vertical="center" wrapText="1"/>
    </xf>
    <xf numFmtId="0" fontId="2" fillId="0" borderId="57" xfId="0" applyFont="1" applyBorder="1" applyAlignment="1">
      <alignment horizontal="center" vertical="center" wrapText="1"/>
    </xf>
    <xf numFmtId="0" fontId="2" fillId="4" borderId="45" xfId="0" applyFont="1" applyFill="1" applyBorder="1" applyAlignment="1">
      <alignment horizontal="center" vertical="center" wrapText="1"/>
    </xf>
    <xf numFmtId="0" fontId="58" fillId="0" borderId="25" xfId="0" applyFont="1" applyFill="1" applyBorder="1" applyAlignment="1">
      <alignment horizontal="center" vertical="center" wrapText="1"/>
    </xf>
    <xf numFmtId="0" fontId="58" fillId="0" borderId="61" xfId="0" applyFont="1" applyFill="1" applyBorder="1" applyAlignment="1">
      <alignment horizontal="center" vertical="center" wrapText="1"/>
    </xf>
    <xf numFmtId="0" fontId="58" fillId="0" borderId="27" xfId="0" applyFont="1" applyFill="1" applyBorder="1" applyAlignment="1">
      <alignment horizontal="center" vertical="center" wrapText="1"/>
    </xf>
    <xf numFmtId="0" fontId="58" fillId="0" borderId="62" xfId="0" applyFont="1" applyFill="1" applyBorder="1" applyAlignment="1">
      <alignment horizontal="center" vertical="center" wrapText="1"/>
    </xf>
    <xf numFmtId="0" fontId="2" fillId="0" borderId="69" xfId="0" applyFont="1" applyBorder="1" applyAlignment="1">
      <alignment horizontal="center" vertical="center" wrapText="1"/>
    </xf>
    <xf numFmtId="0" fontId="2" fillId="0" borderId="67" xfId="0" applyFont="1" applyBorder="1" applyAlignment="1">
      <alignment horizontal="center" vertical="center" wrapText="1"/>
    </xf>
    <xf numFmtId="0" fontId="4" fillId="0" borderId="17"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2" fillId="0" borderId="40" xfId="0" applyFont="1" applyBorder="1" applyAlignment="1">
      <alignment horizontal="center" vertical="center" wrapText="1"/>
    </xf>
    <xf numFmtId="0" fontId="2" fillId="0" borderId="18" xfId="0" applyFont="1" applyBorder="1" applyAlignment="1">
      <alignment horizontal="center" vertical="center" wrapText="1"/>
    </xf>
    <xf numFmtId="49" fontId="2" fillId="0" borderId="6" xfId="0" applyNumberFormat="1" applyFont="1" applyBorder="1" applyAlignment="1">
      <alignment horizontal="center" wrapText="1"/>
    </xf>
    <xf numFmtId="49" fontId="2" fillId="0" borderId="2" xfId="0" applyNumberFormat="1" applyFont="1" applyBorder="1" applyAlignment="1">
      <alignment horizontal="center" wrapText="1"/>
    </xf>
    <xf numFmtId="49" fontId="2" fillId="4" borderId="51" xfId="0" applyNumberFormat="1" applyFont="1" applyFill="1" applyBorder="1" applyAlignment="1">
      <alignment horizontal="center" vertical="center" wrapText="1"/>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0" fontId="2" fillId="0" borderId="60" xfId="0" applyFont="1" applyBorder="1" applyAlignment="1">
      <alignment horizontal="center" vertical="center" wrapText="1"/>
    </xf>
    <xf numFmtId="0" fontId="2" fillId="0" borderId="21" xfId="0" applyFont="1" applyBorder="1" applyAlignment="1">
      <alignment horizontal="center" vertical="center" wrapText="1"/>
    </xf>
    <xf numFmtId="49" fontId="2" fillId="0" borderId="7" xfId="0" applyNumberFormat="1" applyFont="1" applyBorder="1" applyAlignment="1">
      <alignment horizontal="center" wrapText="1"/>
    </xf>
    <xf numFmtId="49" fontId="2" fillId="0" borderId="3" xfId="0" applyNumberFormat="1" applyFont="1" applyBorder="1" applyAlignment="1">
      <alignment horizontal="center" wrapText="1"/>
    </xf>
    <xf numFmtId="49" fontId="2" fillId="0" borderId="5" xfId="0" applyNumberFormat="1" applyFont="1" applyBorder="1" applyAlignment="1">
      <alignment horizontal="center" wrapText="1"/>
    </xf>
    <xf numFmtId="49" fontId="2" fillId="0" borderId="1" xfId="0" applyNumberFormat="1" applyFont="1" applyBorder="1" applyAlignment="1">
      <alignment horizontal="center" wrapText="1"/>
    </xf>
    <xf numFmtId="49" fontId="2" fillId="0" borderId="17" xfId="0" applyNumberFormat="1" applyFont="1" applyBorder="1" applyAlignment="1">
      <alignment horizontal="left"/>
    </xf>
    <xf numFmtId="49" fontId="2" fillId="0" borderId="13" xfId="0" applyNumberFormat="1" applyFont="1" applyBorder="1" applyAlignment="1">
      <alignment horizontal="left"/>
    </xf>
    <xf numFmtId="49" fontId="2" fillId="4" borderId="14" xfId="0" applyNumberFormat="1" applyFont="1" applyFill="1" applyBorder="1" applyAlignment="1">
      <alignment horizontal="center" vertical="center" wrapText="1"/>
    </xf>
    <xf numFmtId="49" fontId="2" fillId="4" borderId="15" xfId="0" applyNumberFormat="1" applyFont="1" applyFill="1" applyBorder="1" applyAlignment="1">
      <alignment horizontal="center" vertical="center" wrapText="1"/>
    </xf>
    <xf numFmtId="49" fontId="2" fillId="4" borderId="16" xfId="0" applyNumberFormat="1" applyFont="1" applyFill="1" applyBorder="1" applyAlignment="1">
      <alignment horizontal="center" vertical="center" wrapText="1"/>
    </xf>
    <xf numFmtId="49" fontId="2" fillId="0" borderId="39" xfId="0" applyNumberFormat="1" applyFont="1" applyBorder="1" applyAlignment="1">
      <alignment horizontal="left"/>
    </xf>
    <xf numFmtId="49" fontId="2" fillId="0" borderId="31" xfId="0" applyNumberFormat="1" applyFont="1" applyBorder="1" applyAlignment="1">
      <alignment horizontal="left"/>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0" fontId="2" fillId="0" borderId="27" xfId="0" applyFont="1" applyBorder="1" applyAlignment="1">
      <alignment horizontal="left"/>
    </xf>
    <xf numFmtId="0" fontId="2" fillId="0" borderId="23" xfId="0" applyFont="1" applyBorder="1" applyAlignment="1">
      <alignment horizontal="left"/>
    </xf>
    <xf numFmtId="0" fontId="2" fillId="0" borderId="35" xfId="0" applyFont="1" applyBorder="1" applyAlignment="1">
      <alignment horizontal="left"/>
    </xf>
    <xf numFmtId="49" fontId="2" fillId="0" borderId="9" xfId="0" applyNumberFormat="1" applyFont="1" applyBorder="1" applyAlignment="1">
      <alignment horizontal="center" wrapText="1"/>
    </xf>
    <xf numFmtId="49" fontId="2" fillId="0" borderId="10" xfId="0" applyNumberFormat="1" applyFont="1" applyBorder="1" applyAlignment="1">
      <alignment horizontal="center" wrapText="1"/>
    </xf>
    <xf numFmtId="49" fontId="2" fillId="0" borderId="40" xfId="0" applyNumberFormat="1" applyFont="1" applyBorder="1" applyAlignment="1">
      <alignment horizontal="left"/>
    </xf>
    <xf numFmtId="49" fontId="2" fillId="0" borderId="41" xfId="0" applyNumberFormat="1" applyFont="1" applyBorder="1" applyAlignment="1">
      <alignment horizontal="left"/>
    </xf>
    <xf numFmtId="0" fontId="2" fillId="0" borderId="38" xfId="0" applyFont="1" applyBorder="1" applyAlignment="1">
      <alignment horizontal="center"/>
    </xf>
    <xf numFmtId="0" fontId="2" fillId="0" borderId="30" xfId="0" applyFont="1" applyBorder="1" applyAlignment="1">
      <alignment horizontal="center"/>
    </xf>
    <xf numFmtId="0" fontId="2" fillId="0" borderId="32" xfId="0" applyFont="1" applyBorder="1" applyAlignment="1">
      <alignment horizontal="center"/>
    </xf>
    <xf numFmtId="0" fontId="2" fillId="4" borderId="45"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65" xfId="0" applyFont="1" applyFill="1" applyBorder="1" applyAlignment="1">
      <alignment horizontal="center" vertical="center"/>
    </xf>
    <xf numFmtId="49" fontId="2" fillId="0" borderId="39" xfId="0" applyNumberFormat="1" applyFont="1" applyBorder="1" applyAlignment="1">
      <alignment horizontal="center" vertical="center" wrapText="1"/>
    </xf>
    <xf numFmtId="49" fontId="2" fillId="0" borderId="31" xfId="0" applyNumberFormat="1" applyFont="1" applyBorder="1" applyAlignment="1">
      <alignment horizontal="center" vertical="center" wrapText="1"/>
    </xf>
    <xf numFmtId="0" fontId="2" fillId="0" borderId="43" xfId="0" applyFont="1" applyBorder="1" applyAlignment="1">
      <alignment horizontal="center"/>
    </xf>
    <xf numFmtId="0" fontId="2" fillId="0" borderId="56" xfId="0" applyFont="1" applyBorder="1" applyAlignment="1">
      <alignment horizontal="center"/>
    </xf>
    <xf numFmtId="49" fontId="10" fillId="0" borderId="4" xfId="0" applyNumberFormat="1" applyFont="1" applyBorder="1" applyAlignment="1">
      <alignment horizontal="center" vertical="center" wrapText="1"/>
    </xf>
    <xf numFmtId="49" fontId="10" fillId="0" borderId="59" xfId="0" applyNumberFormat="1" applyFont="1" applyBorder="1" applyAlignment="1">
      <alignment horizontal="center" vertical="center" wrapText="1"/>
    </xf>
    <xf numFmtId="0" fontId="2" fillId="0" borderId="27" xfId="0" applyFont="1" applyFill="1" applyBorder="1" applyAlignment="1">
      <alignment horizontal="left"/>
    </xf>
    <xf numFmtId="0" fontId="2" fillId="0" borderId="23" xfId="0" applyFont="1" applyFill="1" applyBorder="1" applyAlignment="1">
      <alignment horizontal="left"/>
    </xf>
    <xf numFmtId="0" fontId="2" fillId="0" borderId="35" xfId="0" applyFont="1" applyFill="1" applyBorder="1" applyAlignment="1">
      <alignment horizontal="left"/>
    </xf>
    <xf numFmtId="49" fontId="10" fillId="0" borderId="9" xfId="0" applyNumberFormat="1" applyFont="1" applyBorder="1" applyAlignment="1">
      <alignment horizontal="center" wrapText="1"/>
    </xf>
    <xf numFmtId="49" fontId="10" fillId="0" borderId="10" xfId="0" applyNumberFormat="1" applyFont="1" applyBorder="1" applyAlignment="1">
      <alignment horizontal="center" wrapText="1"/>
    </xf>
    <xf numFmtId="49" fontId="10" fillId="0" borderId="7" xfId="0" applyNumberFormat="1" applyFont="1" applyBorder="1" applyAlignment="1">
      <alignment horizontal="center" wrapText="1"/>
    </xf>
    <xf numFmtId="49" fontId="10" fillId="0" borderId="3" xfId="0" applyNumberFormat="1" applyFont="1" applyBorder="1" applyAlignment="1">
      <alignment horizontal="center" wrapText="1"/>
    </xf>
    <xf numFmtId="49" fontId="10" fillId="0" borderId="38" xfId="0" applyNumberFormat="1" applyFont="1" applyBorder="1" applyAlignment="1">
      <alignment horizontal="center" wrapText="1"/>
    </xf>
    <xf numFmtId="49" fontId="10" fillId="0" borderId="30" xfId="0" applyNumberFormat="1" applyFont="1" applyBorder="1" applyAlignment="1">
      <alignment horizontal="center" wrapText="1"/>
    </xf>
    <xf numFmtId="49" fontId="10" fillId="4" borderId="36" xfId="0" applyNumberFormat="1" applyFont="1" applyFill="1" applyBorder="1" applyAlignment="1">
      <alignment horizontal="center" vertical="center" wrapText="1"/>
    </xf>
    <xf numFmtId="49" fontId="10" fillId="4" borderId="54" xfId="0" applyNumberFormat="1" applyFont="1" applyFill="1" applyBorder="1" applyAlignment="1">
      <alignment horizontal="center" vertical="center" wrapText="1"/>
    </xf>
    <xf numFmtId="49" fontId="10" fillId="0" borderId="17" xfId="0" applyNumberFormat="1" applyFont="1" applyBorder="1" applyAlignment="1">
      <alignment horizontal="center" wrapText="1"/>
    </xf>
    <xf numFmtId="49" fontId="10" fillId="0" borderId="13" xfId="0" applyNumberFormat="1" applyFont="1" applyBorder="1" applyAlignment="1">
      <alignment horizontal="center" wrapText="1"/>
    </xf>
    <xf numFmtId="49" fontId="10" fillId="4" borderId="51" xfId="0" applyNumberFormat="1" applyFont="1" applyFill="1" applyBorder="1" applyAlignment="1">
      <alignment horizontal="center" vertical="center" wrapText="1"/>
    </xf>
    <xf numFmtId="49" fontId="10" fillId="0" borderId="38" xfId="0" applyNumberFormat="1" applyFont="1" applyBorder="1" applyAlignment="1">
      <alignment horizontal="left" wrapText="1"/>
    </xf>
    <xf numFmtId="49" fontId="10" fillId="0" borderId="30" xfId="0" applyNumberFormat="1" applyFont="1" applyBorder="1" applyAlignment="1">
      <alignment horizontal="left" wrapText="1"/>
    </xf>
    <xf numFmtId="49" fontId="10" fillId="0" borderId="32" xfId="0" applyNumberFormat="1" applyFont="1" applyBorder="1" applyAlignment="1">
      <alignment horizontal="left" wrapText="1"/>
    </xf>
    <xf numFmtId="0" fontId="10" fillId="0" borderId="17" xfId="0" applyFont="1" applyBorder="1" applyAlignment="1">
      <alignment horizontal="left" wrapText="1"/>
    </xf>
    <xf numFmtId="0" fontId="10" fillId="0" borderId="13" xfId="0" applyFont="1" applyBorder="1" applyAlignment="1">
      <alignment horizontal="left" wrapText="1"/>
    </xf>
    <xf numFmtId="0" fontId="10" fillId="0" borderId="11" xfId="0" applyFont="1" applyBorder="1" applyAlignment="1">
      <alignment horizontal="left" wrapText="1"/>
    </xf>
    <xf numFmtId="0" fontId="4" fillId="0" borderId="0" xfId="0" applyFont="1" applyFill="1" applyBorder="1" applyAlignment="1">
      <alignment horizontal="left" vertical="top" wrapText="1"/>
    </xf>
    <xf numFmtId="0" fontId="4" fillId="0" borderId="0" xfId="0" applyFont="1" applyFill="1" applyBorder="1" applyAlignment="1">
      <alignment horizontal="left" vertical="top"/>
    </xf>
    <xf numFmtId="0" fontId="4" fillId="0" borderId="42" xfId="0" applyFont="1" applyFill="1" applyBorder="1" applyAlignment="1">
      <alignment horizontal="left" vertical="top"/>
    </xf>
    <xf numFmtId="0" fontId="4" fillId="0" borderId="42" xfId="0" applyFont="1" applyFill="1" applyBorder="1" applyAlignment="1">
      <alignment horizontal="left" vertical="top" wrapText="1"/>
    </xf>
    <xf numFmtId="0" fontId="10" fillId="0" borderId="27" xfId="0" applyFont="1" applyFill="1" applyBorder="1" applyAlignment="1">
      <alignment horizontal="left" vertical="center"/>
    </xf>
    <xf numFmtId="0" fontId="10" fillId="0" borderId="23" xfId="0" applyFont="1" applyFill="1" applyBorder="1" applyAlignment="1">
      <alignment horizontal="left" vertical="center"/>
    </xf>
    <xf numFmtId="0" fontId="10" fillId="0" borderId="35" xfId="0" applyFont="1" applyFill="1" applyBorder="1" applyAlignment="1">
      <alignment horizontal="left" vertical="center"/>
    </xf>
    <xf numFmtId="49" fontId="10" fillId="4" borderId="14" xfId="0" applyNumberFormat="1" applyFont="1" applyFill="1" applyBorder="1" applyAlignment="1">
      <alignment horizontal="center" vertical="center" wrapText="1"/>
    </xf>
    <xf numFmtId="49" fontId="10" fillId="4" borderId="15" xfId="0" applyNumberFormat="1" applyFont="1" applyFill="1" applyBorder="1" applyAlignment="1">
      <alignment horizontal="center" vertical="center" wrapText="1"/>
    </xf>
    <xf numFmtId="49" fontId="10" fillId="4" borderId="65" xfId="0" applyNumberFormat="1" applyFont="1" applyFill="1" applyBorder="1" applyAlignment="1">
      <alignment horizontal="center" vertical="center" wrapText="1"/>
    </xf>
    <xf numFmtId="0" fontId="0" fillId="0" borderId="18" xfId="0" applyBorder="1" applyAlignment="1">
      <alignment horizontal="left" wrapText="1"/>
    </xf>
    <xf numFmtId="0" fontId="0" fillId="0" borderId="19" xfId="0" applyBorder="1" applyAlignment="1">
      <alignment horizontal="left"/>
    </xf>
    <xf numFmtId="0" fontId="0" fillId="0" borderId="44" xfId="0" applyBorder="1" applyAlignment="1">
      <alignment horizontal="left"/>
    </xf>
    <xf numFmtId="0" fontId="0" fillId="0" borderId="58" xfId="0" applyBorder="1" applyAlignment="1">
      <alignment horizontal="center"/>
    </xf>
    <xf numFmtId="0" fontId="0" fillId="0" borderId="63" xfId="0" applyBorder="1" applyAlignment="1">
      <alignment horizontal="center"/>
    </xf>
    <xf numFmtId="0" fontId="0" fillId="0" borderId="38" xfId="0" applyBorder="1" applyAlignment="1">
      <alignment horizontal="left"/>
    </xf>
    <xf numFmtId="0" fontId="0" fillId="0" borderId="30" xfId="0" applyBorder="1" applyAlignment="1">
      <alignment horizontal="left"/>
    </xf>
    <xf numFmtId="49" fontId="16" fillId="0" borderId="17" xfId="0" applyNumberFormat="1" applyFont="1" applyFill="1" applyBorder="1" applyAlignment="1">
      <alignment horizontal="left" vertical="center" wrapText="1"/>
    </xf>
    <xf numFmtId="49" fontId="16" fillId="0" borderId="13" xfId="0" applyNumberFormat="1"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7" xfId="0" applyFont="1" applyFill="1" applyBorder="1" applyAlignment="1">
      <alignment horizontal="left" vertical="center"/>
    </xf>
    <xf numFmtId="0" fontId="4" fillId="0" borderId="13" xfId="0" applyFont="1" applyFill="1" applyBorder="1" applyAlignment="1">
      <alignment horizontal="left" vertical="center"/>
    </xf>
    <xf numFmtId="0" fontId="4" fillId="0" borderId="39"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11" fillId="0" borderId="9" xfId="0" applyFont="1" applyBorder="1" applyAlignment="1">
      <alignment horizontal="center"/>
    </xf>
    <xf numFmtId="0" fontId="11" fillId="0" borderId="50" xfId="0" applyFont="1" applyBorder="1" applyAlignment="1">
      <alignment horizontal="center"/>
    </xf>
    <xf numFmtId="0" fontId="11" fillId="0" borderId="7" xfId="0" applyFont="1" applyBorder="1" applyAlignment="1">
      <alignment horizontal="center"/>
    </xf>
    <xf numFmtId="0" fontId="11" fillId="0" borderId="48" xfId="0" applyFont="1" applyBorder="1" applyAlignment="1">
      <alignment horizontal="center"/>
    </xf>
    <xf numFmtId="49" fontId="16" fillId="0" borderId="38" xfId="0" applyNumberFormat="1" applyFont="1" applyFill="1" applyBorder="1" applyAlignment="1">
      <alignment horizontal="left" vertical="center" wrapText="1"/>
    </xf>
    <xf numFmtId="49" fontId="16" fillId="0" borderId="30" xfId="0"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49" fontId="4" fillId="0" borderId="2" xfId="0" applyNumberFormat="1" applyFont="1" applyFill="1" applyBorder="1" applyAlignment="1">
      <alignment horizontal="left" vertical="center" wrapText="1"/>
    </xf>
    <xf numFmtId="0" fontId="11" fillId="0" borderId="25" xfId="0" applyFont="1" applyBorder="1" applyAlignment="1">
      <alignment horizontal="center"/>
    </xf>
    <xf numFmtId="0" fontId="11" fillId="0" borderId="61" xfId="0" applyFont="1" applyBorder="1" applyAlignment="1">
      <alignment horizontal="center"/>
    </xf>
    <xf numFmtId="49" fontId="4" fillId="0" borderId="25" xfId="0" applyNumberFormat="1" applyFont="1" applyFill="1" applyBorder="1" applyAlignment="1">
      <alignment horizontal="center" wrapText="1"/>
    </xf>
    <xf numFmtId="49" fontId="4" fillId="0" borderId="12" xfId="0" applyNumberFormat="1" applyFont="1" applyFill="1" applyBorder="1" applyAlignment="1">
      <alignment horizontal="center" wrapText="1"/>
    </xf>
    <xf numFmtId="49" fontId="4" fillId="0" borderId="61" xfId="0" applyNumberFormat="1" applyFont="1" applyFill="1" applyBorder="1" applyAlignment="1">
      <alignment horizontal="center" wrapText="1"/>
    </xf>
    <xf numFmtId="49" fontId="10" fillId="4" borderId="45" xfId="0" applyNumberFormat="1" applyFont="1" applyFill="1" applyBorder="1" applyAlignment="1">
      <alignment horizontal="center" vertical="center" wrapText="1"/>
    </xf>
    <xf numFmtId="49" fontId="4" fillId="0" borderId="17"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49" fontId="4" fillId="0" borderId="41" xfId="0" applyNumberFormat="1" applyFont="1" applyFill="1" applyBorder="1" applyAlignment="1">
      <alignment horizontal="center" vertical="center" wrapText="1"/>
    </xf>
    <xf numFmtId="0" fontId="19" fillId="0" borderId="41" xfId="0" applyFont="1" applyFill="1" applyBorder="1" applyAlignment="1">
      <alignment horizontal="center" vertical="center" wrapText="1"/>
    </xf>
    <xf numFmtId="49" fontId="10" fillId="4" borderId="14" xfId="0" applyNumberFormat="1" applyFont="1" applyFill="1" applyBorder="1" applyAlignment="1">
      <alignment horizontal="center" vertical="center"/>
    </xf>
    <xf numFmtId="49" fontId="10" fillId="4" borderId="15" xfId="0" applyNumberFormat="1" applyFont="1" applyFill="1" applyBorder="1" applyAlignment="1">
      <alignment horizontal="center" vertical="center"/>
    </xf>
    <xf numFmtId="49" fontId="10" fillId="4" borderId="16" xfId="0" applyNumberFormat="1" applyFont="1" applyFill="1" applyBorder="1" applyAlignment="1">
      <alignment horizontal="center" vertical="center"/>
    </xf>
    <xf numFmtId="49" fontId="10" fillId="4" borderId="36" xfId="0" applyNumberFormat="1" applyFont="1" applyFill="1" applyBorder="1" applyAlignment="1">
      <alignment horizontal="center" vertical="center"/>
    </xf>
    <xf numFmtId="49" fontId="10" fillId="4" borderId="54" xfId="0" applyNumberFormat="1" applyFont="1" applyFill="1" applyBorder="1" applyAlignment="1">
      <alignment horizontal="center" vertical="center"/>
    </xf>
    <xf numFmtId="49" fontId="10" fillId="4" borderId="51" xfId="0" applyNumberFormat="1" applyFont="1" applyFill="1" applyBorder="1" applyAlignment="1">
      <alignment horizontal="center" vertical="center"/>
    </xf>
    <xf numFmtId="0" fontId="10" fillId="0" borderId="17" xfId="0" applyFont="1" applyFill="1" applyBorder="1" applyAlignment="1">
      <alignment horizontal="center"/>
    </xf>
    <xf numFmtId="0" fontId="10" fillId="0" borderId="13" xfId="0" applyFont="1" applyFill="1" applyBorder="1" applyAlignment="1">
      <alignment horizontal="center"/>
    </xf>
    <xf numFmtId="0" fontId="10" fillId="0" borderId="18" xfId="0" applyFont="1" applyBorder="1" applyAlignment="1">
      <alignment horizontal="center"/>
    </xf>
    <xf numFmtId="0" fontId="10" fillId="0" borderId="19" xfId="0" applyFont="1" applyBorder="1" applyAlignment="1">
      <alignment horizontal="center"/>
    </xf>
    <xf numFmtId="0" fontId="10" fillId="0" borderId="38" xfId="0" applyFont="1" applyBorder="1" applyAlignment="1">
      <alignment horizontal="center"/>
    </xf>
    <xf numFmtId="0" fontId="10" fillId="0" borderId="30" xfId="0" applyFont="1" applyBorder="1" applyAlignment="1">
      <alignment horizontal="center"/>
    </xf>
    <xf numFmtId="0" fontId="0" fillId="0" borderId="54" xfId="0" applyBorder="1" applyAlignment="1">
      <alignment horizontal="center" vertical="center"/>
    </xf>
    <xf numFmtId="0" fontId="0" fillId="0" borderId="51" xfId="0" applyBorder="1" applyAlignment="1">
      <alignment horizontal="center" vertical="center"/>
    </xf>
    <xf numFmtId="0" fontId="10" fillId="0" borderId="17" xfId="0" applyFont="1" applyBorder="1" applyAlignment="1">
      <alignment horizontal="center"/>
    </xf>
    <xf numFmtId="0" fontId="10" fillId="0" borderId="13" xfId="0" applyFont="1" applyBorder="1" applyAlignment="1">
      <alignment horizontal="center"/>
    </xf>
    <xf numFmtId="0" fontId="10" fillId="0" borderId="39" xfId="0" applyFont="1" applyBorder="1" applyAlignment="1">
      <alignment horizontal="center"/>
    </xf>
    <xf numFmtId="0" fontId="10" fillId="0" borderId="31" xfId="0" applyFont="1" applyBorder="1" applyAlignment="1">
      <alignment horizontal="center"/>
    </xf>
    <xf numFmtId="0" fontId="4" fillId="0" borderId="43"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10" fillId="4" borderId="42"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4" fillId="0" borderId="27" xfId="0" applyFont="1" applyFill="1" applyBorder="1" applyAlignment="1">
      <alignment horizontal="left"/>
    </xf>
    <xf numFmtId="0" fontId="4" fillId="0" borderId="23" xfId="0" applyFont="1" applyFill="1" applyBorder="1" applyAlignment="1">
      <alignment horizontal="left"/>
    </xf>
    <xf numFmtId="0" fontId="4" fillId="0" borderId="35" xfId="0" applyFont="1" applyFill="1" applyBorder="1" applyAlignment="1">
      <alignment horizontal="left"/>
    </xf>
    <xf numFmtId="0" fontId="10" fillId="4" borderId="36" xfId="0" applyFont="1" applyFill="1" applyBorder="1" applyAlignment="1">
      <alignment horizontal="center" vertical="center" wrapText="1"/>
    </xf>
    <xf numFmtId="0" fontId="10" fillId="4" borderId="54" xfId="0" applyFont="1" applyFill="1" applyBorder="1" applyAlignment="1">
      <alignment horizontal="center" vertical="center" wrapText="1"/>
    </xf>
    <xf numFmtId="0" fontId="10" fillId="4" borderId="51" xfId="0" applyFont="1" applyFill="1" applyBorder="1" applyAlignment="1">
      <alignment horizontal="center" vertical="center" wrapText="1"/>
    </xf>
    <xf numFmtId="0" fontId="10" fillId="0" borderId="18" xfId="0" applyFont="1" applyBorder="1" applyAlignment="1">
      <alignment horizontal="center" vertical="center"/>
    </xf>
    <xf numFmtId="0" fontId="10" fillId="0" borderId="69" xfId="0" applyFont="1" applyBorder="1" applyAlignment="1">
      <alignment horizontal="center" vertical="center"/>
    </xf>
    <xf numFmtId="0" fontId="4" fillId="0" borderId="19" xfId="0" applyFont="1" applyFill="1" applyBorder="1" applyAlignment="1">
      <alignment horizontal="center" vertical="center" wrapText="1"/>
    </xf>
    <xf numFmtId="0" fontId="4" fillId="0" borderId="68" xfId="0" applyFont="1" applyFill="1" applyBorder="1" applyAlignment="1">
      <alignment horizontal="center" vertical="center" wrapText="1"/>
    </xf>
    <xf numFmtId="49" fontId="4" fillId="0" borderId="53" xfId="0" applyNumberFormat="1" applyFont="1" applyFill="1" applyBorder="1" applyAlignment="1">
      <alignment horizontal="center" vertical="center" wrapText="1"/>
    </xf>
    <xf numFmtId="0" fontId="19" fillId="0" borderId="46" xfId="0" applyFont="1" applyFill="1" applyBorder="1" applyAlignment="1">
      <alignment horizontal="center" vertical="center" wrapText="1"/>
    </xf>
    <xf numFmtId="0" fontId="0" fillId="9" borderId="37" xfId="0" applyFill="1" applyBorder="1" applyAlignment="1"/>
    <xf numFmtId="0" fontId="0" fillId="9" borderId="35" xfId="0" applyFill="1" applyBorder="1" applyAlignment="1"/>
    <xf numFmtId="0" fontId="15" fillId="9" borderId="74" xfId="0" applyFont="1" applyFill="1" applyBorder="1" applyAlignment="1">
      <alignment horizontal="center" vertical="center" wrapText="1"/>
    </xf>
    <xf numFmtId="0" fontId="15" fillId="9" borderId="5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22" xfId="0" applyFont="1" applyFill="1" applyBorder="1" applyAlignment="1">
      <alignment horizontal="center" vertical="center" wrapText="1"/>
    </xf>
    <xf numFmtId="0" fontId="4" fillId="0" borderId="72" xfId="0" applyFont="1" applyFill="1" applyBorder="1" applyAlignment="1">
      <alignment horizontal="center" vertical="center" wrapText="1"/>
    </xf>
    <xf numFmtId="0" fontId="17" fillId="0" borderId="72"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10" fillId="0" borderId="72" xfId="0" applyFont="1" applyFill="1" applyBorder="1" applyAlignment="1">
      <alignment horizontal="center" vertical="center" wrapText="1"/>
    </xf>
    <xf numFmtId="0" fontId="0" fillId="0" borderId="72"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10" fillId="0" borderId="22" xfId="0" applyFont="1" applyFill="1" applyBorder="1" applyAlignment="1">
      <alignment horizontal="center" vertical="center" wrapText="1"/>
    </xf>
    <xf numFmtId="0" fontId="19" fillId="0" borderId="72" xfId="0" applyFont="1" applyFill="1" applyBorder="1" applyAlignment="1">
      <alignment horizontal="center" vertical="center" wrapText="1"/>
    </xf>
    <xf numFmtId="0" fontId="1" fillId="9" borderId="74" xfId="0" applyFont="1" applyFill="1" applyBorder="1" applyAlignment="1">
      <alignment horizontal="center" vertical="center" wrapText="1"/>
    </xf>
    <xf numFmtId="0" fontId="1" fillId="9" borderId="55" xfId="0" applyFont="1" applyFill="1" applyBorder="1" applyAlignment="1">
      <alignment horizontal="center" vertical="center" wrapText="1"/>
    </xf>
    <xf numFmtId="0" fontId="11" fillId="0" borderId="72"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22" xfId="0" applyFont="1" applyFill="1" applyBorder="1" applyAlignment="1">
      <alignment horizontal="center" vertical="center" wrapText="1"/>
    </xf>
    <xf numFmtId="49" fontId="10" fillId="0" borderId="32" xfId="0" applyNumberFormat="1" applyFont="1" applyFill="1" applyBorder="1" applyAlignment="1">
      <alignment wrapText="1"/>
    </xf>
    <xf numFmtId="0" fontId="0" fillId="0" borderId="49" xfId="0" applyFont="1" applyFill="1" applyBorder="1" applyAlignment="1">
      <alignment wrapText="1"/>
    </xf>
    <xf numFmtId="0" fontId="0" fillId="0" borderId="52" xfId="0" applyFont="1" applyFill="1" applyBorder="1" applyAlignment="1">
      <alignment wrapText="1"/>
    </xf>
    <xf numFmtId="3" fontId="10" fillId="0" borderId="32" xfId="0" applyNumberFormat="1" applyFont="1" applyFill="1" applyBorder="1" applyAlignment="1">
      <alignment wrapText="1"/>
    </xf>
    <xf numFmtId="3" fontId="0" fillId="0" borderId="49" xfId="0" applyNumberFormat="1" applyFont="1" applyFill="1" applyBorder="1" applyAlignment="1">
      <alignment wrapText="1"/>
    </xf>
    <xf numFmtId="49" fontId="10" fillId="0" borderId="56" xfId="0" applyNumberFormat="1" applyFont="1" applyFill="1" applyBorder="1" applyAlignment="1">
      <alignment wrapText="1"/>
    </xf>
    <xf numFmtId="0" fontId="0" fillId="0" borderId="56" xfId="0" applyFont="1" applyFill="1" applyBorder="1" applyAlignment="1">
      <alignment wrapText="1"/>
    </xf>
    <xf numFmtId="49" fontId="10" fillId="0" borderId="43" xfId="0" applyNumberFormat="1" applyFont="1" applyFill="1" applyBorder="1" applyAlignment="1">
      <alignment wrapText="1"/>
    </xf>
    <xf numFmtId="49" fontId="10" fillId="0" borderId="11" xfId="0" applyNumberFormat="1" applyFont="1" applyBorder="1" applyAlignment="1">
      <alignment wrapText="1"/>
    </xf>
    <xf numFmtId="0" fontId="0" fillId="0" borderId="47" xfId="0" applyBorder="1" applyAlignment="1">
      <alignment wrapText="1"/>
    </xf>
    <xf numFmtId="0" fontId="0" fillId="0" borderId="71" xfId="0" applyBorder="1" applyAlignment="1">
      <alignment wrapText="1"/>
    </xf>
    <xf numFmtId="3" fontId="10" fillId="0" borderId="11" xfId="0" applyNumberFormat="1" applyFont="1" applyBorder="1" applyAlignment="1">
      <alignment horizontal="right" wrapText="1"/>
    </xf>
    <xf numFmtId="3" fontId="0" fillId="0" borderId="47" xfId="0" applyNumberFormat="1" applyBorder="1" applyAlignment="1">
      <alignment horizontal="right" wrapText="1"/>
    </xf>
    <xf numFmtId="49" fontId="10" fillId="0" borderId="2" xfId="0" applyNumberFormat="1" applyFont="1" applyBorder="1" applyAlignment="1">
      <alignment wrapText="1"/>
    </xf>
    <xf numFmtId="49" fontId="10" fillId="0" borderId="6" xfId="0" applyNumberFormat="1" applyFont="1" applyBorder="1" applyAlignment="1">
      <alignment wrapText="1"/>
    </xf>
    <xf numFmtId="0" fontId="0" fillId="0" borderId="2" xfId="0" applyBorder="1" applyAlignment="1">
      <alignment wrapText="1"/>
    </xf>
    <xf numFmtId="49" fontId="10" fillId="0" borderId="33" xfId="0" applyNumberFormat="1" applyFont="1" applyBorder="1" applyAlignment="1">
      <alignment wrapText="1"/>
    </xf>
    <xf numFmtId="0" fontId="0" fillId="0" borderId="48" xfId="0" applyBorder="1" applyAlignment="1">
      <alignment wrapText="1"/>
    </xf>
    <xf numFmtId="0" fontId="0" fillId="0" borderId="70" xfId="0" applyBorder="1" applyAlignment="1">
      <alignment wrapText="1"/>
    </xf>
    <xf numFmtId="0" fontId="0" fillId="0" borderId="3" xfId="0" applyBorder="1" applyAlignment="1">
      <alignment wrapText="1"/>
    </xf>
    <xf numFmtId="49" fontId="10" fillId="0" borderId="7" xfId="0" applyNumberFormat="1" applyFont="1" applyBorder="1" applyAlignment="1">
      <alignment wrapText="1"/>
    </xf>
    <xf numFmtId="3" fontId="14" fillId="0" borderId="33" xfId="0" applyNumberFormat="1" applyFont="1" applyFill="1" applyBorder="1" applyAlignment="1">
      <alignment horizontal="right" wrapText="1"/>
    </xf>
    <xf numFmtId="3" fontId="22" fillId="0" borderId="48" xfId="0" applyNumberFormat="1" applyFont="1" applyFill="1" applyBorder="1" applyAlignment="1">
      <alignment horizontal="right" wrapText="1"/>
    </xf>
    <xf numFmtId="49" fontId="10" fillId="0" borderId="3" xfId="0" applyNumberFormat="1" applyFont="1" applyBorder="1" applyAlignment="1">
      <alignment wrapText="1"/>
    </xf>
    <xf numFmtId="0" fontId="16" fillId="18" borderId="65" xfId="4" applyFont="1" applyFill="1" applyBorder="1" applyAlignment="1" applyProtection="1">
      <alignment horizontal="center" vertical="center" wrapText="1"/>
    </xf>
    <xf numFmtId="0" fontId="16" fillId="18" borderId="54" xfId="4" applyFont="1" applyFill="1" applyBorder="1" applyAlignment="1" applyProtection="1">
      <alignment horizontal="center" vertical="center" wrapText="1"/>
    </xf>
    <xf numFmtId="0" fontId="16" fillId="18" borderId="45" xfId="4" applyFont="1" applyFill="1" applyBorder="1" applyAlignment="1" applyProtection="1">
      <alignment horizontal="center" vertical="center" wrapText="1"/>
    </xf>
    <xf numFmtId="0" fontId="16" fillId="18" borderId="19" xfId="4" applyFont="1" applyFill="1" applyBorder="1" applyAlignment="1" applyProtection="1">
      <alignment horizontal="center" vertical="center" wrapText="1"/>
    </xf>
    <xf numFmtId="0" fontId="16" fillId="18" borderId="68" xfId="4" applyFont="1" applyFill="1" applyBorder="1" applyAlignment="1" applyProtection="1">
      <alignment horizontal="center" vertical="center" wrapText="1"/>
    </xf>
    <xf numFmtId="0" fontId="16" fillId="18" borderId="41" xfId="4" applyFont="1" applyFill="1" applyBorder="1" applyAlignment="1" applyProtection="1">
      <alignment horizontal="center" vertical="center" wrapText="1"/>
    </xf>
    <xf numFmtId="0" fontId="2" fillId="4" borderId="42" xfId="0" applyFont="1" applyFill="1" applyBorder="1" applyAlignment="1">
      <alignment horizontal="center" vertical="center"/>
    </xf>
    <xf numFmtId="0" fontId="2" fillId="4" borderId="35" xfId="0" applyFont="1" applyFill="1" applyBorder="1" applyAlignment="1">
      <alignment horizontal="center" vertical="center"/>
    </xf>
    <xf numFmtId="0" fontId="4" fillId="7" borderId="8" xfId="0" applyFont="1" applyFill="1" applyBorder="1" applyAlignment="1">
      <alignment horizontal="left" vertical="center" wrapText="1"/>
    </xf>
    <xf numFmtId="49" fontId="2" fillId="0" borderId="55" xfId="0" applyNumberFormat="1" applyFont="1" applyBorder="1" applyAlignment="1">
      <alignment horizontal="center" vertical="center" wrapText="1"/>
    </xf>
    <xf numFmtId="49" fontId="2" fillId="0" borderId="58" xfId="0" applyNumberFormat="1" applyFont="1" applyBorder="1" applyAlignment="1">
      <alignment horizontal="center" vertical="center" wrapText="1"/>
    </xf>
    <xf numFmtId="0" fontId="10" fillId="4" borderId="36" xfId="0" applyFont="1" applyFill="1" applyBorder="1" applyAlignment="1">
      <alignment horizontal="center" vertical="center"/>
    </xf>
    <xf numFmtId="0" fontId="10" fillId="4" borderId="54" xfId="0" applyFont="1" applyFill="1" applyBorder="1" applyAlignment="1">
      <alignment horizontal="center" vertical="center"/>
    </xf>
    <xf numFmtId="0" fontId="10" fillId="4" borderId="51" xfId="0" applyFont="1" applyFill="1" applyBorder="1" applyAlignment="1">
      <alignment horizontal="center" vertical="center"/>
    </xf>
    <xf numFmtId="49" fontId="2" fillId="0" borderId="4"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2" fillId="0" borderId="59" xfId="0" applyNumberFormat="1" applyFont="1" applyBorder="1" applyAlignment="1">
      <alignment horizontal="center" vertical="center" wrapText="1"/>
    </xf>
    <xf numFmtId="0" fontId="0" fillId="4" borderId="36" xfId="0" applyFill="1" applyBorder="1" applyAlignment="1">
      <alignment horizontal="center" vertical="center"/>
    </xf>
    <xf numFmtId="0" fontId="0" fillId="4" borderId="54" xfId="0" applyFill="1" applyBorder="1" applyAlignment="1">
      <alignment horizontal="center" vertical="center"/>
    </xf>
    <xf numFmtId="0" fontId="0" fillId="4" borderId="51" xfId="0" applyFill="1" applyBorder="1" applyAlignment="1">
      <alignment horizontal="center" vertical="center"/>
    </xf>
    <xf numFmtId="49" fontId="2" fillId="0" borderId="56" xfId="0" applyNumberFormat="1" applyFont="1" applyBorder="1" applyAlignment="1">
      <alignment horizontal="center" vertical="center" wrapText="1"/>
    </xf>
    <xf numFmtId="49" fontId="0" fillId="0" borderId="17" xfId="0" applyNumberFormat="1" applyBorder="1" applyAlignment="1">
      <alignment horizontal="center"/>
    </xf>
    <xf numFmtId="49" fontId="0" fillId="0" borderId="2" xfId="0" applyNumberFormat="1" applyBorder="1" applyAlignment="1">
      <alignment horizontal="center"/>
    </xf>
    <xf numFmtId="49" fontId="0" fillId="0" borderId="11" xfId="0" applyNumberFormat="1" applyBorder="1" applyAlignment="1">
      <alignment horizontal="center"/>
    </xf>
    <xf numFmtId="49" fontId="0" fillId="0" borderId="39" xfId="0" applyNumberFormat="1" applyBorder="1" applyAlignment="1">
      <alignment horizontal="center"/>
    </xf>
    <xf numFmtId="49" fontId="0" fillId="0" borderId="3" xfId="0" applyNumberFormat="1" applyBorder="1" applyAlignment="1">
      <alignment horizontal="center"/>
    </xf>
    <xf numFmtId="49" fontId="0" fillId="0" borderId="33" xfId="0" applyNumberFormat="1" applyBorder="1" applyAlignment="1">
      <alignment horizontal="center"/>
    </xf>
    <xf numFmtId="49" fontId="0" fillId="0" borderId="40" xfId="0" applyNumberFormat="1" applyBorder="1" applyAlignment="1">
      <alignment horizontal="center"/>
    </xf>
    <xf numFmtId="49" fontId="0" fillId="0" borderId="46" xfId="0" applyNumberForma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2" fillId="4" borderId="54" xfId="0" applyFont="1" applyFill="1" applyBorder="1" applyAlignment="1">
      <alignment horizontal="center" vertical="center"/>
    </xf>
    <xf numFmtId="0" fontId="2" fillId="4" borderId="51" xfId="0" applyFont="1" applyFill="1" applyBorder="1" applyAlignment="1">
      <alignment horizontal="center" vertical="center"/>
    </xf>
    <xf numFmtId="49" fontId="2" fillId="0" borderId="40" xfId="0" applyNumberFormat="1" applyFont="1" applyBorder="1" applyAlignment="1">
      <alignment horizontal="center"/>
    </xf>
    <xf numFmtId="49" fontId="2" fillId="0" borderId="41" xfId="0" applyNumberFormat="1" applyFont="1" applyBorder="1" applyAlignment="1">
      <alignment horizontal="center"/>
    </xf>
    <xf numFmtId="49" fontId="2" fillId="0" borderId="46" xfId="0" applyNumberFormat="1" applyFont="1" applyBorder="1" applyAlignment="1">
      <alignment horizontal="center"/>
    </xf>
    <xf numFmtId="49" fontId="2" fillId="0" borderId="17" xfId="0" applyNumberFormat="1" applyFont="1" applyBorder="1" applyAlignment="1">
      <alignment horizontal="center"/>
    </xf>
    <xf numFmtId="49" fontId="2" fillId="0" borderId="13" xfId="0" applyNumberFormat="1" applyFont="1" applyBorder="1" applyAlignment="1">
      <alignment horizontal="center"/>
    </xf>
    <xf numFmtId="49" fontId="2" fillId="0" borderId="11" xfId="0" applyNumberFormat="1" applyFont="1" applyBorder="1" applyAlignment="1">
      <alignment horizontal="center"/>
    </xf>
    <xf numFmtId="0" fontId="2" fillId="0" borderId="40" xfId="0" applyFont="1" applyBorder="1" applyAlignment="1">
      <alignment horizontal="left"/>
    </xf>
    <xf numFmtId="0" fontId="2" fillId="0" borderId="41" xfId="0" applyFont="1" applyBorder="1" applyAlignment="1">
      <alignment horizontal="left"/>
    </xf>
    <xf numFmtId="0" fontId="2" fillId="0" borderId="67" xfId="0" applyFont="1" applyBorder="1" applyAlignment="1">
      <alignment horizontal="left" vertical="center"/>
    </xf>
    <xf numFmtId="0" fontId="2" fillId="0" borderId="28" xfId="0" applyFont="1" applyBorder="1" applyAlignment="1">
      <alignment horizontal="left" vertical="center"/>
    </xf>
    <xf numFmtId="49" fontId="2" fillId="0" borderId="6" xfId="0" applyNumberFormat="1" applyFont="1" applyBorder="1" applyAlignment="1">
      <alignment horizontal="left"/>
    </xf>
    <xf numFmtId="49" fontId="2" fillId="0" borderId="47" xfId="0" applyNumberFormat="1" applyFont="1" applyBorder="1" applyAlignment="1">
      <alignment horizontal="left"/>
    </xf>
    <xf numFmtId="49" fontId="2" fillId="0" borderId="7" xfId="0" applyNumberFormat="1" applyFont="1" applyBorder="1" applyAlignment="1">
      <alignment horizontal="left"/>
    </xf>
    <xf numFmtId="49" fontId="2" fillId="0" borderId="48" xfId="0" applyNumberFormat="1" applyFont="1" applyBorder="1" applyAlignment="1">
      <alignment horizontal="left"/>
    </xf>
    <xf numFmtId="0" fontId="2" fillId="0" borderId="17" xfId="0" applyFont="1" applyBorder="1" applyAlignment="1">
      <alignment horizontal="left" vertical="center"/>
    </xf>
    <xf numFmtId="0" fontId="2" fillId="0" borderId="13" xfId="0" applyFont="1" applyBorder="1" applyAlignment="1">
      <alignment horizontal="left" vertical="center"/>
    </xf>
    <xf numFmtId="49" fontId="2" fillId="0" borderId="39" xfId="0" applyNumberFormat="1" applyFont="1" applyBorder="1" applyAlignment="1">
      <alignment horizontal="center"/>
    </xf>
    <xf numFmtId="49" fontId="2" fillId="0" borderId="31" xfId="0" applyNumberFormat="1" applyFont="1" applyBorder="1" applyAlignment="1">
      <alignment horizontal="center"/>
    </xf>
    <xf numFmtId="49" fontId="2" fillId="0" borderId="33" xfId="0" applyNumberFormat="1" applyFont="1" applyBorder="1" applyAlignment="1">
      <alignment horizontal="center"/>
    </xf>
    <xf numFmtId="49" fontId="2" fillId="0" borderId="43" xfId="0" applyNumberFormat="1" applyFont="1" applyBorder="1" applyAlignment="1">
      <alignment horizontal="left"/>
    </xf>
    <xf numFmtId="49" fontId="2" fillId="0" borderId="49" xfId="0" applyNumberFormat="1" applyFont="1" applyBorder="1" applyAlignment="1">
      <alignment horizontal="left"/>
    </xf>
    <xf numFmtId="49" fontId="0" fillId="0" borderId="13" xfId="0" applyNumberFormat="1" applyBorder="1" applyAlignment="1">
      <alignment horizontal="center"/>
    </xf>
    <xf numFmtId="0" fontId="2" fillId="0" borderId="0" xfId="0" applyFont="1" applyBorder="1" applyAlignment="1">
      <alignment horizontal="center"/>
    </xf>
    <xf numFmtId="49" fontId="2" fillId="0" borderId="49" xfId="0" applyNumberFormat="1" applyFont="1" applyBorder="1" applyAlignment="1">
      <alignment horizontal="center" vertical="center" wrapText="1"/>
    </xf>
    <xf numFmtId="0" fontId="0" fillId="0" borderId="6"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49" fontId="2" fillId="0" borderId="44" xfId="0" applyNumberFormat="1" applyFont="1" applyBorder="1" applyAlignment="1">
      <alignment horizontal="center" vertical="center" wrapText="1"/>
    </xf>
    <xf numFmtId="49" fontId="2" fillId="0" borderId="50" xfId="0" applyNumberFormat="1" applyFont="1" applyBorder="1" applyAlignment="1">
      <alignment horizontal="center" vertical="center" wrapText="1"/>
    </xf>
    <xf numFmtId="49" fontId="2" fillId="0" borderId="33" xfId="0" applyNumberFormat="1" applyFont="1" applyBorder="1" applyAlignment="1">
      <alignment horizontal="center" vertical="center" wrapText="1"/>
    </xf>
    <xf numFmtId="49" fontId="2" fillId="0" borderId="48" xfId="0" applyNumberFormat="1" applyFont="1" applyBorder="1" applyAlignment="1">
      <alignment horizontal="center" vertical="center" wrapText="1"/>
    </xf>
    <xf numFmtId="0" fontId="2" fillId="4" borderId="36" xfId="0" applyFont="1" applyFill="1" applyBorder="1" applyAlignment="1">
      <alignment horizontal="center" vertical="center"/>
    </xf>
    <xf numFmtId="0" fontId="0" fillId="0" borderId="43" xfId="0" applyBorder="1" applyAlignment="1">
      <alignment horizontal="center"/>
    </xf>
    <xf numFmtId="0" fontId="0" fillId="0" borderId="56" xfId="0" applyBorder="1" applyAlignment="1">
      <alignment horizontal="center"/>
    </xf>
    <xf numFmtId="49" fontId="2" fillId="0" borderId="11" xfId="0" applyNumberFormat="1" applyFont="1" applyBorder="1" applyAlignment="1">
      <alignment horizontal="center" vertical="center" wrapText="1"/>
    </xf>
    <xf numFmtId="49" fontId="2" fillId="0" borderId="47" xfId="0" applyNumberFormat="1" applyFont="1" applyBorder="1" applyAlignment="1">
      <alignment horizontal="center" vertical="center" wrapText="1"/>
    </xf>
    <xf numFmtId="49" fontId="2" fillId="0" borderId="29" xfId="0" applyNumberFormat="1" applyFont="1" applyBorder="1" applyAlignment="1">
      <alignment horizontal="center" vertical="center" wrapText="1"/>
    </xf>
    <xf numFmtId="0" fontId="2" fillId="0" borderId="43" xfId="0" applyFont="1" applyBorder="1" applyAlignment="1">
      <alignment horizontal="center" vertical="center"/>
    </xf>
    <xf numFmtId="0" fontId="2" fillId="0" borderId="56" xfId="0" applyFont="1" applyBorder="1" applyAlignment="1">
      <alignment horizontal="center" vertical="center"/>
    </xf>
    <xf numFmtId="0" fontId="2" fillId="0" borderId="17" xfId="0" applyFont="1" applyBorder="1" applyAlignment="1">
      <alignment horizontal="center" wrapText="1"/>
    </xf>
    <xf numFmtId="0" fontId="2" fillId="0" borderId="13" xfId="0" applyFont="1" applyBorder="1" applyAlignment="1">
      <alignment horizontal="center" wrapText="1"/>
    </xf>
    <xf numFmtId="0" fontId="2" fillId="4" borderId="65" xfId="0" applyFont="1" applyFill="1" applyBorder="1" applyAlignment="1">
      <alignment horizontal="center" vertical="center" wrapText="1"/>
    </xf>
    <xf numFmtId="49" fontId="2" fillId="0" borderId="31" xfId="0" applyNumberFormat="1" applyFont="1" applyBorder="1" applyAlignment="1">
      <alignment horizontal="center" wrapText="1"/>
    </xf>
    <xf numFmtId="49" fontId="2" fillId="0" borderId="33" xfId="0" applyNumberFormat="1" applyFont="1" applyBorder="1" applyAlignment="1">
      <alignment horizontal="center" wrapText="1"/>
    </xf>
    <xf numFmtId="0" fontId="2" fillId="0" borderId="11" xfId="0" applyFont="1" applyBorder="1" applyAlignment="1">
      <alignment horizontal="center" wrapText="1"/>
    </xf>
    <xf numFmtId="0" fontId="2" fillId="0" borderId="39" xfId="0" applyFont="1" applyBorder="1" applyAlignment="1">
      <alignment horizontal="center" wrapText="1"/>
    </xf>
    <xf numFmtId="0" fontId="2" fillId="0" borderId="31" xfId="0" applyFont="1" applyBorder="1" applyAlignment="1">
      <alignment horizontal="center" wrapText="1"/>
    </xf>
    <xf numFmtId="0" fontId="2" fillId="0" borderId="40" xfId="0" applyFont="1" applyBorder="1" applyAlignment="1">
      <alignment horizontal="center" wrapText="1"/>
    </xf>
    <xf numFmtId="0" fontId="2" fillId="0" borderId="41" xfId="0" applyFont="1" applyBorder="1" applyAlignment="1">
      <alignment horizontal="center" wrapText="1"/>
    </xf>
    <xf numFmtId="11" fontId="2" fillId="0" borderId="9" xfId="0" applyNumberFormat="1" applyFont="1" applyBorder="1" applyAlignment="1">
      <alignment horizontal="center" wrapText="1"/>
    </xf>
    <xf numFmtId="11" fontId="2" fillId="0" borderId="10" xfId="0" applyNumberFormat="1" applyFont="1" applyBorder="1" applyAlignment="1">
      <alignment horizontal="center" wrapText="1"/>
    </xf>
    <xf numFmtId="11" fontId="2" fillId="0" borderId="58" xfId="0" applyNumberFormat="1" applyFont="1" applyBorder="1" applyAlignment="1">
      <alignment horizontal="center" wrapText="1"/>
    </xf>
    <xf numFmtId="11" fontId="2" fillId="0" borderId="0" xfId="0" applyNumberFormat="1" applyFont="1" applyBorder="1" applyAlignment="1">
      <alignment horizontal="center" wrapText="1"/>
    </xf>
    <xf numFmtId="11" fontId="2" fillId="0" borderId="27" xfId="0" applyNumberFormat="1" applyFont="1" applyBorder="1" applyAlignment="1">
      <alignment horizontal="center" wrapText="1"/>
    </xf>
    <xf numFmtId="11" fontId="2" fillId="0" borderId="23" xfId="0" applyNumberFormat="1" applyFont="1" applyBorder="1" applyAlignment="1">
      <alignment horizontal="center" wrapText="1"/>
    </xf>
    <xf numFmtId="11" fontId="2" fillId="0" borderId="6" xfId="0" applyNumberFormat="1" applyFont="1" applyBorder="1" applyAlignment="1">
      <alignment horizontal="center" wrapText="1"/>
    </xf>
    <xf numFmtId="11" fontId="2" fillId="0" borderId="2" xfId="0" applyNumberFormat="1" applyFont="1" applyBorder="1" applyAlignment="1">
      <alignment horizontal="center" wrapText="1"/>
    </xf>
    <xf numFmtId="11" fontId="2" fillId="0" borderId="47" xfId="0" applyNumberFormat="1" applyFont="1" applyBorder="1" applyAlignment="1">
      <alignment horizontal="center" wrapText="1"/>
    </xf>
    <xf numFmtId="11" fontId="2" fillId="0" borderId="11" xfId="0" applyNumberFormat="1" applyFont="1" applyBorder="1" applyAlignment="1">
      <alignment horizontal="left"/>
    </xf>
    <xf numFmtId="11" fontId="2" fillId="0" borderId="47" xfId="0" applyNumberFormat="1" applyFont="1" applyBorder="1" applyAlignment="1">
      <alignment horizontal="left"/>
    </xf>
    <xf numFmtId="49" fontId="2" fillId="0" borderId="47" xfId="0" applyNumberFormat="1" applyFont="1" applyBorder="1" applyAlignment="1">
      <alignment horizontal="center" wrapText="1"/>
    </xf>
    <xf numFmtId="49" fontId="2" fillId="0" borderId="50" xfId="0" applyNumberFormat="1" applyFont="1" applyBorder="1" applyAlignment="1">
      <alignment horizontal="center" wrapText="1"/>
    </xf>
    <xf numFmtId="49" fontId="2" fillId="0" borderId="48" xfId="0" applyNumberFormat="1" applyFont="1" applyBorder="1" applyAlignment="1">
      <alignment horizontal="center" wrapText="1"/>
    </xf>
    <xf numFmtId="11" fontId="2" fillId="0" borderId="50" xfId="0" applyNumberFormat="1" applyFont="1" applyBorder="1" applyAlignment="1">
      <alignment horizontal="center" wrapText="1"/>
    </xf>
    <xf numFmtId="11" fontId="2" fillId="0" borderId="7" xfId="0" applyNumberFormat="1" applyFont="1" applyBorder="1" applyAlignment="1">
      <alignment horizontal="center" wrapText="1"/>
    </xf>
    <xf numFmtId="11" fontId="2" fillId="0" borderId="3" xfId="0" applyNumberFormat="1" applyFont="1" applyBorder="1" applyAlignment="1">
      <alignment horizontal="center" wrapText="1"/>
    </xf>
    <xf numFmtId="11" fontId="2" fillId="0" borderId="48" xfId="0" applyNumberFormat="1" applyFont="1" applyBorder="1" applyAlignment="1">
      <alignment horizontal="center" wrapText="1"/>
    </xf>
    <xf numFmtId="11" fontId="2" fillId="0" borderId="40" xfId="0" applyNumberFormat="1" applyFont="1" applyBorder="1" applyAlignment="1">
      <alignment horizontal="center" vertical="center" wrapText="1"/>
    </xf>
    <xf numFmtId="11" fontId="2" fillId="0" borderId="41" xfId="0" applyNumberFormat="1" applyFont="1" applyBorder="1" applyAlignment="1">
      <alignment horizontal="center" vertical="center" wrapText="1"/>
    </xf>
    <xf numFmtId="11" fontId="2" fillId="0" borderId="17" xfId="0" applyNumberFormat="1" applyFont="1" applyBorder="1" applyAlignment="1">
      <alignment horizontal="center" vertical="center" wrapText="1"/>
    </xf>
    <xf numFmtId="11" fontId="2" fillId="0" borderId="13" xfId="0" applyNumberFormat="1" applyFont="1" applyBorder="1" applyAlignment="1">
      <alignment horizontal="center" vertical="center" wrapText="1"/>
    </xf>
    <xf numFmtId="11" fontId="2" fillId="0" borderId="38" xfId="0" applyNumberFormat="1" applyFont="1" applyBorder="1" applyAlignment="1">
      <alignment horizontal="center" vertical="center" wrapText="1"/>
    </xf>
    <xf numFmtId="11" fontId="2" fillId="0" borderId="49" xfId="0" applyNumberFormat="1" applyFont="1" applyBorder="1" applyAlignment="1">
      <alignment horizontal="center" vertical="center" wrapText="1"/>
    </xf>
    <xf numFmtId="11" fontId="2" fillId="0" borderId="30" xfId="0" applyNumberFormat="1" applyFont="1" applyBorder="1" applyAlignment="1">
      <alignment horizontal="center" vertical="center" wrapText="1"/>
    </xf>
    <xf numFmtId="11" fontId="2" fillId="0" borderId="32" xfId="0" applyNumberFormat="1" applyFont="1" applyBorder="1" applyAlignment="1">
      <alignment horizontal="center" vertical="center" wrapText="1"/>
    </xf>
    <xf numFmtId="11" fontId="2" fillId="0" borderId="33" xfId="0" applyNumberFormat="1" applyFont="1" applyBorder="1" applyAlignment="1">
      <alignment horizontal="center" wrapText="1"/>
    </xf>
    <xf numFmtId="11" fontId="2" fillId="0" borderId="46" xfId="0" applyNumberFormat="1" applyFont="1" applyBorder="1" applyAlignment="1">
      <alignment horizontal="center" vertical="center" wrapText="1"/>
    </xf>
    <xf numFmtId="11" fontId="2" fillId="0" borderId="11" xfId="0" applyNumberFormat="1" applyFont="1" applyBorder="1" applyAlignment="1">
      <alignment horizontal="center" wrapText="1"/>
    </xf>
    <xf numFmtId="11" fontId="2" fillId="0" borderId="33" xfId="0" applyNumberFormat="1" applyFont="1" applyBorder="1" applyAlignment="1">
      <alignment horizontal="left"/>
    </xf>
    <xf numFmtId="11" fontId="2" fillId="0" borderId="48" xfId="0" applyNumberFormat="1" applyFont="1" applyBorder="1" applyAlignment="1">
      <alignment horizontal="left"/>
    </xf>
    <xf numFmtId="11" fontId="2" fillId="0" borderId="32" xfId="0" applyNumberFormat="1" applyFont="1" applyBorder="1" applyAlignment="1">
      <alignment horizontal="left"/>
    </xf>
    <xf numFmtId="11" fontId="2" fillId="0" borderId="49" xfId="0" applyNumberFormat="1" applyFont="1" applyBorder="1" applyAlignment="1">
      <alignment horizontal="left"/>
    </xf>
    <xf numFmtId="11" fontId="2" fillId="0" borderId="6" xfId="0" applyNumberFormat="1" applyFont="1" applyBorder="1" applyAlignment="1">
      <alignment horizontal="left"/>
    </xf>
    <xf numFmtId="11" fontId="2" fillId="0" borderId="2" xfId="0" applyNumberFormat="1" applyFont="1" applyBorder="1" applyAlignment="1">
      <alignment horizontal="left"/>
    </xf>
    <xf numFmtId="11" fontId="2" fillId="0" borderId="43" xfId="0" applyNumberFormat="1" applyFont="1" applyBorder="1" applyAlignment="1">
      <alignment horizontal="center" wrapText="1"/>
    </xf>
    <xf numFmtId="11" fontId="2" fillId="0" borderId="56" xfId="0" applyNumberFormat="1" applyFont="1" applyBorder="1" applyAlignment="1">
      <alignment horizontal="center" wrapText="1"/>
    </xf>
    <xf numFmtId="11" fontId="2" fillId="0" borderId="49" xfId="0" applyNumberFormat="1" applyFont="1" applyBorder="1" applyAlignment="1">
      <alignment horizontal="center" wrapText="1"/>
    </xf>
    <xf numFmtId="0" fontId="2" fillId="0" borderId="43" xfId="0" applyFont="1" applyBorder="1" applyAlignment="1">
      <alignment horizontal="center" wrapText="1"/>
    </xf>
    <xf numFmtId="0" fontId="2" fillId="0" borderId="56" xfId="0" applyFont="1" applyBorder="1" applyAlignment="1">
      <alignment horizontal="center" wrapText="1"/>
    </xf>
    <xf numFmtId="0" fontId="2" fillId="0" borderId="49" xfId="0" applyFont="1" applyBorder="1" applyAlignment="1">
      <alignment horizontal="center" wrapText="1"/>
    </xf>
    <xf numFmtId="0" fontId="2" fillId="0" borderId="31" xfId="0" applyFont="1" applyBorder="1" applyAlignment="1">
      <alignment horizontal="center" vertical="center"/>
    </xf>
    <xf numFmtId="0" fontId="2" fillId="0" borderId="13" xfId="0" applyFont="1" applyBorder="1" applyAlignment="1">
      <alignment horizontal="center" vertical="center"/>
    </xf>
    <xf numFmtId="0" fontId="2" fillId="0" borderId="41" xfId="0" applyFont="1" applyBorder="1" applyAlignment="1">
      <alignment horizontal="center" vertical="center"/>
    </xf>
    <xf numFmtId="0" fontId="2" fillId="0" borderId="46" xfId="0" applyFont="1" applyBorder="1" applyAlignment="1">
      <alignment horizontal="center" vertical="center"/>
    </xf>
    <xf numFmtId="0" fontId="2" fillId="0" borderId="17" xfId="0" applyFont="1" applyBorder="1" applyAlignment="1">
      <alignment horizontal="center" vertical="center"/>
    </xf>
    <xf numFmtId="0" fontId="2" fillId="0" borderId="38" xfId="0" applyFont="1" applyBorder="1" applyAlignment="1">
      <alignment horizontal="center" vertical="center"/>
    </xf>
    <xf numFmtId="0" fontId="2" fillId="0" borderId="30" xfId="0" applyFont="1" applyBorder="1" applyAlignment="1">
      <alignment horizontal="center" vertical="center"/>
    </xf>
    <xf numFmtId="0" fontId="2" fillId="0" borderId="32" xfId="0" applyFont="1" applyBorder="1" applyAlignment="1">
      <alignment horizontal="center" vertical="center"/>
    </xf>
    <xf numFmtId="0" fontId="0" fillId="0" borderId="17" xfId="0" applyBorder="1" applyAlignment="1">
      <alignment horizontal="center" wrapText="1"/>
    </xf>
    <xf numFmtId="0" fontId="0" fillId="0" borderId="13" xfId="0" applyBorder="1" applyAlignment="1">
      <alignment horizontal="center" wrapText="1"/>
    </xf>
    <xf numFmtId="0" fontId="0" fillId="0" borderId="11" xfId="0" applyBorder="1" applyAlignment="1">
      <alignment horizontal="center" wrapText="1"/>
    </xf>
    <xf numFmtId="0" fontId="0" fillId="0" borderId="39" xfId="0" applyBorder="1" applyAlignment="1">
      <alignment horizontal="center" wrapText="1"/>
    </xf>
    <xf numFmtId="0" fontId="0" fillId="0" borderId="31" xfId="0" applyBorder="1" applyAlignment="1">
      <alignment horizontal="center" wrapText="1"/>
    </xf>
    <xf numFmtId="0" fontId="0" fillId="0" borderId="33" xfId="0" applyBorder="1" applyAlignment="1">
      <alignment horizontal="center" wrapText="1"/>
    </xf>
    <xf numFmtId="0" fontId="0" fillId="0" borderId="38" xfId="0" applyBorder="1" applyAlignment="1">
      <alignment horizontal="center" wrapText="1"/>
    </xf>
    <xf numFmtId="0" fontId="0" fillId="0" borderId="30" xfId="0" applyBorder="1" applyAlignment="1">
      <alignment horizontal="center" wrapText="1"/>
    </xf>
    <xf numFmtId="0" fontId="0" fillId="0" borderId="32" xfId="0" applyBorder="1" applyAlignment="1">
      <alignment horizontal="center" wrapText="1"/>
    </xf>
    <xf numFmtId="49" fontId="2" fillId="0" borderId="38" xfId="0" applyNumberFormat="1" applyFont="1" applyBorder="1" applyAlignment="1">
      <alignment horizontal="center"/>
    </xf>
    <xf numFmtId="49" fontId="2" fillId="0" borderId="30" xfId="0" applyNumberFormat="1" applyFont="1" applyBorder="1" applyAlignment="1">
      <alignment horizontal="center"/>
    </xf>
    <xf numFmtId="49" fontId="2" fillId="0" borderId="32" xfId="0" applyNumberFormat="1" applyFont="1" applyBorder="1" applyAlignment="1">
      <alignment horizontal="center"/>
    </xf>
    <xf numFmtId="0" fontId="0" fillId="0" borderId="43" xfId="0" applyBorder="1" applyAlignment="1">
      <alignment horizontal="center" wrapText="1"/>
    </xf>
    <xf numFmtId="0" fontId="0" fillId="0" borderId="49" xfId="0" applyBorder="1" applyAlignment="1">
      <alignment horizontal="center" wrapText="1"/>
    </xf>
    <xf numFmtId="0" fontId="0" fillId="0" borderId="56" xfId="0" applyBorder="1" applyAlignment="1">
      <alignment horizontal="center" wrapText="1"/>
    </xf>
    <xf numFmtId="0" fontId="2" fillId="0" borderId="6" xfId="0" applyFont="1" applyBorder="1" applyAlignment="1">
      <alignment horizontal="center" wrapText="1"/>
    </xf>
    <xf numFmtId="0" fontId="2" fillId="0" borderId="47" xfId="0" applyFont="1" applyBorder="1" applyAlignment="1">
      <alignment horizontal="center" wrapText="1"/>
    </xf>
    <xf numFmtId="49" fontId="2" fillId="0" borderId="26" xfId="0" applyNumberFormat="1" applyFont="1" applyBorder="1" applyAlignment="1">
      <alignment horizontal="center" wrapText="1"/>
    </xf>
    <xf numFmtId="49" fontId="2" fillId="0" borderId="23" xfId="0" applyNumberFormat="1" applyFont="1" applyBorder="1" applyAlignment="1">
      <alignment horizontal="center" wrapText="1"/>
    </xf>
    <xf numFmtId="49" fontId="2" fillId="0" borderId="39" xfId="0" applyNumberFormat="1" applyFont="1" applyBorder="1" applyAlignment="1">
      <alignment horizontal="center" wrapText="1"/>
    </xf>
    <xf numFmtId="49" fontId="2" fillId="0" borderId="57" xfId="0" applyNumberFormat="1" applyFont="1" applyBorder="1" applyAlignment="1">
      <alignment horizontal="center" vertical="center" wrapText="1"/>
    </xf>
    <xf numFmtId="49" fontId="2" fillId="0" borderId="68" xfId="0" applyNumberFormat="1" applyFont="1" applyBorder="1" applyAlignment="1">
      <alignment horizontal="center" vertical="center" wrapText="1"/>
    </xf>
    <xf numFmtId="49" fontId="2" fillId="0" borderId="41" xfId="0" applyNumberFormat="1" applyFont="1" applyBorder="1" applyAlignment="1">
      <alignment horizontal="center" vertical="center" wrapText="1"/>
    </xf>
    <xf numFmtId="49" fontId="2" fillId="0" borderId="19" xfId="0" applyNumberFormat="1" applyFont="1" applyBorder="1" applyAlignment="1">
      <alignment horizontal="center" vertical="center" wrapText="1"/>
    </xf>
    <xf numFmtId="49" fontId="2" fillId="0" borderId="18" xfId="0" applyNumberFormat="1" applyFont="1" applyBorder="1" applyAlignment="1">
      <alignment horizontal="center" vertical="center" wrapText="1"/>
    </xf>
    <xf numFmtId="0" fontId="2" fillId="0" borderId="19" xfId="0" applyFont="1" applyBorder="1" applyAlignment="1">
      <alignment horizontal="center" vertical="center"/>
    </xf>
    <xf numFmtId="49" fontId="2" fillId="0" borderId="66" xfId="0" applyNumberFormat="1" applyFont="1" applyBorder="1" applyAlignment="1">
      <alignment horizontal="center" vertical="center" wrapText="1"/>
    </xf>
    <xf numFmtId="49" fontId="2" fillId="0" borderId="69" xfId="0" applyNumberFormat="1" applyFont="1" applyBorder="1" applyAlignment="1">
      <alignment horizontal="center" vertical="center" wrapText="1"/>
    </xf>
    <xf numFmtId="49" fontId="2" fillId="0" borderId="67" xfId="0" applyNumberFormat="1" applyFont="1" applyBorder="1" applyAlignment="1">
      <alignment horizontal="center" vertical="center" wrapText="1"/>
    </xf>
    <xf numFmtId="49" fontId="2" fillId="0" borderId="28" xfId="0" applyNumberFormat="1" applyFont="1" applyBorder="1" applyAlignment="1">
      <alignment horizontal="center" vertical="center" wrapText="1"/>
    </xf>
    <xf numFmtId="0" fontId="2" fillId="0" borderId="57" xfId="0" applyFont="1" applyBorder="1" applyAlignment="1">
      <alignment horizontal="center" vertical="center"/>
    </xf>
    <xf numFmtId="0" fontId="2" fillId="0" borderId="68" xfId="0" applyFont="1" applyBorder="1" applyAlignment="1">
      <alignment horizontal="center" vertical="center"/>
    </xf>
    <xf numFmtId="0" fontId="2" fillId="0" borderId="28" xfId="0" applyFont="1" applyBorder="1" applyAlignment="1">
      <alignment horizontal="center" vertical="center"/>
    </xf>
    <xf numFmtId="0" fontId="2" fillId="0" borderId="2" xfId="0" applyFont="1" applyBorder="1" applyAlignment="1">
      <alignment horizontal="left"/>
    </xf>
    <xf numFmtId="0" fontId="2" fillId="0" borderId="31" xfId="0" applyFont="1" applyBorder="1" applyAlignment="1">
      <alignment horizontal="left"/>
    </xf>
    <xf numFmtId="0" fontId="10" fillId="0" borderId="43" xfId="0" applyFont="1" applyBorder="1" applyAlignment="1">
      <alignment horizontal="center"/>
    </xf>
    <xf numFmtId="0" fontId="10" fillId="0" borderId="56" xfId="0" applyFont="1" applyBorder="1" applyAlignment="1">
      <alignment horizontal="center"/>
    </xf>
    <xf numFmtId="0" fontId="10" fillId="0" borderId="49" xfId="0" applyFont="1" applyBorder="1" applyAlignment="1">
      <alignment horizontal="center"/>
    </xf>
    <xf numFmtId="0" fontId="2" fillId="0" borderId="56" xfId="0" applyFont="1" applyBorder="1" applyAlignment="1">
      <alignment horizontal="left"/>
    </xf>
    <xf numFmtId="0" fontId="0" fillId="0" borderId="11" xfId="0" applyBorder="1" applyAlignment="1">
      <alignment horizontal="left"/>
    </xf>
    <xf numFmtId="0" fontId="0" fillId="0" borderId="2" xfId="0" applyBorder="1" applyAlignment="1">
      <alignment horizontal="left"/>
    </xf>
    <xf numFmtId="0" fontId="0" fillId="0" borderId="33" xfId="0" applyBorder="1" applyAlignment="1">
      <alignment horizontal="left"/>
    </xf>
    <xf numFmtId="0" fontId="0" fillId="0" borderId="3" xfId="0" applyBorder="1" applyAlignment="1">
      <alignment horizontal="left"/>
    </xf>
    <xf numFmtId="0" fontId="0" fillId="0" borderId="48" xfId="0" applyBorder="1" applyAlignment="1">
      <alignment horizontal="left"/>
    </xf>
    <xf numFmtId="0" fontId="0" fillId="0" borderId="47" xfId="0" applyBorder="1" applyAlignment="1">
      <alignment horizontal="center"/>
    </xf>
    <xf numFmtId="0" fontId="0" fillId="0" borderId="47" xfId="0" applyBorder="1" applyAlignment="1">
      <alignment horizontal="left"/>
    </xf>
    <xf numFmtId="49" fontId="2" fillId="0" borderId="40" xfId="0" applyNumberFormat="1" applyFont="1" applyBorder="1" applyAlignment="1">
      <alignment horizontal="center" vertical="center" wrapText="1"/>
    </xf>
    <xf numFmtId="49" fontId="2" fillId="0" borderId="13" xfId="0" applyNumberFormat="1" applyFont="1" applyBorder="1" applyAlignment="1">
      <alignment horizontal="center" vertical="center" wrapText="1" shrinkToFit="1"/>
    </xf>
    <xf numFmtId="49" fontId="2" fillId="0" borderId="11" xfId="0" applyNumberFormat="1" applyFont="1" applyBorder="1" applyAlignment="1">
      <alignment horizontal="center" vertical="center" wrapText="1" shrinkToFit="1"/>
    </xf>
    <xf numFmtId="49" fontId="4" fillId="0" borderId="43" xfId="0" applyNumberFormat="1" applyFont="1" applyFill="1" applyBorder="1" applyAlignment="1" applyProtection="1">
      <alignment horizontal="left" vertical="center" wrapText="1"/>
    </xf>
    <xf numFmtId="49" fontId="4" fillId="0" borderId="56" xfId="0" applyNumberFormat="1" applyFont="1" applyFill="1" applyBorder="1" applyAlignment="1" applyProtection="1">
      <alignment horizontal="left" vertical="center" wrapText="1"/>
    </xf>
    <xf numFmtId="49" fontId="4" fillId="0" borderId="49" xfId="0" applyNumberFormat="1" applyFont="1" applyFill="1" applyBorder="1" applyAlignment="1" applyProtection="1">
      <alignment horizontal="left"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xf>
    <xf numFmtId="0" fontId="16" fillId="0" borderId="7" xfId="0" applyFont="1" applyFill="1" applyBorder="1" applyAlignment="1">
      <alignment horizontal="left" vertical="center" wrapText="1"/>
    </xf>
    <xf numFmtId="0" fontId="16" fillId="0" borderId="3" xfId="0" applyFont="1" applyFill="1" applyBorder="1" applyAlignment="1">
      <alignment horizontal="left" vertical="center" wrapText="1"/>
    </xf>
    <xf numFmtId="49" fontId="54" fillId="17" borderId="0" xfId="1" applyNumberFormat="1" applyFont="1" applyFill="1" applyBorder="1" applyAlignment="1" applyProtection="1">
      <alignment horizontal="left" vertical="center" wrapText="1"/>
    </xf>
    <xf numFmtId="49" fontId="54" fillId="17" borderId="42" xfId="1" applyNumberFormat="1" applyFont="1" applyFill="1" applyBorder="1" applyAlignment="1" applyProtection="1">
      <alignment horizontal="left" vertical="center" wrapText="1"/>
    </xf>
    <xf numFmtId="49" fontId="54" fillId="17" borderId="0" xfId="1" applyNumberFormat="1" applyFont="1" applyFill="1" applyBorder="1" applyAlignment="1" applyProtection="1">
      <alignment horizontal="left" wrapText="1"/>
    </xf>
    <xf numFmtId="49" fontId="54" fillId="17" borderId="42" xfId="1" applyNumberFormat="1" applyFont="1" applyFill="1" applyBorder="1" applyAlignment="1" applyProtection="1">
      <alignment horizontal="left" wrapText="1"/>
    </xf>
    <xf numFmtId="49" fontId="1" fillId="9" borderId="25" xfId="0" applyNumberFormat="1" applyFont="1" applyFill="1" applyBorder="1" applyAlignment="1">
      <alignment horizontal="center" vertical="center" wrapText="1"/>
    </xf>
    <xf numFmtId="49" fontId="1" fillId="9" borderId="12" xfId="0" applyNumberFormat="1" applyFont="1" applyFill="1" applyBorder="1" applyAlignment="1">
      <alignment horizontal="center" vertical="center" wrapText="1"/>
    </xf>
    <xf numFmtId="49" fontId="1" fillId="9" borderId="61" xfId="0" applyNumberFormat="1" applyFont="1" applyFill="1" applyBorder="1" applyAlignment="1">
      <alignment horizontal="center" vertical="center" wrapText="1"/>
    </xf>
    <xf numFmtId="49" fontId="1" fillId="9" borderId="27" xfId="0" applyNumberFormat="1" applyFont="1" applyFill="1" applyBorder="1" applyAlignment="1">
      <alignment horizontal="center" vertical="center" wrapText="1"/>
    </xf>
    <xf numFmtId="49" fontId="1" fillId="9" borderId="23" xfId="0" applyNumberFormat="1" applyFont="1" applyFill="1" applyBorder="1" applyAlignment="1">
      <alignment horizontal="center" vertical="center" wrapText="1"/>
    </xf>
    <xf numFmtId="49" fontId="1" fillId="9" borderId="62" xfId="0" applyNumberFormat="1" applyFont="1" applyFill="1" applyBorder="1" applyAlignment="1">
      <alignment horizontal="center" vertical="center" wrapText="1"/>
    </xf>
    <xf numFmtId="0" fontId="4" fillId="4" borderId="36" xfId="0" applyFont="1" applyFill="1" applyBorder="1" applyAlignment="1">
      <alignment horizontal="center" vertical="center" wrapText="1"/>
    </xf>
    <xf numFmtId="0" fontId="4" fillId="4" borderId="51" xfId="0" applyFont="1" applyFill="1" applyBorder="1" applyAlignment="1">
      <alignment horizontal="center" vertical="center" wrapText="1"/>
    </xf>
    <xf numFmtId="0" fontId="16" fillId="0" borderId="27" xfId="0" applyFont="1" applyFill="1" applyBorder="1" applyAlignment="1">
      <alignment horizontal="left" vertical="center"/>
    </xf>
    <xf numFmtId="0" fontId="16" fillId="0" borderId="23" xfId="0" applyFont="1" applyFill="1" applyBorder="1" applyAlignment="1">
      <alignment horizontal="left" vertical="center"/>
    </xf>
    <xf numFmtId="0" fontId="16" fillId="0" borderId="62" xfId="0" applyFont="1" applyFill="1" applyBorder="1" applyAlignment="1">
      <alignment horizontal="left" vertical="center"/>
    </xf>
    <xf numFmtId="0" fontId="4" fillId="4" borderId="54" xfId="0" applyFont="1" applyFill="1" applyBorder="1" applyAlignment="1">
      <alignment horizontal="center" vertical="center" wrapText="1"/>
    </xf>
    <xf numFmtId="49" fontId="4" fillId="0" borderId="5" xfId="0" applyNumberFormat="1" applyFont="1" applyFill="1" applyBorder="1" applyAlignment="1" applyProtection="1">
      <alignment horizontal="left" vertical="center" wrapText="1"/>
    </xf>
    <xf numFmtId="49" fontId="4" fillId="0" borderId="1" xfId="0" applyNumberFormat="1" applyFont="1" applyFill="1" applyBorder="1" applyAlignment="1" applyProtection="1">
      <alignment horizontal="left" vertical="center" wrapText="1"/>
    </xf>
    <xf numFmtId="49" fontId="4" fillId="0" borderId="64" xfId="0" applyNumberFormat="1" applyFont="1" applyFill="1" applyBorder="1" applyAlignment="1" applyProtection="1">
      <alignment horizontal="left" vertical="center" wrapText="1"/>
    </xf>
    <xf numFmtId="49" fontId="4" fillId="0" borderId="38" xfId="0" applyNumberFormat="1" applyFont="1" applyFill="1" applyBorder="1" applyAlignment="1" applyProtection="1">
      <alignment horizontal="left" vertical="center" wrapText="1"/>
    </xf>
    <xf numFmtId="49" fontId="4" fillId="0" borderId="30" xfId="0" applyNumberFormat="1" applyFont="1" applyFill="1" applyBorder="1" applyAlignment="1" applyProtection="1">
      <alignment horizontal="left" vertical="center" wrapText="1"/>
    </xf>
    <xf numFmtId="0" fontId="4" fillId="4" borderId="15" xfId="0" applyFont="1" applyFill="1" applyBorder="1" applyAlignment="1">
      <alignment horizontal="center" vertical="center" wrapText="1"/>
    </xf>
    <xf numFmtId="49" fontId="4" fillId="0" borderId="17" xfId="0" applyNumberFormat="1" applyFont="1" applyFill="1" applyBorder="1" applyAlignment="1" applyProtection="1">
      <alignment horizontal="left" vertical="center" wrapText="1"/>
    </xf>
    <xf numFmtId="49" fontId="4" fillId="0" borderId="13" xfId="0" applyNumberFormat="1" applyFont="1" applyFill="1" applyBorder="1" applyAlignment="1" applyProtection="1">
      <alignment horizontal="left" vertical="center" wrapText="1"/>
    </xf>
    <xf numFmtId="0" fontId="16" fillId="0" borderId="3" xfId="0" applyFont="1" applyFill="1" applyBorder="1" applyAlignment="1">
      <alignment horizontal="left" vertical="center"/>
    </xf>
    <xf numFmtId="0" fontId="4" fillId="4" borderId="16" xfId="0" applyFont="1" applyFill="1" applyBorder="1" applyAlignment="1">
      <alignment horizontal="center" vertical="center"/>
    </xf>
    <xf numFmtId="0" fontId="4" fillId="0" borderId="6" xfId="0" applyFont="1" applyFill="1" applyBorder="1" applyAlignment="1">
      <alignment horizontal="left" vertical="center"/>
    </xf>
    <xf numFmtId="0" fontId="4" fillId="0" borderId="2" xfId="0" applyFont="1" applyFill="1" applyBorder="1" applyAlignment="1">
      <alignment horizontal="left" vertical="center"/>
    </xf>
    <xf numFmtId="0" fontId="4" fillId="0" borderId="47" xfId="0" applyFont="1" applyFill="1" applyBorder="1" applyAlignment="1">
      <alignment horizontal="left" vertical="center"/>
    </xf>
    <xf numFmtId="0" fontId="4" fillId="4" borderId="65"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0" borderId="6"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47" xfId="0" applyFont="1" applyFill="1" applyBorder="1" applyAlignment="1">
      <alignment horizontal="left" vertical="center" wrapText="1"/>
    </xf>
    <xf numFmtId="0" fontId="4" fillId="5" borderId="17" xfId="0" applyFont="1" applyFill="1" applyBorder="1" applyAlignment="1">
      <alignment horizontal="left" vertical="center" wrapText="1"/>
    </xf>
    <xf numFmtId="0" fontId="4" fillId="5" borderId="13" xfId="0" applyFont="1" applyFill="1" applyBorder="1" applyAlignment="1">
      <alignment horizontal="left" vertical="center" wrapText="1"/>
    </xf>
    <xf numFmtId="0" fontId="4" fillId="5" borderId="11" xfId="0" applyFont="1" applyFill="1" applyBorder="1" applyAlignment="1">
      <alignment horizontal="left" vertical="center" wrapText="1"/>
    </xf>
    <xf numFmtId="49" fontId="4" fillId="0" borderId="40" xfId="0" applyNumberFormat="1" applyFont="1" applyFill="1" applyBorder="1" applyAlignment="1" applyProtection="1">
      <alignment horizontal="left" vertical="center" wrapText="1"/>
    </xf>
    <xf numFmtId="49" fontId="4" fillId="0" borderId="41" xfId="0" applyNumberFormat="1" applyFont="1" applyFill="1" applyBorder="1" applyAlignment="1" applyProtection="1">
      <alignment horizontal="left" vertical="center" wrapText="1"/>
    </xf>
    <xf numFmtId="0" fontId="10" fillId="5" borderId="38" xfId="0" applyFont="1" applyFill="1" applyBorder="1" applyAlignment="1">
      <alignment horizontal="left" vertical="center" wrapText="1"/>
    </xf>
    <xf numFmtId="0" fontId="10" fillId="5" borderId="30" xfId="0" applyFont="1" applyFill="1" applyBorder="1" applyAlignment="1">
      <alignment horizontal="left" vertical="center" wrapText="1"/>
    </xf>
    <xf numFmtId="0" fontId="10" fillId="5" borderId="32" xfId="0" applyFont="1" applyFill="1" applyBorder="1" applyAlignment="1">
      <alignment horizontal="left" vertical="center" wrapText="1"/>
    </xf>
    <xf numFmtId="0" fontId="4" fillId="0" borderId="38" xfId="0" applyFont="1" applyFill="1" applyBorder="1" applyAlignment="1">
      <alignment horizontal="left" vertical="center" wrapText="1"/>
    </xf>
    <xf numFmtId="0" fontId="4" fillId="0" borderId="30" xfId="0" applyFont="1" applyFill="1" applyBorder="1" applyAlignment="1">
      <alignment horizontal="left" vertical="center" wrapText="1"/>
    </xf>
    <xf numFmtId="0" fontId="54" fillId="17" borderId="0" xfId="1" applyFont="1" applyFill="1" applyBorder="1" applyAlignment="1" applyProtection="1">
      <alignment horizontal="left" vertical="top"/>
    </xf>
    <xf numFmtId="49" fontId="1" fillId="9" borderId="37" xfId="0" applyNumberFormat="1" applyFont="1" applyFill="1" applyBorder="1" applyAlignment="1">
      <alignment horizontal="center" vertical="center" wrapText="1"/>
    </xf>
    <xf numFmtId="49" fontId="1" fillId="9" borderId="58" xfId="0" applyNumberFormat="1" applyFont="1" applyFill="1" applyBorder="1" applyAlignment="1">
      <alignment horizontal="center" vertical="center" wrapText="1"/>
    </xf>
    <xf numFmtId="49" fontId="1" fillId="9" borderId="0" xfId="0" applyNumberFormat="1" applyFont="1" applyFill="1" applyBorder="1" applyAlignment="1">
      <alignment horizontal="center" vertical="center" wrapText="1"/>
    </xf>
    <xf numFmtId="49" fontId="1" fillId="9" borderId="42" xfId="0" applyNumberFormat="1" applyFont="1" applyFill="1" applyBorder="1" applyAlignment="1">
      <alignment horizontal="center" vertical="center" wrapText="1"/>
    </xf>
    <xf numFmtId="49" fontId="10" fillId="0" borderId="74" xfId="0" applyNumberFormat="1" applyFont="1" applyFill="1" applyBorder="1" applyAlignment="1">
      <alignment horizontal="center" vertical="center" wrapText="1"/>
    </xf>
    <xf numFmtId="49" fontId="10" fillId="0" borderId="55" xfId="0" applyNumberFormat="1" applyFont="1" applyFill="1" applyBorder="1" applyAlignment="1">
      <alignment horizontal="center" vertical="center" wrapText="1"/>
    </xf>
    <xf numFmtId="49" fontId="10" fillId="0" borderId="20" xfId="0" applyNumberFormat="1" applyFont="1" applyFill="1" applyBorder="1" applyAlignment="1">
      <alignment horizontal="center" vertical="center" wrapText="1"/>
    </xf>
    <xf numFmtId="49" fontId="15" fillId="9" borderId="25" xfId="0" applyNumberFormat="1" applyFont="1" applyFill="1" applyBorder="1" applyAlignment="1">
      <alignment horizontal="center" vertical="center" wrapText="1"/>
    </xf>
    <xf numFmtId="49" fontId="15" fillId="9" borderId="37" xfId="0" applyNumberFormat="1" applyFont="1" applyFill="1" applyBorder="1" applyAlignment="1">
      <alignment horizontal="center" vertical="center" wrapText="1"/>
    </xf>
    <xf numFmtId="49" fontId="15" fillId="9" borderId="5" xfId="0" applyNumberFormat="1" applyFont="1" applyFill="1" applyBorder="1" applyAlignment="1">
      <alignment horizontal="center" vertical="center" wrapText="1"/>
    </xf>
    <xf numFmtId="49" fontId="15" fillId="9" borderId="73" xfId="0" applyNumberFormat="1" applyFont="1" applyFill="1" applyBorder="1" applyAlignment="1">
      <alignment horizontal="center" vertical="center" wrapText="1"/>
    </xf>
    <xf numFmtId="49" fontId="15" fillId="9" borderId="52" xfId="0" applyNumberFormat="1" applyFont="1" applyFill="1" applyBorder="1" applyAlignment="1">
      <alignment horizontal="center" vertical="center" wrapText="1"/>
    </xf>
    <xf numFmtId="0" fontId="51" fillId="0" borderId="0" xfId="0" applyFont="1" applyAlignment="1">
      <alignment horizontal="left" vertical="top" wrapText="1"/>
    </xf>
    <xf numFmtId="49" fontId="10" fillId="0" borderId="69" xfId="0" applyNumberFormat="1" applyFont="1" applyFill="1" applyBorder="1" applyAlignment="1">
      <alignment horizontal="center" vertical="center" wrapText="1"/>
    </xf>
    <xf numFmtId="49" fontId="10" fillId="0" borderId="67" xfId="0" applyNumberFormat="1" applyFont="1" applyFill="1" applyBorder="1" applyAlignment="1">
      <alignment horizontal="center" vertical="center" wrapText="1"/>
    </xf>
    <xf numFmtId="49" fontId="10" fillId="0" borderId="46" xfId="0" applyNumberFormat="1" applyFont="1" applyFill="1" applyBorder="1" applyAlignment="1">
      <alignment horizontal="center" vertical="center" wrapText="1"/>
    </xf>
    <xf numFmtId="49" fontId="10" fillId="0" borderId="64" xfId="0" applyNumberFormat="1" applyFont="1" applyFill="1" applyBorder="1" applyAlignment="1">
      <alignment horizontal="center" vertical="center" wrapText="1"/>
    </xf>
    <xf numFmtId="49" fontId="10" fillId="0" borderId="73" xfId="0" applyNumberFormat="1" applyFont="1" applyFill="1" applyBorder="1" applyAlignment="1">
      <alignment horizontal="center" vertical="center" wrapText="1"/>
    </xf>
    <xf numFmtId="49" fontId="1" fillId="0" borderId="12" xfId="0" applyNumberFormat="1" applyFont="1" applyFill="1" applyBorder="1" applyAlignment="1">
      <alignment horizontal="center" vertical="center" wrapText="1"/>
    </xf>
    <xf numFmtId="0" fontId="4" fillId="0" borderId="0" xfId="0" applyFont="1" applyAlignment="1">
      <alignment horizontal="left" vertical="top" wrapText="1"/>
    </xf>
    <xf numFmtId="49" fontId="54" fillId="17" borderId="12" xfId="1" applyNumberFormat="1" applyFont="1" applyFill="1" applyBorder="1" applyAlignment="1" applyProtection="1">
      <alignment horizontal="left" vertical="center" wrapText="1"/>
    </xf>
    <xf numFmtId="49" fontId="1" fillId="9" borderId="4" xfId="0" applyNumberFormat="1" applyFont="1" applyFill="1" applyBorder="1" applyAlignment="1">
      <alignment horizontal="center" vertical="center" wrapText="1"/>
    </xf>
    <xf numFmtId="49" fontId="1" fillId="9" borderId="8" xfId="0" applyNumberFormat="1" applyFont="1" applyFill="1" applyBorder="1" applyAlignment="1">
      <alignment horizontal="center" vertical="center" wrapText="1"/>
    </xf>
    <xf numFmtId="49" fontId="10" fillId="0" borderId="32" xfId="0" applyNumberFormat="1" applyFont="1" applyFill="1" applyBorder="1" applyAlignment="1">
      <alignment horizontal="center" vertical="center" wrapText="1"/>
    </xf>
    <xf numFmtId="49" fontId="10" fillId="0" borderId="49" xfId="0" applyNumberFormat="1" applyFont="1" applyFill="1" applyBorder="1" applyAlignment="1">
      <alignment horizontal="center" vertical="center" wrapText="1"/>
    </xf>
    <xf numFmtId="49" fontId="10" fillId="5" borderId="32" xfId="0" applyNumberFormat="1" applyFont="1" applyFill="1" applyBorder="1" applyAlignment="1">
      <alignment horizontal="center" vertical="center" wrapText="1"/>
    </xf>
    <xf numFmtId="49" fontId="10" fillId="5" borderId="49" xfId="0" applyNumberFormat="1" applyFont="1" applyFill="1" applyBorder="1" applyAlignment="1">
      <alignment horizontal="center" vertical="center" wrapText="1"/>
    </xf>
    <xf numFmtId="49" fontId="10" fillId="0" borderId="56" xfId="0" applyNumberFormat="1" applyFont="1" applyFill="1" applyBorder="1" applyAlignment="1">
      <alignment horizontal="center" vertical="center" wrapText="1"/>
    </xf>
    <xf numFmtId="0" fontId="1" fillId="9" borderId="93" xfId="0" applyFont="1" applyFill="1" applyBorder="1" applyAlignment="1">
      <alignment horizontal="center" vertical="center" wrapText="1"/>
    </xf>
    <xf numFmtId="0" fontId="1" fillId="9" borderId="78" xfId="0" applyFont="1" applyFill="1" applyBorder="1" applyAlignment="1">
      <alignment horizontal="center" vertical="center" wrapText="1"/>
    </xf>
    <xf numFmtId="0" fontId="10" fillId="0" borderId="66" xfId="0" applyFont="1" applyFill="1" applyBorder="1" applyAlignment="1">
      <alignment horizontal="left" vertical="top" wrapText="1"/>
    </xf>
    <xf numFmtId="0" fontId="10" fillId="0" borderId="69" xfId="0" applyFont="1" applyFill="1" applyBorder="1" applyAlignment="1">
      <alignment horizontal="left" vertical="top" wrapText="1"/>
    </xf>
    <xf numFmtId="0" fontId="10" fillId="0" borderId="67" xfId="0" applyFont="1" applyFill="1" applyBorder="1" applyAlignment="1">
      <alignment horizontal="left" vertical="top" wrapText="1"/>
    </xf>
    <xf numFmtId="49" fontId="4" fillId="0" borderId="30" xfId="0" applyNumberFormat="1" applyFont="1" applyFill="1" applyBorder="1" applyAlignment="1">
      <alignment horizontal="center" vertical="center" wrapText="1"/>
    </xf>
    <xf numFmtId="49" fontId="4" fillId="4" borderId="73" xfId="0" applyNumberFormat="1" applyFont="1" applyFill="1" applyBorder="1" applyAlignment="1">
      <alignment horizontal="center" vertical="center" wrapText="1"/>
    </xf>
    <xf numFmtId="49" fontId="4" fillId="4" borderId="75" xfId="0" applyNumberFormat="1" applyFont="1" applyFill="1" applyBorder="1" applyAlignment="1">
      <alignment horizontal="center" vertical="center" wrapText="1"/>
    </xf>
    <xf numFmtId="49" fontId="4" fillId="4" borderId="70" xfId="0" applyNumberFormat="1" applyFont="1" applyFill="1" applyBorder="1" applyAlignment="1">
      <alignment horizontal="center" vertical="center" wrapText="1"/>
    </xf>
    <xf numFmtId="49" fontId="21" fillId="0" borderId="13" xfId="0" applyNumberFormat="1" applyFont="1" applyFill="1" applyBorder="1" applyAlignment="1">
      <alignment horizontal="center" vertical="center" wrapText="1"/>
    </xf>
    <xf numFmtId="49" fontId="21" fillId="0" borderId="19" xfId="0" applyNumberFormat="1" applyFont="1" applyFill="1" applyBorder="1" applyAlignment="1">
      <alignment horizontal="center" vertical="center" wrapText="1"/>
    </xf>
    <xf numFmtId="0" fontId="10" fillId="0" borderId="43" xfId="0" applyFont="1" applyFill="1" applyBorder="1" applyAlignment="1">
      <alignment horizontal="left" vertical="center" wrapText="1"/>
    </xf>
    <xf numFmtId="0" fontId="10" fillId="0" borderId="49" xfId="0" applyFont="1" applyFill="1" applyBorder="1" applyAlignment="1">
      <alignment horizontal="left" vertical="center" wrapText="1"/>
    </xf>
    <xf numFmtId="49" fontId="4" fillId="10" borderId="32" xfId="0" applyNumberFormat="1" applyFont="1" applyFill="1" applyBorder="1" applyAlignment="1">
      <alignment horizontal="center" vertical="center" wrapText="1"/>
    </xf>
    <xf numFmtId="49" fontId="4" fillId="10" borderId="56" xfId="0" applyNumberFormat="1" applyFont="1" applyFill="1" applyBorder="1" applyAlignment="1">
      <alignment horizontal="center" vertical="center" wrapText="1"/>
    </xf>
    <xf numFmtId="49" fontId="4" fillId="10" borderId="52" xfId="0" applyNumberFormat="1" applyFont="1" applyFill="1" applyBorder="1" applyAlignment="1">
      <alignment horizontal="center" vertical="center" wrapText="1"/>
    </xf>
    <xf numFmtId="49" fontId="4" fillId="4" borderId="74" xfId="0" applyNumberFormat="1" applyFont="1" applyFill="1" applyBorder="1" applyAlignment="1">
      <alignment horizontal="center" vertical="center" wrapText="1"/>
    </xf>
    <xf numFmtId="49" fontId="4" fillId="4" borderId="55" xfId="0" applyNumberFormat="1" applyFont="1" applyFill="1" applyBorder="1" applyAlignment="1">
      <alignment horizontal="center" vertical="center" wrapText="1"/>
    </xf>
    <xf numFmtId="49" fontId="4" fillId="4" borderId="20" xfId="0" applyNumberFormat="1" applyFont="1" applyFill="1" applyBorder="1" applyAlignment="1">
      <alignment horizontal="center" vertical="center" wrapText="1"/>
    </xf>
    <xf numFmtId="0" fontId="10" fillId="0" borderId="18" xfId="0" applyFont="1" applyFill="1" applyBorder="1" applyAlignment="1">
      <alignment horizontal="left" vertical="top" wrapText="1"/>
    </xf>
    <xf numFmtId="0" fontId="10" fillId="0" borderId="40" xfId="0" applyFont="1" applyFill="1" applyBorder="1" applyAlignment="1">
      <alignment horizontal="left" vertical="top" wrapText="1"/>
    </xf>
    <xf numFmtId="0" fontId="51" fillId="0" borderId="0" xfId="0" applyFont="1" applyAlignment="1">
      <alignment horizontal="center" wrapText="1"/>
    </xf>
    <xf numFmtId="49" fontId="4" fillId="4" borderId="71" xfId="0" applyNumberFormat="1" applyFont="1" applyFill="1" applyBorder="1" applyAlignment="1">
      <alignment horizontal="center" vertical="center" wrapText="1"/>
    </xf>
    <xf numFmtId="0" fontId="10" fillId="5" borderId="18" xfId="0" applyFont="1" applyFill="1" applyBorder="1" applyAlignment="1">
      <alignment horizontal="left" vertical="top" wrapText="1"/>
    </xf>
    <xf numFmtId="0" fontId="10" fillId="5" borderId="69" xfId="0" applyFont="1" applyFill="1" applyBorder="1" applyAlignment="1">
      <alignment horizontal="left" vertical="top" wrapText="1"/>
    </xf>
    <xf numFmtId="0" fontId="10" fillId="5" borderId="40" xfId="0" applyFont="1" applyFill="1" applyBorder="1" applyAlignment="1">
      <alignment horizontal="left" vertical="top" wrapText="1"/>
    </xf>
    <xf numFmtId="49" fontId="21" fillId="0" borderId="31" xfId="0" applyNumberFormat="1" applyFont="1" applyFill="1" applyBorder="1" applyAlignment="1">
      <alignment horizontal="center" vertical="center" wrapText="1"/>
    </xf>
    <xf numFmtId="0" fontId="2" fillId="0" borderId="58" xfId="0" applyFont="1" applyFill="1" applyBorder="1" applyAlignment="1">
      <alignment horizontal="left" vertical="center"/>
    </xf>
    <xf numFmtId="0" fontId="2" fillId="0" borderId="0" xfId="0" applyFont="1" applyFill="1" applyBorder="1" applyAlignment="1">
      <alignment horizontal="left" vertical="center"/>
    </xf>
    <xf numFmtId="49" fontId="1" fillId="9" borderId="74" xfId="0" applyNumberFormat="1" applyFont="1" applyFill="1" applyBorder="1" applyAlignment="1">
      <alignment horizontal="center" vertical="center" wrapText="1"/>
    </xf>
    <xf numFmtId="49" fontId="1" fillId="9" borderId="55" xfId="0" applyNumberFormat="1" applyFont="1" applyFill="1" applyBorder="1" applyAlignment="1">
      <alignment horizontal="center" vertical="center" wrapText="1"/>
    </xf>
    <xf numFmtId="49" fontId="1" fillId="9" borderId="20" xfId="0" applyNumberFormat="1" applyFont="1" applyFill="1" applyBorder="1" applyAlignment="1">
      <alignment horizontal="center" vertical="center" wrapText="1"/>
    </xf>
    <xf numFmtId="0" fontId="0" fillId="0" borderId="71" xfId="0" applyBorder="1" applyAlignment="1">
      <alignment horizontal="center"/>
    </xf>
    <xf numFmtId="0" fontId="51" fillId="0" borderId="0" xfId="0" applyFont="1" applyAlignment="1">
      <alignment horizontal="left" wrapText="1"/>
    </xf>
    <xf numFmtId="0" fontId="2" fillId="0" borderId="42" xfId="0" applyFont="1" applyFill="1" applyBorder="1" applyAlignment="1">
      <alignment horizontal="left" vertical="center"/>
    </xf>
    <xf numFmtId="49" fontId="1" fillId="9" borderId="22" xfId="0" applyNumberFormat="1" applyFont="1" applyFill="1" applyBorder="1" applyAlignment="1">
      <alignment horizontal="center" vertical="center" wrapText="1"/>
    </xf>
    <xf numFmtId="49" fontId="10" fillId="0" borderId="12" xfId="0" applyNumberFormat="1" applyFont="1" applyFill="1" applyBorder="1" applyAlignment="1">
      <alignment horizontal="left" vertical="center" wrapText="1"/>
    </xf>
    <xf numFmtId="0" fontId="10" fillId="0" borderId="0" xfId="0" applyFont="1" applyAlignment="1">
      <alignment horizontal="left" wrapText="1"/>
    </xf>
    <xf numFmtId="0" fontId="36" fillId="16" borderId="4" xfId="0" applyFont="1" applyFill="1" applyBorder="1" applyAlignment="1">
      <alignment horizontal="center" vertical="center" wrapText="1"/>
    </xf>
    <xf numFmtId="0" fontId="36" fillId="16" borderId="8" xfId="0" applyFont="1" applyFill="1" applyBorder="1" applyAlignment="1">
      <alignment horizontal="center" vertical="center" wrapText="1"/>
    </xf>
    <xf numFmtId="0" fontId="36" fillId="16" borderId="22" xfId="0" applyFont="1" applyFill="1" applyBorder="1" applyAlignment="1">
      <alignment horizontal="center" vertical="center" wrapText="1"/>
    </xf>
    <xf numFmtId="0" fontId="3" fillId="17" borderId="12" xfId="1" applyFill="1" applyBorder="1" applyAlignment="1" applyProtection="1">
      <alignment horizontal="left" vertical="center" wrapText="1"/>
    </xf>
    <xf numFmtId="0" fontId="3" fillId="17" borderId="37" xfId="1" applyFill="1" applyBorder="1" applyAlignment="1" applyProtection="1">
      <alignment horizontal="left" vertical="center" wrapText="1"/>
    </xf>
    <xf numFmtId="0" fontId="10" fillId="0" borderId="27" xfId="1" applyFont="1" applyFill="1" applyBorder="1" applyAlignment="1" applyProtection="1">
      <alignment horizontal="left" vertical="center"/>
    </xf>
    <xf numFmtId="0" fontId="10" fillId="0" borderId="23" xfId="1" applyFont="1" applyFill="1" applyBorder="1" applyAlignment="1" applyProtection="1">
      <alignment horizontal="left" vertical="center"/>
    </xf>
    <xf numFmtId="0" fontId="10" fillId="0" borderId="35" xfId="1" applyFont="1" applyFill="1" applyBorder="1" applyAlignment="1" applyProtection="1">
      <alignment horizontal="left" vertical="center"/>
    </xf>
    <xf numFmtId="0" fontId="41" fillId="0" borderId="58" xfId="0" applyFont="1" applyFill="1" applyBorder="1" applyAlignment="1">
      <alignment horizontal="left" vertical="center" wrapText="1"/>
    </xf>
    <xf numFmtId="0" fontId="41" fillId="0" borderId="0" xfId="0" applyFont="1" applyFill="1" applyBorder="1" applyAlignment="1">
      <alignment horizontal="left" vertical="center" wrapText="1"/>
    </xf>
    <xf numFmtId="0" fontId="36" fillId="16" borderId="4" xfId="0" applyFont="1" applyFill="1" applyBorder="1" applyAlignment="1">
      <alignment horizontal="left" vertical="center" wrapText="1" indent="15"/>
    </xf>
    <xf numFmtId="0" fontId="36" fillId="16" borderId="8" xfId="0" applyFont="1" applyFill="1" applyBorder="1" applyAlignment="1">
      <alignment horizontal="left" vertical="center" wrapText="1" indent="15"/>
    </xf>
    <xf numFmtId="0" fontId="36" fillId="16" borderId="22" xfId="0" applyFont="1" applyFill="1" applyBorder="1" applyAlignment="1">
      <alignment horizontal="left" vertical="center" wrapText="1" indent="15"/>
    </xf>
    <xf numFmtId="0" fontId="36" fillId="16" borderId="4" xfId="0" applyFont="1" applyFill="1" applyBorder="1" applyAlignment="1">
      <alignment horizontal="left" vertical="center" wrapText="1" indent="4"/>
    </xf>
    <xf numFmtId="0" fontId="36" fillId="16" borderId="8" xfId="0" applyFont="1" applyFill="1" applyBorder="1" applyAlignment="1">
      <alignment horizontal="left" vertical="center" wrapText="1" indent="4"/>
    </xf>
    <xf numFmtId="0" fontId="36" fillId="16" borderId="22" xfId="0" applyFont="1" applyFill="1" applyBorder="1" applyAlignment="1">
      <alignment horizontal="left" vertical="center" wrapText="1" indent="4"/>
    </xf>
    <xf numFmtId="0" fontId="36" fillId="16" borderId="4" xfId="0" applyFont="1" applyFill="1" applyBorder="1" applyAlignment="1">
      <alignment horizontal="left" vertical="center" wrapText="1" indent="7"/>
    </xf>
    <xf numFmtId="0" fontId="36" fillId="16" borderId="8" xfId="0" applyFont="1" applyFill="1" applyBorder="1" applyAlignment="1">
      <alignment horizontal="left" vertical="center" wrapText="1" indent="7"/>
    </xf>
    <xf numFmtId="0" fontId="36" fillId="16" borderId="22" xfId="0" applyFont="1" applyFill="1" applyBorder="1" applyAlignment="1">
      <alignment horizontal="left" vertical="center" wrapText="1" indent="7"/>
    </xf>
    <xf numFmtId="49" fontId="21" fillId="7" borderId="25" xfId="0" applyNumberFormat="1" applyFont="1" applyFill="1" applyBorder="1" applyAlignment="1">
      <alignment horizontal="left" vertical="center" wrapText="1"/>
    </xf>
    <xf numFmtId="49" fontId="21" fillId="7" borderId="12" xfId="0" applyNumberFormat="1" applyFont="1" applyFill="1" applyBorder="1" applyAlignment="1">
      <alignment horizontal="left" vertical="center" wrapText="1"/>
    </xf>
    <xf numFmtId="0" fontId="0" fillId="0" borderId="91" xfId="0" applyBorder="1" applyAlignment="1">
      <alignment vertical="center" wrapText="1"/>
    </xf>
    <xf numFmtId="0" fontId="0" fillId="0" borderId="98" xfId="0" applyBorder="1" applyAlignment="1">
      <alignment vertical="center" wrapText="1"/>
    </xf>
    <xf numFmtId="0" fontId="0" fillId="0" borderId="92" xfId="0" applyBorder="1" applyAlignment="1">
      <alignment vertical="center" wrapText="1"/>
    </xf>
    <xf numFmtId="0" fontId="0" fillId="0" borderId="102" xfId="0" applyBorder="1" applyAlignment="1">
      <alignment vertical="center" wrapText="1"/>
    </xf>
    <xf numFmtId="0" fontId="0" fillId="0" borderId="4" xfId="0" applyBorder="1" applyAlignment="1">
      <alignment vertical="center" wrapText="1"/>
    </xf>
    <xf numFmtId="0" fontId="0" fillId="0" borderId="22" xfId="0" applyBorder="1" applyAlignment="1">
      <alignment vertical="center" wrapText="1"/>
    </xf>
    <xf numFmtId="49" fontId="1" fillId="17" borderId="0" xfId="0" applyNumberFormat="1" applyFont="1" applyFill="1" applyAlignment="1">
      <alignment horizontal="left"/>
    </xf>
    <xf numFmtId="0" fontId="10" fillId="4" borderId="14"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10" fillId="4" borderId="65" xfId="0" applyFont="1" applyFill="1" applyBorder="1" applyAlignment="1">
      <alignment horizontal="center" vertical="center" wrapText="1"/>
    </xf>
    <xf numFmtId="0" fontId="10" fillId="0" borderId="43" xfId="0" applyFont="1" applyBorder="1" applyAlignment="1">
      <alignment horizontal="center" wrapText="1"/>
    </xf>
    <xf numFmtId="0" fontId="10" fillId="0" borderId="56" xfId="0" applyFont="1" applyBorder="1" applyAlignment="1">
      <alignment horizontal="center" wrapText="1"/>
    </xf>
    <xf numFmtId="0" fontId="10" fillId="0" borderId="49" xfId="0" applyFont="1" applyBorder="1" applyAlignment="1">
      <alignment horizontal="center" wrapText="1"/>
    </xf>
    <xf numFmtId="0" fontId="10" fillId="0" borderId="66" xfId="0" applyFont="1" applyBorder="1" applyAlignment="1">
      <alignment horizontal="left" vertical="center" wrapText="1"/>
    </xf>
    <xf numFmtId="0" fontId="10" fillId="0" borderId="57" xfId="0" applyFont="1" applyBorder="1" applyAlignment="1">
      <alignment horizontal="left" vertical="center" wrapText="1"/>
    </xf>
    <xf numFmtId="0" fontId="10" fillId="4" borderId="52" xfId="0" applyFont="1" applyFill="1" applyBorder="1" applyAlignment="1">
      <alignment horizontal="center" vertical="center" wrapText="1"/>
    </xf>
    <xf numFmtId="0" fontId="10" fillId="4" borderId="71" xfId="0" applyFont="1" applyFill="1" applyBorder="1" applyAlignment="1">
      <alignment horizontal="center" vertical="center" wrapText="1"/>
    </xf>
    <xf numFmtId="0" fontId="10" fillId="4" borderId="70" xfId="0" applyFont="1" applyFill="1" applyBorder="1" applyAlignment="1">
      <alignment horizontal="center" vertical="center" wrapText="1"/>
    </xf>
    <xf numFmtId="0" fontId="10" fillId="4" borderId="73" xfId="0" applyFont="1" applyFill="1" applyBorder="1" applyAlignment="1">
      <alignment horizontal="center" vertical="center" wrapText="1"/>
    </xf>
    <xf numFmtId="0" fontId="10" fillId="4" borderId="75" xfId="0" applyFont="1" applyFill="1" applyBorder="1" applyAlignment="1">
      <alignment horizontal="center" vertical="center" wrapText="1"/>
    </xf>
    <xf numFmtId="0" fontId="0" fillId="0" borderId="27" xfId="0" applyBorder="1" applyAlignment="1">
      <alignment horizontal="center"/>
    </xf>
    <xf numFmtId="0" fontId="0" fillId="0" borderId="23" xfId="0" applyBorder="1" applyAlignment="1">
      <alignment horizontal="center"/>
    </xf>
    <xf numFmtId="0" fontId="0" fillId="0" borderId="62" xfId="0" applyBorder="1" applyAlignment="1">
      <alignment horizontal="center"/>
    </xf>
    <xf numFmtId="0" fontId="10" fillId="0" borderId="66" xfId="0" applyFont="1" applyBorder="1" applyAlignment="1">
      <alignment horizontal="center"/>
    </xf>
    <xf numFmtId="0" fontId="10" fillId="0" borderId="57" xfId="0" applyFont="1" applyBorder="1" applyAlignment="1">
      <alignment horizontal="center"/>
    </xf>
    <xf numFmtId="0" fontId="0" fillId="0" borderId="50" xfId="0" applyBorder="1" applyAlignment="1">
      <alignment horizontal="center"/>
    </xf>
    <xf numFmtId="0" fontId="10" fillId="0" borderId="41" xfId="0" applyFont="1" applyBorder="1" applyAlignment="1">
      <alignment horizontal="center"/>
    </xf>
    <xf numFmtId="0" fontId="10" fillId="0" borderId="40" xfId="0" applyFont="1" applyBorder="1" applyAlignment="1">
      <alignment horizontal="center"/>
    </xf>
    <xf numFmtId="0" fontId="10" fillId="4" borderId="45" xfId="0" applyFont="1" applyFill="1" applyBorder="1" applyAlignment="1">
      <alignment horizontal="center" vertical="center" wrapText="1"/>
    </xf>
    <xf numFmtId="0" fontId="10" fillId="0" borderId="38"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6" xfId="0" applyFont="1" applyBorder="1" applyAlignment="1">
      <alignment horizontal="left" vertical="center"/>
    </xf>
    <xf numFmtId="0" fontId="10" fillId="0" borderId="47" xfId="0" applyFont="1" applyBorder="1" applyAlignment="1">
      <alignment horizontal="left" vertical="center"/>
    </xf>
    <xf numFmtId="0" fontId="10" fillId="0" borderId="11" xfId="0" applyFont="1" applyBorder="1" applyAlignment="1">
      <alignment horizontal="center" vertical="center"/>
    </xf>
    <xf numFmtId="0" fontId="10" fillId="0" borderId="2" xfId="0" applyFont="1" applyBorder="1" applyAlignment="1">
      <alignment horizontal="center" vertical="center"/>
    </xf>
    <xf numFmtId="0" fontId="10" fillId="0" borderId="47" xfId="0" applyFont="1" applyBorder="1" applyAlignment="1">
      <alignment horizontal="center" vertical="center"/>
    </xf>
    <xf numFmtId="0" fontId="10" fillId="0" borderId="17" xfId="0" applyFont="1" applyBorder="1" applyAlignment="1">
      <alignment horizontal="left" vertical="center"/>
    </xf>
    <xf numFmtId="0" fontId="10" fillId="0" borderId="13" xfId="0" applyFont="1" applyBorder="1" applyAlignment="1">
      <alignment horizontal="left" vertical="center"/>
    </xf>
    <xf numFmtId="0" fontId="10" fillId="0" borderId="18" xfId="0" applyFont="1" applyBorder="1" applyAlignment="1">
      <alignment horizontal="left" vertical="center"/>
    </xf>
    <xf numFmtId="0" fontId="10" fillId="0" borderId="19" xfId="0" applyFont="1" applyBorder="1" applyAlignment="1">
      <alignment horizontal="left" vertical="center"/>
    </xf>
    <xf numFmtId="0" fontId="10" fillId="0" borderId="17" xfId="0" applyFont="1" applyBorder="1" applyAlignment="1">
      <alignment horizontal="center" wrapText="1"/>
    </xf>
    <xf numFmtId="0" fontId="10" fillId="0" borderId="13" xfId="0" applyFont="1" applyBorder="1" applyAlignment="1">
      <alignment horizontal="center" wrapText="1"/>
    </xf>
    <xf numFmtId="0" fontId="10" fillId="0" borderId="43" xfId="0" applyFont="1" applyBorder="1" applyAlignment="1">
      <alignment horizontal="center" vertical="center" wrapText="1"/>
    </xf>
    <xf numFmtId="0" fontId="10" fillId="0" borderId="56" xfId="0" applyFont="1" applyBorder="1" applyAlignment="1">
      <alignment horizontal="center" vertical="center" wrapText="1"/>
    </xf>
    <xf numFmtId="0" fontId="10" fillId="0" borderId="13" xfId="0" applyFont="1" applyBorder="1" applyAlignment="1">
      <alignment horizontal="center" vertical="center"/>
    </xf>
    <xf numFmtId="0" fontId="10" fillId="0" borderId="13"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40" xfId="0" applyFont="1" applyBorder="1" applyAlignment="1">
      <alignment horizontal="left" vertical="center" wrapText="1"/>
    </xf>
    <xf numFmtId="0" fontId="10" fillId="0" borderId="41" xfId="0" applyFont="1" applyBorder="1" applyAlignment="1">
      <alignment horizontal="left" vertical="center" wrapText="1"/>
    </xf>
    <xf numFmtId="0" fontId="10" fillId="0" borderId="39" xfId="0" applyFont="1" applyBorder="1" applyAlignment="1">
      <alignment horizontal="center" wrapText="1"/>
    </xf>
    <xf numFmtId="0" fontId="10" fillId="0" borderId="31" xfId="0" applyFont="1" applyBorder="1" applyAlignment="1">
      <alignment horizontal="center" wrapText="1"/>
    </xf>
    <xf numFmtId="0" fontId="10" fillId="0" borderId="40" xfId="0" applyFont="1" applyBorder="1" applyAlignment="1">
      <alignment horizontal="center" wrapText="1"/>
    </xf>
    <xf numFmtId="0" fontId="10" fillId="0" borderId="41" xfId="0" applyFont="1" applyBorder="1" applyAlignment="1">
      <alignment horizontal="center" wrapText="1"/>
    </xf>
    <xf numFmtId="0" fontId="10" fillId="0" borderId="38" xfId="0" applyFont="1" applyBorder="1" applyAlignment="1">
      <alignment horizontal="center" wrapText="1"/>
    </xf>
    <xf numFmtId="0" fontId="10" fillId="0" borderId="30" xfId="0" applyFont="1" applyBorder="1" applyAlignment="1">
      <alignment horizontal="center" wrapText="1"/>
    </xf>
    <xf numFmtId="0" fontId="10" fillId="4" borderId="45"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6" xfId="0" applyFont="1" applyFill="1" applyBorder="1" applyAlignment="1">
      <alignment horizontal="center" vertical="center"/>
    </xf>
    <xf numFmtId="0" fontId="2" fillId="0" borderId="41" xfId="0" applyFont="1" applyBorder="1" applyAlignment="1">
      <alignment horizontal="center" vertical="center" wrapText="1"/>
    </xf>
    <xf numFmtId="0" fontId="4" fillId="4" borderId="71" xfId="0" applyFont="1" applyFill="1" applyBorder="1" applyAlignment="1">
      <alignment horizontal="center" vertical="center" wrapText="1"/>
    </xf>
    <xf numFmtId="0" fontId="0" fillId="0" borderId="2" xfId="0" applyBorder="1" applyAlignment="1">
      <alignment horizontal="left" vertical="top" wrapText="1"/>
    </xf>
    <xf numFmtId="0" fontId="0" fillId="0" borderId="47" xfId="0" applyBorder="1" applyAlignment="1">
      <alignment horizontal="left" vertical="top" wrapText="1"/>
    </xf>
    <xf numFmtId="0" fontId="15" fillId="17" borderId="25" xfId="0" applyFont="1" applyFill="1" applyBorder="1" applyAlignment="1">
      <alignment horizontal="left"/>
    </xf>
    <xf numFmtId="0" fontId="15" fillId="17" borderId="12" xfId="0" applyFont="1" applyFill="1" applyBorder="1" applyAlignment="1">
      <alignment horizontal="left"/>
    </xf>
    <xf numFmtId="0" fontId="15" fillId="17" borderId="37" xfId="0" applyFont="1" applyFill="1" applyBorder="1" applyAlignment="1">
      <alignment horizontal="left"/>
    </xf>
    <xf numFmtId="0" fontId="15" fillId="17" borderId="58" xfId="0" applyFont="1" applyFill="1" applyBorder="1" applyAlignment="1">
      <alignment horizontal="left"/>
    </xf>
    <xf numFmtId="0" fontId="15" fillId="17" borderId="0" xfId="0" applyFont="1" applyFill="1" applyBorder="1" applyAlignment="1">
      <alignment horizontal="left"/>
    </xf>
    <xf numFmtId="0" fontId="15" fillId="17" borderId="42" xfId="0" applyFont="1" applyFill="1" applyBorder="1" applyAlignment="1">
      <alignment horizontal="left"/>
    </xf>
    <xf numFmtId="0" fontId="1" fillId="9" borderId="25" xfId="0" applyFont="1" applyFill="1" applyBorder="1" applyAlignment="1">
      <alignment horizontal="left" vertical="top" wrapText="1"/>
    </xf>
    <xf numFmtId="0" fontId="1" fillId="9" borderId="12" xfId="0" applyFont="1" applyFill="1" applyBorder="1" applyAlignment="1">
      <alignment horizontal="left" vertical="top" wrapText="1"/>
    </xf>
    <xf numFmtId="0" fontId="1" fillId="9" borderId="61" xfId="0" applyFont="1" applyFill="1" applyBorder="1" applyAlignment="1">
      <alignment horizontal="left" vertical="top" wrapText="1"/>
    </xf>
    <xf numFmtId="0" fontId="1" fillId="9" borderId="27" xfId="0" applyFont="1" applyFill="1" applyBorder="1" applyAlignment="1">
      <alignment horizontal="left" vertical="top" wrapText="1"/>
    </xf>
    <xf numFmtId="0" fontId="1" fillId="9" borderId="23" xfId="0" applyFont="1" applyFill="1" applyBorder="1" applyAlignment="1">
      <alignment horizontal="left" vertical="top" wrapText="1"/>
    </xf>
    <xf numFmtId="0" fontId="1" fillId="9" borderId="62" xfId="0" applyFont="1" applyFill="1" applyBorder="1" applyAlignment="1">
      <alignment horizontal="left" vertical="top" wrapText="1"/>
    </xf>
    <xf numFmtId="0" fontId="10" fillId="0" borderId="27" xfId="0" applyFont="1" applyBorder="1" applyAlignment="1">
      <alignment horizontal="center"/>
    </xf>
    <xf numFmtId="0" fontId="10" fillId="0" borderId="23" xfId="0" applyFont="1" applyBorder="1" applyAlignment="1">
      <alignment horizontal="center"/>
    </xf>
    <xf numFmtId="0" fontId="10" fillId="0" borderId="35" xfId="0" applyFont="1" applyBorder="1" applyAlignment="1">
      <alignment horizontal="center"/>
    </xf>
    <xf numFmtId="0" fontId="10" fillId="0" borderId="17" xfId="0" applyFont="1" applyBorder="1" applyAlignment="1">
      <alignment horizontal="center" vertical="center"/>
    </xf>
    <xf numFmtId="0" fontId="10" fillId="0" borderId="47" xfId="0" applyFont="1" applyBorder="1" applyAlignment="1">
      <alignment horizontal="center" vertical="center" wrapText="1"/>
    </xf>
    <xf numFmtId="0" fontId="10" fillId="4" borderId="65" xfId="0" applyFont="1" applyFill="1" applyBorder="1" applyAlignment="1">
      <alignment horizontal="center" vertical="center"/>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39" xfId="0" applyFont="1" applyBorder="1" applyAlignment="1">
      <alignment horizontal="center" vertical="center"/>
    </xf>
    <xf numFmtId="0" fontId="10" fillId="0" borderId="31" xfId="0" applyFont="1" applyBorder="1" applyAlignment="1">
      <alignment horizontal="center" vertical="center"/>
    </xf>
    <xf numFmtId="0" fontId="10" fillId="4" borderId="71" xfId="0" applyFont="1" applyFill="1" applyBorder="1" applyAlignment="1">
      <alignment horizontal="center" vertical="center"/>
    </xf>
    <xf numFmtId="0" fontId="10" fillId="4" borderId="75" xfId="0" applyFont="1" applyFill="1" applyBorder="1" applyAlignment="1">
      <alignment horizontal="center" vertical="center"/>
    </xf>
    <xf numFmtId="0" fontId="10" fillId="0" borderId="58" xfId="0" applyFont="1" applyBorder="1" applyAlignment="1">
      <alignment horizontal="center" vertical="center"/>
    </xf>
    <xf numFmtId="0" fontId="10" fillId="0" borderId="0" xfId="0" applyFont="1" applyBorder="1" applyAlignment="1">
      <alignment horizontal="center" vertical="center"/>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27" xfId="0" applyFont="1" applyBorder="1" applyAlignment="1">
      <alignment horizontal="center" vertical="center"/>
    </xf>
    <xf numFmtId="0" fontId="10" fillId="0" borderId="23" xfId="0" applyFont="1" applyBorder="1" applyAlignment="1">
      <alignment horizontal="center" vertical="center"/>
    </xf>
    <xf numFmtId="0" fontId="10" fillId="0" borderId="62" xfId="0" applyFont="1" applyBorder="1" applyAlignment="1">
      <alignment horizontal="center" vertical="center"/>
    </xf>
    <xf numFmtId="0" fontId="10" fillId="4" borderId="14" xfId="0" applyFont="1" applyFill="1" applyBorder="1" applyAlignment="1">
      <alignment horizontal="center" wrapText="1"/>
    </xf>
    <xf numFmtId="0" fontId="10" fillId="4" borderId="15" xfId="0" applyFont="1" applyFill="1" applyBorder="1" applyAlignment="1">
      <alignment horizontal="center" wrapText="1"/>
    </xf>
    <xf numFmtId="0" fontId="10" fillId="0" borderId="63" xfId="0" applyFont="1" applyBorder="1" applyAlignment="1">
      <alignment horizontal="center" vertical="center"/>
    </xf>
    <xf numFmtId="0" fontId="10" fillId="0" borderId="50" xfId="0" applyFont="1" applyBorder="1" applyAlignment="1">
      <alignment horizontal="center" vertical="center"/>
    </xf>
    <xf numFmtId="0" fontId="10" fillId="4" borderId="16" xfId="0" applyFont="1" applyFill="1" applyBorder="1" applyAlignment="1">
      <alignment horizontal="center" wrapText="1"/>
    </xf>
    <xf numFmtId="0" fontId="10" fillId="0" borderId="11" xfId="0" applyFont="1" applyBorder="1" applyAlignment="1">
      <alignment horizontal="center"/>
    </xf>
    <xf numFmtId="0" fontId="10" fillId="0" borderId="33" xfId="0" applyFont="1" applyBorder="1" applyAlignment="1">
      <alignment horizontal="center"/>
    </xf>
    <xf numFmtId="0" fontId="10" fillId="0" borderId="46" xfId="0" applyFont="1" applyBorder="1" applyAlignment="1">
      <alignment horizontal="center"/>
    </xf>
    <xf numFmtId="0" fontId="10" fillId="0" borderId="44" xfId="0" applyFont="1" applyBorder="1" applyAlignment="1">
      <alignment horizontal="center"/>
    </xf>
    <xf numFmtId="0" fontId="10" fillId="0" borderId="10" xfId="0" applyFont="1" applyBorder="1" applyAlignment="1">
      <alignment horizontal="center"/>
    </xf>
    <xf numFmtId="0" fontId="10" fillId="0" borderId="50" xfId="0" applyFont="1" applyBorder="1" applyAlignment="1">
      <alignment horizontal="center"/>
    </xf>
    <xf numFmtId="0" fontId="10" fillId="0" borderId="9" xfId="0" applyFont="1" applyBorder="1" applyAlignment="1">
      <alignment horizontal="center"/>
    </xf>
    <xf numFmtId="0" fontId="2" fillId="0" borderId="58" xfId="0" applyFont="1" applyBorder="1" applyAlignment="1">
      <alignment horizontal="center"/>
    </xf>
    <xf numFmtId="0" fontId="2" fillId="0" borderId="42" xfId="0" applyFont="1" applyBorder="1" applyAlignment="1">
      <alignment horizontal="center"/>
    </xf>
    <xf numFmtId="0" fontId="4" fillId="0" borderId="43" xfId="0" applyNumberFormat="1" applyFont="1" applyFill="1" applyBorder="1" applyAlignment="1">
      <alignment horizontal="center" vertical="center" wrapText="1"/>
    </xf>
    <xf numFmtId="0" fontId="4" fillId="0" borderId="56" xfId="0" applyNumberFormat="1" applyFont="1" applyFill="1" applyBorder="1" applyAlignment="1">
      <alignment horizontal="center" vertical="center" wrapText="1"/>
    </xf>
    <xf numFmtId="0" fontId="4" fillId="0" borderId="49"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10" fillId="0" borderId="11" xfId="0" applyFont="1" applyBorder="1" applyAlignment="1">
      <alignment horizontal="center" wrapText="1"/>
    </xf>
    <xf numFmtId="0" fontId="10" fillId="0" borderId="47" xfId="0" applyFont="1" applyBorder="1" applyAlignment="1">
      <alignment horizontal="center" wrapText="1"/>
    </xf>
    <xf numFmtId="0" fontId="14" fillId="0" borderId="13" xfId="0" applyFont="1" applyBorder="1" applyAlignment="1">
      <alignment horizontal="left" vertical="center" wrapText="1"/>
    </xf>
    <xf numFmtId="0" fontId="14" fillId="0" borderId="31" xfId="0" applyFont="1" applyBorder="1" applyAlignment="1">
      <alignment horizontal="left" vertical="center" wrapText="1"/>
    </xf>
    <xf numFmtId="0" fontId="10" fillId="0" borderId="16" xfId="0" applyFont="1" applyBorder="1" applyAlignment="1">
      <alignment horizontal="center"/>
    </xf>
    <xf numFmtId="49" fontId="55" fillId="17" borderId="12" xfId="1" applyNumberFormat="1" applyFont="1" applyFill="1" applyBorder="1" applyAlignment="1" applyProtection="1">
      <alignment horizontal="left" wrapText="1"/>
    </xf>
    <xf numFmtId="49" fontId="55" fillId="17" borderId="37" xfId="1" applyNumberFormat="1" applyFont="1" applyFill="1" applyBorder="1" applyAlignment="1" applyProtection="1">
      <alignment horizontal="left" wrapText="1"/>
    </xf>
    <xf numFmtId="49" fontId="10" fillId="0" borderId="30" xfId="0" applyNumberFormat="1" applyFont="1" applyBorder="1" applyAlignment="1">
      <alignment horizontal="center" vertical="center" wrapText="1"/>
    </xf>
    <xf numFmtId="49" fontId="10" fillId="0" borderId="13" xfId="0" applyNumberFormat="1" applyFont="1" applyBorder="1" applyAlignment="1">
      <alignment horizontal="center" vertical="center" wrapText="1"/>
    </xf>
    <xf numFmtId="49" fontId="10" fillId="0" borderId="14" xfId="0" applyNumberFormat="1" applyFont="1" applyBorder="1" applyAlignment="1">
      <alignment horizontal="center" vertical="center" wrapText="1"/>
    </xf>
    <xf numFmtId="49" fontId="10" fillId="0" borderId="15" xfId="0" applyNumberFormat="1" applyFont="1" applyBorder="1" applyAlignment="1">
      <alignment horizontal="center" vertical="center" wrapText="1"/>
    </xf>
    <xf numFmtId="49" fontId="1" fillId="17" borderId="58" xfId="0" applyNumberFormat="1" applyFont="1" applyFill="1" applyBorder="1" applyAlignment="1">
      <alignment horizontal="left" vertical="center" wrapText="1"/>
    </xf>
    <xf numFmtId="49" fontId="1" fillId="17" borderId="0" xfId="0" applyNumberFormat="1" applyFont="1" applyFill="1" applyBorder="1" applyAlignment="1">
      <alignment horizontal="left" vertical="center" wrapText="1"/>
    </xf>
    <xf numFmtId="49" fontId="1" fillId="17" borderId="42" xfId="0" applyNumberFormat="1" applyFont="1" applyFill="1" applyBorder="1" applyAlignment="1">
      <alignment horizontal="left" vertical="center" wrapText="1"/>
    </xf>
    <xf numFmtId="0" fontId="14" fillId="12" borderId="96" xfId="0" applyFont="1" applyFill="1" applyBorder="1" applyAlignment="1">
      <alignment vertical="center" wrapText="1"/>
    </xf>
    <xf numFmtId="0" fontId="10" fillId="12" borderId="84" xfId="0" applyFont="1" applyFill="1" applyBorder="1" applyAlignment="1">
      <alignment vertical="center" wrapText="1"/>
    </xf>
    <xf numFmtId="0" fontId="14" fillId="12" borderId="79" xfId="0" applyFont="1" applyFill="1" applyBorder="1" applyAlignment="1">
      <alignment horizontal="center" vertical="center" textRotation="90" wrapText="1"/>
    </xf>
    <xf numFmtId="0" fontId="14" fillId="12" borderId="84" xfId="0" applyFont="1" applyFill="1" applyBorder="1" applyAlignment="1">
      <alignment horizontal="center" vertical="center" textRotation="90" wrapText="1"/>
    </xf>
    <xf numFmtId="0" fontId="14" fillId="12" borderId="81" xfId="0" applyFont="1" applyFill="1" applyBorder="1" applyAlignment="1">
      <alignment horizontal="left" vertical="center" wrapText="1" indent="2"/>
    </xf>
    <xf numFmtId="0" fontId="14" fillId="12" borderId="82" xfId="0" applyFont="1" applyFill="1" applyBorder="1" applyAlignment="1">
      <alignment horizontal="left" vertical="center" wrapText="1" indent="2"/>
    </xf>
    <xf numFmtId="0" fontId="14" fillId="12" borderId="81" xfId="0" applyFont="1" applyFill="1" applyBorder="1" applyAlignment="1">
      <alignment horizontal="center" vertical="center" wrapText="1"/>
    </xf>
    <xf numFmtId="0" fontId="14" fillId="12" borderId="83" xfId="0" applyFont="1" applyFill="1" applyBorder="1" applyAlignment="1">
      <alignment horizontal="center" vertical="center" wrapText="1"/>
    </xf>
    <xf numFmtId="0" fontId="14" fillId="12" borderId="82" xfId="0" applyFont="1" applyFill="1" applyBorder="1" applyAlignment="1">
      <alignment horizontal="center" vertical="center" wrapText="1"/>
    </xf>
    <xf numFmtId="0" fontId="10" fillId="0" borderId="15" xfId="0" applyFont="1" applyBorder="1" applyAlignment="1">
      <alignment horizontal="center"/>
    </xf>
    <xf numFmtId="0" fontId="14" fillId="12" borderId="95" xfId="0" applyFont="1" applyFill="1" applyBorder="1" applyAlignment="1">
      <alignment horizontal="center" vertical="center" textRotation="90" wrapText="1"/>
    </xf>
    <xf numFmtId="0" fontId="14" fillId="12" borderId="97" xfId="0" applyFont="1" applyFill="1" applyBorder="1" applyAlignment="1">
      <alignment horizontal="center" vertical="center" textRotation="90" wrapText="1"/>
    </xf>
    <xf numFmtId="0" fontId="14" fillId="13" borderId="79" xfId="0" applyFont="1" applyFill="1" applyBorder="1" applyAlignment="1">
      <alignment horizontal="center" vertical="center" textRotation="90" wrapText="1"/>
    </xf>
    <xf numFmtId="0" fontId="14" fillId="13" borderId="84" xfId="0" applyFont="1" applyFill="1" applyBorder="1" applyAlignment="1">
      <alignment horizontal="center" vertical="center" textRotation="90" wrapText="1"/>
    </xf>
    <xf numFmtId="0" fontId="1" fillId="9" borderId="37" xfId="0" applyFont="1" applyFill="1" applyBorder="1" applyAlignment="1">
      <alignment horizontal="center" vertical="center" wrapText="1"/>
    </xf>
    <xf numFmtId="0" fontId="1" fillId="9" borderId="35" xfId="0" applyFont="1" applyFill="1" applyBorder="1" applyAlignment="1">
      <alignment horizontal="center" vertical="center" wrapText="1"/>
    </xf>
    <xf numFmtId="49" fontId="1" fillId="0" borderId="27" xfId="0" applyNumberFormat="1" applyFont="1" applyFill="1" applyBorder="1" applyAlignment="1">
      <alignment horizontal="center" vertical="center" wrapText="1"/>
    </xf>
    <xf numFmtId="49" fontId="1" fillId="0" borderId="23" xfId="0" applyNumberFormat="1" applyFont="1" applyFill="1" applyBorder="1" applyAlignment="1">
      <alignment horizontal="center" vertical="center" wrapText="1"/>
    </xf>
    <xf numFmtId="49" fontId="1" fillId="0" borderId="35" xfId="0" applyNumberFormat="1" applyFont="1" applyFill="1" applyBorder="1" applyAlignment="1">
      <alignment horizontal="center" vertical="center" wrapText="1"/>
    </xf>
    <xf numFmtId="0" fontId="14" fillId="12" borderId="60" xfId="0" applyFont="1" applyFill="1" applyBorder="1" applyAlignment="1">
      <alignment horizontal="center" vertical="center" wrapText="1"/>
    </xf>
    <xf numFmtId="0" fontId="14" fillId="12" borderId="21" xfId="0" applyFont="1" applyFill="1" applyBorder="1" applyAlignment="1">
      <alignment horizontal="center" vertical="center" wrapText="1"/>
    </xf>
    <xf numFmtId="0" fontId="14" fillId="12" borderId="24" xfId="0" applyFont="1" applyFill="1" applyBorder="1" applyAlignment="1">
      <alignment horizontal="center" vertical="center" wrapText="1"/>
    </xf>
    <xf numFmtId="49" fontId="10" fillId="0" borderId="41" xfId="0" applyNumberFormat="1" applyFont="1" applyBorder="1" applyAlignment="1">
      <alignment horizontal="center" vertical="center" wrapText="1"/>
    </xf>
    <xf numFmtId="49" fontId="10" fillId="0" borderId="45" xfId="0" applyNumberFormat="1" applyFont="1" applyBorder="1" applyAlignment="1">
      <alignment horizontal="center" vertical="center" wrapText="1"/>
    </xf>
    <xf numFmtId="0" fontId="10" fillId="0" borderId="38" xfId="0" applyFont="1" applyBorder="1" applyAlignment="1">
      <alignment vertical="center" wrapText="1"/>
    </xf>
    <xf numFmtId="0" fontId="10" fillId="0" borderId="17" xfId="0" applyFont="1" applyBorder="1" applyAlignment="1">
      <alignment vertical="center" wrapText="1"/>
    </xf>
    <xf numFmtId="0" fontId="10" fillId="0" borderId="30" xfId="0" applyFont="1" applyBorder="1" applyAlignment="1">
      <alignment vertical="center" wrapText="1"/>
    </xf>
    <xf numFmtId="0" fontId="10" fillId="0" borderId="13" xfId="0" applyFont="1" applyBorder="1" applyAlignment="1">
      <alignment vertical="center" wrapText="1"/>
    </xf>
    <xf numFmtId="0" fontId="10" fillId="12" borderId="21" xfId="0" applyFont="1" applyFill="1" applyBorder="1" applyAlignment="1">
      <alignment horizontal="left" vertical="center" wrapText="1"/>
    </xf>
    <xf numFmtId="0" fontId="10" fillId="12" borderId="34" xfId="0" applyFont="1" applyFill="1" applyBorder="1" applyAlignment="1">
      <alignment horizontal="left" vertical="center" wrapText="1"/>
    </xf>
    <xf numFmtId="3" fontId="10" fillId="0" borderId="13" xfId="0" applyNumberFormat="1" applyFont="1" applyBorder="1" applyAlignment="1">
      <alignment horizontal="right" vertical="center"/>
    </xf>
    <xf numFmtId="0" fontId="10" fillId="0" borderId="13" xfId="0" applyNumberFormat="1" applyFont="1" applyBorder="1" applyAlignment="1">
      <alignment horizontal="right" vertical="center" wrapText="1"/>
    </xf>
    <xf numFmtId="3" fontId="10" fillId="7" borderId="13" xfId="0" applyNumberFormat="1" applyFont="1" applyFill="1" applyBorder="1" applyAlignment="1">
      <alignment horizontal="right" vertical="center" wrapText="1"/>
    </xf>
    <xf numFmtId="10" fontId="10" fillId="7" borderId="13" xfId="11" applyNumberFormat="1" applyFont="1" applyFill="1" applyBorder="1" applyAlignment="1">
      <alignment horizontal="right" vertical="center" wrapText="1"/>
    </xf>
    <xf numFmtId="3" fontId="10" fillId="7" borderId="13" xfId="0" applyNumberFormat="1" applyFont="1" applyFill="1" applyBorder="1" applyAlignment="1">
      <alignment horizontal="right" vertical="center"/>
    </xf>
  </cellXfs>
  <cellStyles count="13">
    <cellStyle name="=C:\WINNT35\SYSTEM32\COMMAND.COM" xfId="4"/>
    <cellStyle name="greyed" xfId="9"/>
    <cellStyle name="Heading 1 2" xfId="3"/>
    <cellStyle name="Heading 2 2" xfId="5"/>
    <cellStyle name="HeadingTable" xfId="7"/>
    <cellStyle name="Hypertextový odkaz" xfId="1" builtinId="8"/>
    <cellStyle name="Měna" xfId="12" builtinId="4"/>
    <cellStyle name="Normal 2" xfId="2"/>
    <cellStyle name="Normal 2 2 2" xfId="10"/>
    <cellStyle name="Normální" xfId="0" builtinId="0"/>
    <cellStyle name="Normální 2" xfId="8"/>
    <cellStyle name="optionalExposure" xfId="6"/>
    <cellStyle name="Procenta" xfId="11" builtinId="5"/>
  </cellStyles>
  <dxfs count="2">
    <dxf>
      <fill>
        <patternFill>
          <bgColor indexed="10"/>
        </patternFill>
      </fill>
    </dxf>
    <dxf>
      <fill>
        <patternFill>
          <bgColor indexed="10"/>
        </patternFill>
      </fill>
    </dxf>
  </dxfs>
  <tableStyles count="0" defaultTableStyle="TableStyleMedium2" defaultPivotStyle="PivotStyleLight16"/>
  <colors>
    <mruColors>
      <color rgb="FFFFFF00"/>
      <color rgb="FFCC0000"/>
      <color rgb="FF33CCCC"/>
      <color rgb="FF00FF00"/>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1.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11207</xdr:colOff>
      <xdr:row>41</xdr:row>
      <xdr:rowOff>22413</xdr:rowOff>
    </xdr:from>
    <xdr:to>
      <xdr:col>4</xdr:col>
      <xdr:colOff>3924</xdr:colOff>
      <xdr:row>68</xdr:row>
      <xdr:rowOff>133350</xdr:rowOff>
    </xdr:to>
    <xdr:sp macro="" textlink="">
      <xdr:nvSpPr>
        <xdr:cNvPr id="2" name="TextovéPole 1"/>
        <xdr:cNvSpPr txBox="1"/>
      </xdr:nvSpPr>
      <xdr:spPr>
        <a:xfrm>
          <a:off x="11207" y="8356788"/>
          <a:ext cx="6764992" cy="525443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latin typeface="Arial" panose="020B0604020202020204" pitchFamily="34" charset="0"/>
              <a:cs typeface="Arial" panose="020B0604020202020204" pitchFamily="34" charset="0"/>
            </a:rPr>
            <a:t> 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2. Instituce kontrolované mateřskou finanční holdingovou společností v EU nebo mateřskou smíšenou finanční holdingovou společností v EU plní povinnosti stanovené v části osmé na základě konsolidované situace dané finanční holdingové společnosti nebo smíšené finanční holdingové společnosti. </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 </a:t>
          </a:r>
        </a:p>
        <a:p>
          <a:endParaRPr lang="cs-CZ" sz="1000">
            <a:latin typeface="Arial" panose="020B0604020202020204" pitchFamily="34" charset="0"/>
            <a:cs typeface="Arial" panose="020B0604020202020204" pitchFamily="34" charset="0"/>
          </a:endParaRPr>
        </a:p>
        <a:p>
          <a:endParaRPr lang="cs-CZ" sz="1000">
            <a:latin typeface="Arial" panose="020B0604020202020204" pitchFamily="34" charset="0"/>
            <a:cs typeface="Arial" panose="020B0604020202020204" pitchFamily="34" charset="0"/>
          </a:endParaRPr>
        </a:p>
        <a:p>
          <a:r>
            <a:rPr lang="cs-CZ" sz="1000" i="1">
              <a:solidFill>
                <a:sysClr val="windowText" lastClr="000000"/>
              </a:solidFill>
              <a:effectLst/>
              <a:latin typeface="Arial" panose="020B0604020202020204" pitchFamily="34" charset="0"/>
              <a:ea typeface="+mn-ea"/>
              <a:cs typeface="Arial" panose="020B0604020202020204" pitchFamily="34" charset="0"/>
            </a:rPr>
            <a:t>Pozn.: </a:t>
          </a:r>
        </a:p>
        <a:p>
          <a:r>
            <a:rPr lang="cs-CZ" sz="1000" i="1">
              <a:solidFill>
                <a:sysClr val="windowText" lastClr="000000"/>
              </a:solidFill>
              <a:effectLst/>
              <a:latin typeface="Arial" panose="020B0604020202020204" pitchFamily="34" charset="0"/>
              <a:ea typeface="+mn-ea"/>
              <a:cs typeface="Arial" panose="020B0604020202020204" pitchFamily="34" charset="0"/>
            </a:rPr>
            <a:t>Významnost pro účely čl. 13 CRR není v CRR definována. Významnost dceřiného podniku posoudí instituce sama a zohlední v zásadách pro uveřejňování informací podle čl. 431 odst. 3 CRR. </a:t>
          </a:r>
        </a:p>
        <a:p>
          <a:r>
            <a:rPr lang="cs-CZ" sz="1000" i="1" u="none" baseline="0">
              <a:solidFill>
                <a:sysClr val="windowText" lastClr="000000"/>
              </a:solidFill>
              <a:effectLst/>
              <a:latin typeface="Arial" panose="020B0604020202020204" pitchFamily="34" charset="0"/>
              <a:ea typeface="+mn-ea"/>
              <a:cs typeface="Arial" panose="020B0604020202020204" pitchFamily="34" charset="0"/>
            </a:rPr>
            <a:t>Co se týče významnosti pro místní trh,  jak je uvedeno v bodě 4  úředního sdělení  k uveřejňování informací ze dne  18. září 2014,</a:t>
          </a:r>
        </a:p>
        <a:p>
          <a:r>
            <a:rPr lang="cs-CZ" sz="1000" i="1">
              <a:solidFill>
                <a:sysClr val="windowText" lastClr="000000"/>
              </a:solidFill>
              <a:effectLst/>
              <a:latin typeface="Arial" panose="020B0604020202020204" pitchFamily="34" charset="0"/>
              <a:ea typeface="+mn-ea"/>
              <a:cs typeface="Arial" panose="020B0604020202020204" pitchFamily="34" charset="0"/>
            </a:rPr>
            <a:t>„Česká národní banka považuje za „</a:t>
          </a:r>
          <a:r>
            <a:rPr lang="cs-CZ" sz="1000" b="1" i="1">
              <a:solidFill>
                <a:sysClr val="windowText" lastClr="000000"/>
              </a:solidFill>
              <a:effectLst/>
              <a:latin typeface="Arial" panose="020B0604020202020204" pitchFamily="34" charset="0"/>
              <a:ea typeface="+mn-ea"/>
              <a:cs typeface="Arial" panose="020B0604020202020204" pitchFamily="34" charset="0"/>
            </a:rPr>
            <a:t>dceřiný podnik, který má pro svůj místní trh podstatný význam</a:t>
          </a:r>
          <a:r>
            <a:rPr lang="cs-CZ" sz="1000" i="1">
              <a:solidFill>
                <a:sysClr val="windowText" lastClr="000000"/>
              </a:solidFill>
              <a:effectLst/>
              <a:latin typeface="Arial" panose="020B0604020202020204" pitchFamily="34" charset="0"/>
              <a:ea typeface="+mn-ea"/>
              <a:cs typeface="Arial" panose="020B0604020202020204" pitchFamily="34" charset="0"/>
            </a:rPr>
            <a:t>“ a podle článku 13 odst. 1 nařízení uveřejňuje v omezeném rozsahu informace podle části osmé nařízení, povinnou osobu, která je dceřiným podnikem a splňuje alespoň jednu z těchto podmínek:</a:t>
          </a:r>
        </a:p>
        <a:p>
          <a:r>
            <a:rPr lang="cs-CZ" sz="1000" i="1">
              <a:solidFill>
                <a:sysClr val="windowText" lastClr="000000"/>
              </a:solidFill>
              <a:effectLst/>
              <a:latin typeface="Arial" panose="020B0604020202020204" pitchFamily="34" charset="0"/>
              <a:ea typeface="+mn-ea"/>
              <a:cs typeface="Arial" panose="020B0604020202020204" pitchFamily="34" charset="0"/>
            </a:rPr>
            <a:t>a) podíl povinné osoby na </a:t>
          </a:r>
          <a:r>
            <a:rPr lang="cs-CZ" sz="1000" b="0" i="1">
              <a:solidFill>
                <a:sysClr val="windowText" lastClr="000000"/>
              </a:solidFill>
              <a:effectLst/>
              <a:latin typeface="Arial" panose="020B0604020202020204" pitchFamily="34" charset="0"/>
              <a:ea typeface="+mn-ea"/>
              <a:cs typeface="Arial" panose="020B0604020202020204" pitchFamily="34" charset="0"/>
            </a:rPr>
            <a:t>celkové bilanční sumě všech povinných osob na daném trhu dosahuje nebo přesahuje 5 %,</a:t>
          </a:r>
        </a:p>
        <a:p>
          <a:r>
            <a:rPr lang="cs-CZ" sz="1000" b="0" i="1">
              <a:solidFill>
                <a:sysClr val="windowText" lastClr="000000"/>
              </a:solidFill>
              <a:effectLst/>
              <a:latin typeface="Arial" panose="020B0604020202020204" pitchFamily="34" charset="0"/>
              <a:ea typeface="+mn-ea"/>
              <a:cs typeface="Arial" panose="020B0604020202020204" pitchFamily="34" charset="0"/>
            </a:rPr>
            <a:t>b) povinná osoba je emitentem cenných papírů přijatých k obchodování na evropském regulovaném trhu,</a:t>
          </a:r>
        </a:p>
        <a:p>
          <a:r>
            <a:rPr lang="cs-CZ" sz="1000" b="0" i="1">
              <a:solidFill>
                <a:sysClr val="windowText" lastClr="000000"/>
              </a:solidFill>
              <a:effectLst/>
              <a:latin typeface="Arial" panose="020B0604020202020204" pitchFamily="34" charset="0"/>
              <a:ea typeface="+mn-ea"/>
              <a:cs typeface="Arial" panose="020B0604020202020204" pitchFamily="34" charset="0"/>
            </a:rPr>
            <a:t>c) povinná osoba je depozitářem investičního fondu nebo zahraničního investičního fondu, jehož obhospodařovatel je oprávněn přesáhnout rozhodný limit, důchodového fondu, účastnického fondu nebo transformovaného fondu,</a:t>
          </a:r>
        </a:p>
        <a:p>
          <a:r>
            <a:rPr lang="cs-CZ" sz="1000" b="0" i="1">
              <a:solidFill>
                <a:sysClr val="windowText" lastClr="000000"/>
              </a:solidFill>
              <a:effectLst/>
              <a:latin typeface="Arial" panose="020B0604020202020204" pitchFamily="34" charset="0"/>
              <a:ea typeface="+mn-ea"/>
              <a:cs typeface="Arial" panose="020B0604020202020204" pitchFamily="34" charset="0"/>
            </a:rPr>
            <a:t>d) postavení povinné osoby na finančním trhu České republiky v určité oblasti podnikání je vůči ostatním osobám z finančního trhu České republiky dominantní</a:t>
          </a:r>
          <a:r>
            <a:rPr lang="cs-CZ" sz="1000" b="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b="0" i="1">
              <a:solidFill>
                <a:sysClr val="windowText" lastClr="000000"/>
              </a:solidFill>
              <a:effectLst/>
              <a:latin typeface="Arial" panose="020B0604020202020204" pitchFamily="34" charset="0"/>
              <a:ea typeface="+mn-ea"/>
              <a:cs typeface="Arial" panose="020B0604020202020204" pitchFamily="34" charset="0"/>
            </a:rPr>
            <a:t>.“</a:t>
          </a:r>
        </a:p>
        <a:p>
          <a:endPar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endParaRPr>
        </a:p>
        <a:p>
          <a:r>
            <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i="1">
              <a:solidFill>
                <a:sysClr val="windowText" lastClr="000000"/>
              </a:solidFill>
              <a:effectLst/>
              <a:latin typeface="Arial" panose="020B0604020202020204" pitchFamily="34" charset="0"/>
              <a:ea typeface="+mn-ea"/>
              <a:cs typeface="Arial" panose="020B0604020202020204" pitchFamily="34" charset="0"/>
            </a:rPr>
            <a:t> §10 odst. 1 zákona č.143/2001 Sb., o ochraně hospodářské soutěže.</a:t>
          </a:r>
        </a:p>
        <a:p>
          <a:endParaRPr lang="cs-CZ"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123265</xdr:colOff>
      <xdr:row>50</xdr:row>
      <xdr:rowOff>257735</xdr:rowOff>
    </xdr:from>
    <xdr:ext cx="7261412" cy="3340753"/>
    <xdr:pic>
      <xdr:nvPicPr>
        <xdr:cNvPr id="2" name="Obrázek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265" y="39672185"/>
          <a:ext cx="7261412" cy="3340753"/>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twoCellAnchor>
    <xdr:from>
      <xdr:col>5</xdr:col>
      <xdr:colOff>66675</xdr:colOff>
      <xdr:row>8</xdr:row>
      <xdr:rowOff>114300</xdr:rowOff>
    </xdr:from>
    <xdr:to>
      <xdr:col>5</xdr:col>
      <xdr:colOff>76200</xdr:colOff>
      <xdr:row>8</xdr:row>
      <xdr:rowOff>123825</xdr:rowOff>
    </xdr:to>
    <xdr:sp macro="" textlink="">
      <xdr:nvSpPr>
        <xdr:cNvPr id="2" name="Freeform 23"/>
        <xdr:cNvSpPr>
          <a:spLocks/>
        </xdr:cNvSpPr>
      </xdr:nvSpPr>
      <xdr:spPr bwMode="auto">
        <a:xfrm>
          <a:off x="3114675"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514350</xdr:colOff>
      <xdr:row>8</xdr:row>
      <xdr:rowOff>114300</xdr:rowOff>
    </xdr:from>
    <xdr:to>
      <xdr:col>6</xdr:col>
      <xdr:colOff>523875</xdr:colOff>
      <xdr:row>8</xdr:row>
      <xdr:rowOff>123825</xdr:rowOff>
    </xdr:to>
    <xdr:sp macro="" textlink="">
      <xdr:nvSpPr>
        <xdr:cNvPr id="3" name="Freeform 22"/>
        <xdr:cNvSpPr>
          <a:spLocks/>
        </xdr:cNvSpPr>
      </xdr:nvSpPr>
      <xdr:spPr bwMode="auto">
        <a:xfrm>
          <a:off x="4171950"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428625</xdr:colOff>
      <xdr:row>8</xdr:row>
      <xdr:rowOff>114300</xdr:rowOff>
    </xdr:from>
    <xdr:to>
      <xdr:col>7</xdr:col>
      <xdr:colOff>438150</xdr:colOff>
      <xdr:row>8</xdr:row>
      <xdr:rowOff>123825</xdr:rowOff>
    </xdr:to>
    <xdr:sp macro="" textlink="">
      <xdr:nvSpPr>
        <xdr:cNvPr id="4" name="Freeform 21"/>
        <xdr:cNvSpPr>
          <a:spLocks/>
        </xdr:cNvSpPr>
      </xdr:nvSpPr>
      <xdr:spPr bwMode="auto">
        <a:xfrm>
          <a:off x="4695825"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285750</xdr:colOff>
      <xdr:row>8</xdr:row>
      <xdr:rowOff>114300</xdr:rowOff>
    </xdr:from>
    <xdr:to>
      <xdr:col>9</xdr:col>
      <xdr:colOff>295275</xdr:colOff>
      <xdr:row>8</xdr:row>
      <xdr:rowOff>123825</xdr:rowOff>
    </xdr:to>
    <xdr:sp macro="" textlink="">
      <xdr:nvSpPr>
        <xdr:cNvPr id="5" name="Freeform 20"/>
        <xdr:cNvSpPr>
          <a:spLocks/>
        </xdr:cNvSpPr>
      </xdr:nvSpPr>
      <xdr:spPr bwMode="auto">
        <a:xfrm>
          <a:off x="5772150"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12</xdr:row>
      <xdr:rowOff>0</xdr:rowOff>
    </xdr:from>
    <xdr:to>
      <xdr:col>2</xdr:col>
      <xdr:colOff>9525</xdr:colOff>
      <xdr:row>12</xdr:row>
      <xdr:rowOff>9525</xdr:rowOff>
    </xdr:to>
    <xdr:grpSp>
      <xdr:nvGrpSpPr>
        <xdr:cNvPr id="14" name="Group 17"/>
        <xdr:cNvGrpSpPr>
          <a:grpSpLocks/>
        </xdr:cNvGrpSpPr>
      </xdr:nvGrpSpPr>
      <xdr:grpSpPr bwMode="auto">
        <a:xfrm>
          <a:off x="1768929" y="2871107"/>
          <a:ext cx="9525" cy="9525"/>
          <a:chOff x="0" y="0"/>
          <a:chExt cx="20" cy="20"/>
        </a:xfrm>
      </xdr:grpSpPr>
      <xdr:sp macro="" textlink="">
        <xdr:nvSpPr>
          <xdr:cNvPr id="1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13</xdr:row>
      <xdr:rowOff>0</xdr:rowOff>
    </xdr:from>
    <xdr:to>
      <xdr:col>4</xdr:col>
      <xdr:colOff>9525</xdr:colOff>
      <xdr:row>13</xdr:row>
      <xdr:rowOff>9525</xdr:rowOff>
    </xdr:to>
    <xdr:grpSp>
      <xdr:nvGrpSpPr>
        <xdr:cNvPr id="16" name="Group 15"/>
        <xdr:cNvGrpSpPr>
          <a:grpSpLocks/>
        </xdr:cNvGrpSpPr>
      </xdr:nvGrpSpPr>
      <xdr:grpSpPr bwMode="auto">
        <a:xfrm>
          <a:off x="2939143" y="3061607"/>
          <a:ext cx="9525" cy="9525"/>
          <a:chOff x="0" y="0"/>
          <a:chExt cx="20" cy="20"/>
        </a:xfrm>
      </xdr:grpSpPr>
      <xdr:sp macro="" textlink="">
        <xdr:nvSpPr>
          <xdr:cNvPr id="1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12</xdr:row>
      <xdr:rowOff>0</xdr:rowOff>
    </xdr:from>
    <xdr:to>
      <xdr:col>7</xdr:col>
      <xdr:colOff>9525</xdr:colOff>
      <xdr:row>12</xdr:row>
      <xdr:rowOff>9525</xdr:rowOff>
    </xdr:to>
    <xdr:grpSp>
      <xdr:nvGrpSpPr>
        <xdr:cNvPr id="18" name="Group 13"/>
        <xdr:cNvGrpSpPr>
          <a:grpSpLocks/>
        </xdr:cNvGrpSpPr>
      </xdr:nvGrpSpPr>
      <xdr:grpSpPr bwMode="auto">
        <a:xfrm>
          <a:off x="4694464" y="2871107"/>
          <a:ext cx="9525" cy="9525"/>
          <a:chOff x="0" y="0"/>
          <a:chExt cx="20" cy="20"/>
        </a:xfrm>
      </xdr:grpSpPr>
      <xdr:sp macro="" textlink="">
        <xdr:nvSpPr>
          <xdr:cNvPr id="1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12</xdr:row>
      <xdr:rowOff>0</xdr:rowOff>
    </xdr:from>
    <xdr:to>
      <xdr:col>9</xdr:col>
      <xdr:colOff>9525</xdr:colOff>
      <xdr:row>12</xdr:row>
      <xdr:rowOff>9525</xdr:rowOff>
    </xdr:to>
    <xdr:grpSp>
      <xdr:nvGrpSpPr>
        <xdr:cNvPr id="20" name="Group 11"/>
        <xdr:cNvGrpSpPr>
          <a:grpSpLocks/>
        </xdr:cNvGrpSpPr>
      </xdr:nvGrpSpPr>
      <xdr:grpSpPr bwMode="auto">
        <a:xfrm>
          <a:off x="5864679" y="2871107"/>
          <a:ext cx="9525" cy="9525"/>
          <a:chOff x="0" y="0"/>
          <a:chExt cx="20" cy="20"/>
        </a:xfrm>
      </xdr:grpSpPr>
      <xdr:sp macro="" textlink="">
        <xdr:nvSpPr>
          <xdr:cNvPr id="2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13</xdr:row>
      <xdr:rowOff>0</xdr:rowOff>
    </xdr:from>
    <xdr:to>
      <xdr:col>10</xdr:col>
      <xdr:colOff>9525</xdr:colOff>
      <xdr:row>13</xdr:row>
      <xdr:rowOff>9525</xdr:rowOff>
    </xdr:to>
    <xdr:grpSp>
      <xdr:nvGrpSpPr>
        <xdr:cNvPr id="22" name="Group 9"/>
        <xdr:cNvGrpSpPr>
          <a:grpSpLocks/>
        </xdr:cNvGrpSpPr>
      </xdr:nvGrpSpPr>
      <xdr:grpSpPr bwMode="auto">
        <a:xfrm>
          <a:off x="6449786" y="3061607"/>
          <a:ext cx="9525" cy="9525"/>
          <a:chOff x="0" y="0"/>
          <a:chExt cx="20" cy="20"/>
        </a:xfrm>
      </xdr:grpSpPr>
      <xdr:sp macro="" textlink="">
        <xdr:nvSpPr>
          <xdr:cNvPr id="2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13</xdr:row>
      <xdr:rowOff>0</xdr:rowOff>
    </xdr:from>
    <xdr:to>
      <xdr:col>11</xdr:col>
      <xdr:colOff>9525</xdr:colOff>
      <xdr:row>13</xdr:row>
      <xdr:rowOff>9525</xdr:rowOff>
    </xdr:to>
    <xdr:grpSp>
      <xdr:nvGrpSpPr>
        <xdr:cNvPr id="24" name="Group 7"/>
        <xdr:cNvGrpSpPr>
          <a:grpSpLocks/>
        </xdr:cNvGrpSpPr>
      </xdr:nvGrpSpPr>
      <xdr:grpSpPr bwMode="auto">
        <a:xfrm>
          <a:off x="7034893" y="3061607"/>
          <a:ext cx="9525" cy="9525"/>
          <a:chOff x="0" y="0"/>
          <a:chExt cx="20" cy="20"/>
        </a:xfrm>
      </xdr:grpSpPr>
      <xdr:sp macro="" textlink="">
        <xdr:nvSpPr>
          <xdr:cNvPr id="2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13</xdr:row>
      <xdr:rowOff>0</xdr:rowOff>
    </xdr:from>
    <xdr:to>
      <xdr:col>12</xdr:col>
      <xdr:colOff>9525</xdr:colOff>
      <xdr:row>13</xdr:row>
      <xdr:rowOff>9525</xdr:rowOff>
    </xdr:to>
    <xdr:grpSp>
      <xdr:nvGrpSpPr>
        <xdr:cNvPr id="26" name="Group 5"/>
        <xdr:cNvGrpSpPr>
          <a:grpSpLocks/>
        </xdr:cNvGrpSpPr>
      </xdr:nvGrpSpPr>
      <xdr:grpSpPr bwMode="auto">
        <a:xfrm>
          <a:off x="7620000" y="3061607"/>
          <a:ext cx="9525" cy="9525"/>
          <a:chOff x="0" y="0"/>
          <a:chExt cx="20" cy="20"/>
        </a:xfrm>
      </xdr:grpSpPr>
      <xdr:sp macro="" textlink="">
        <xdr:nvSpPr>
          <xdr:cNvPr id="2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0</xdr:colOff>
      <xdr:row>18</xdr:row>
      <xdr:rowOff>0</xdr:rowOff>
    </xdr:from>
    <xdr:to>
      <xdr:col>1</xdr:col>
      <xdr:colOff>9525</xdr:colOff>
      <xdr:row>18</xdr:row>
      <xdr:rowOff>9525</xdr:rowOff>
    </xdr:to>
    <xdr:grpSp>
      <xdr:nvGrpSpPr>
        <xdr:cNvPr id="28" name="Group 3"/>
        <xdr:cNvGrpSpPr>
          <a:grpSpLocks/>
        </xdr:cNvGrpSpPr>
      </xdr:nvGrpSpPr>
      <xdr:grpSpPr bwMode="auto">
        <a:xfrm>
          <a:off x="489857" y="4544786"/>
          <a:ext cx="9525" cy="9525"/>
          <a:chOff x="0" y="0"/>
          <a:chExt cx="20" cy="20"/>
        </a:xfrm>
      </xdr:grpSpPr>
      <xdr:sp macro="" textlink="">
        <xdr:nvSpPr>
          <xdr:cNvPr id="2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29</xdr:row>
      <xdr:rowOff>0</xdr:rowOff>
    </xdr:from>
    <xdr:to>
      <xdr:col>2</xdr:col>
      <xdr:colOff>9525</xdr:colOff>
      <xdr:row>29</xdr:row>
      <xdr:rowOff>9525</xdr:rowOff>
    </xdr:to>
    <xdr:grpSp>
      <xdr:nvGrpSpPr>
        <xdr:cNvPr id="30" name="Group 1"/>
        <xdr:cNvGrpSpPr>
          <a:grpSpLocks/>
        </xdr:cNvGrpSpPr>
      </xdr:nvGrpSpPr>
      <xdr:grpSpPr bwMode="auto">
        <a:xfrm>
          <a:off x="1768929" y="6531429"/>
          <a:ext cx="9525" cy="9525"/>
          <a:chOff x="0" y="0"/>
          <a:chExt cx="20" cy="20"/>
        </a:xfrm>
      </xdr:grpSpPr>
      <xdr:sp macro="" textlink="">
        <xdr:nvSpPr>
          <xdr:cNvPr id="3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xdr:col>
      <xdr:colOff>66675</xdr:colOff>
      <xdr:row>11</xdr:row>
      <xdr:rowOff>114300</xdr:rowOff>
    </xdr:from>
    <xdr:to>
      <xdr:col>5</xdr:col>
      <xdr:colOff>76200</xdr:colOff>
      <xdr:row>11</xdr:row>
      <xdr:rowOff>123825</xdr:rowOff>
    </xdr:to>
    <xdr:sp macro="" textlink="">
      <xdr:nvSpPr>
        <xdr:cNvPr id="32" name="Freeform 23"/>
        <xdr:cNvSpPr>
          <a:spLocks/>
        </xdr:cNvSpPr>
      </xdr:nvSpPr>
      <xdr:spPr bwMode="auto">
        <a:xfrm>
          <a:off x="766762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514350</xdr:colOff>
      <xdr:row>11</xdr:row>
      <xdr:rowOff>114300</xdr:rowOff>
    </xdr:from>
    <xdr:to>
      <xdr:col>6</xdr:col>
      <xdr:colOff>523875</xdr:colOff>
      <xdr:row>11</xdr:row>
      <xdr:rowOff>123825</xdr:rowOff>
    </xdr:to>
    <xdr:sp macro="" textlink="">
      <xdr:nvSpPr>
        <xdr:cNvPr id="33" name="Freeform 22"/>
        <xdr:cNvSpPr>
          <a:spLocks/>
        </xdr:cNvSpPr>
      </xdr:nvSpPr>
      <xdr:spPr bwMode="auto">
        <a:xfrm>
          <a:off x="916305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428625</xdr:colOff>
      <xdr:row>11</xdr:row>
      <xdr:rowOff>114300</xdr:rowOff>
    </xdr:from>
    <xdr:to>
      <xdr:col>7</xdr:col>
      <xdr:colOff>438150</xdr:colOff>
      <xdr:row>11</xdr:row>
      <xdr:rowOff>123825</xdr:rowOff>
    </xdr:to>
    <xdr:sp macro="" textlink="">
      <xdr:nvSpPr>
        <xdr:cNvPr id="34" name="Freeform 21"/>
        <xdr:cNvSpPr>
          <a:spLocks/>
        </xdr:cNvSpPr>
      </xdr:nvSpPr>
      <xdr:spPr bwMode="auto">
        <a:xfrm>
          <a:off x="1012507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285750</xdr:colOff>
      <xdr:row>11</xdr:row>
      <xdr:rowOff>114300</xdr:rowOff>
    </xdr:from>
    <xdr:to>
      <xdr:col>9</xdr:col>
      <xdr:colOff>295275</xdr:colOff>
      <xdr:row>11</xdr:row>
      <xdr:rowOff>123825</xdr:rowOff>
    </xdr:to>
    <xdr:sp macro="" textlink="">
      <xdr:nvSpPr>
        <xdr:cNvPr id="35" name="Freeform 20"/>
        <xdr:cNvSpPr>
          <a:spLocks/>
        </xdr:cNvSpPr>
      </xdr:nvSpPr>
      <xdr:spPr bwMode="auto">
        <a:xfrm>
          <a:off x="1207770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xdr:row>
      <xdr:rowOff>0</xdr:rowOff>
    </xdr:from>
    <xdr:to>
      <xdr:col>3</xdr:col>
      <xdr:colOff>57150</xdr:colOff>
      <xdr:row>8</xdr:row>
      <xdr:rowOff>57151</xdr:rowOff>
    </xdr:to>
    <xdr:grpSp>
      <xdr:nvGrpSpPr>
        <xdr:cNvPr id="37" name="Group 24"/>
        <xdr:cNvGrpSpPr>
          <a:grpSpLocks/>
        </xdr:cNvGrpSpPr>
      </xdr:nvGrpSpPr>
      <xdr:grpSpPr bwMode="auto">
        <a:xfrm>
          <a:off x="1768929" y="1619250"/>
          <a:ext cx="642257" cy="302080"/>
          <a:chOff x="4045" y="84"/>
          <a:chExt cx="863" cy="103"/>
        </a:xfrm>
      </xdr:grpSpPr>
      <xdr:sp macro="" textlink="">
        <xdr:nvSpPr>
          <xdr:cNvPr id="38" name="Freeform 30"/>
          <xdr:cNvSpPr>
            <a:spLocks/>
          </xdr:cNvSpPr>
        </xdr:nvSpPr>
        <xdr:spPr bwMode="auto">
          <a:xfrm>
            <a:off x="4046" y="88"/>
            <a:ext cx="20" cy="95"/>
          </a:xfrm>
          <a:custGeom>
            <a:avLst/>
            <a:gdLst>
              <a:gd name="T0" fmla="*/ 0 w 20"/>
              <a:gd name="T1" fmla="*/ 0 h 95"/>
              <a:gd name="T2" fmla="*/ 0 w 20"/>
              <a:gd name="T3" fmla="*/ 94 h 95"/>
            </a:gdLst>
            <a:ahLst/>
            <a:cxnLst>
              <a:cxn ang="0">
                <a:pos x="T0" y="T1"/>
              </a:cxn>
              <a:cxn ang="0">
                <a:pos x="T2" y="T3"/>
              </a:cxn>
            </a:cxnLst>
            <a:rect l="0" t="0" r="r" b="b"/>
            <a:pathLst>
              <a:path w="20" h="95">
                <a:moveTo>
                  <a:pt x="0" y="0"/>
                </a:moveTo>
                <a:lnTo>
                  <a:pt x="0" y="94"/>
                </a:lnTo>
              </a:path>
            </a:pathLst>
          </a:custGeom>
          <a:noFill/>
          <a:ln w="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9" name="Freeform 29"/>
          <xdr:cNvSpPr>
            <a:spLocks/>
          </xdr:cNvSpPr>
        </xdr:nvSpPr>
        <xdr:spPr bwMode="auto">
          <a:xfrm>
            <a:off x="4049" y="88"/>
            <a:ext cx="20" cy="95"/>
          </a:xfrm>
          <a:custGeom>
            <a:avLst/>
            <a:gdLst>
              <a:gd name="T0" fmla="*/ 0 w 20"/>
              <a:gd name="T1" fmla="*/ 0 h 95"/>
              <a:gd name="T2" fmla="*/ 0 w 20"/>
              <a:gd name="T3" fmla="*/ 94 h 95"/>
            </a:gdLst>
            <a:ahLst/>
            <a:cxnLst>
              <a:cxn ang="0">
                <a:pos x="T0" y="T1"/>
              </a:cxn>
              <a:cxn ang="0">
                <a:pos x="T2" y="T3"/>
              </a:cxn>
            </a:cxnLst>
            <a:rect l="0" t="0" r="r" b="b"/>
            <a:pathLst>
              <a:path w="20" h="95">
                <a:moveTo>
                  <a:pt x="0" y="0"/>
                </a:moveTo>
                <a:lnTo>
                  <a:pt x="0" y="94"/>
                </a:lnTo>
              </a:path>
            </a:pathLst>
          </a:custGeom>
          <a:noFill/>
          <a:ln w="5273">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0" name="Freeform 28"/>
          <xdr:cNvSpPr>
            <a:spLocks/>
          </xdr:cNvSpPr>
        </xdr:nvSpPr>
        <xdr:spPr bwMode="auto">
          <a:xfrm>
            <a:off x="4897" y="94"/>
            <a:ext cx="20" cy="89"/>
          </a:xfrm>
          <a:custGeom>
            <a:avLst/>
            <a:gdLst>
              <a:gd name="T0" fmla="*/ 0 w 20"/>
              <a:gd name="T1" fmla="*/ 0 h 89"/>
              <a:gd name="T2" fmla="*/ 0 w 20"/>
              <a:gd name="T3" fmla="*/ 88 h 89"/>
            </a:gdLst>
            <a:ahLst/>
            <a:cxnLst>
              <a:cxn ang="0">
                <a:pos x="T0" y="T1"/>
              </a:cxn>
              <a:cxn ang="0">
                <a:pos x="T2" y="T3"/>
              </a:cxn>
            </a:cxnLst>
            <a:rect l="0" t="0" r="r" b="b"/>
            <a:pathLst>
              <a:path w="20" h="89">
                <a:moveTo>
                  <a:pt x="0" y="0"/>
                </a:moveTo>
                <a:lnTo>
                  <a:pt x="0" y="88"/>
                </a:lnTo>
              </a:path>
            </a:pathLst>
          </a:custGeom>
          <a:noFill/>
          <a:ln w="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1" name="Freeform 27"/>
          <xdr:cNvSpPr>
            <a:spLocks/>
          </xdr:cNvSpPr>
        </xdr:nvSpPr>
        <xdr:spPr bwMode="auto">
          <a:xfrm>
            <a:off x="4897" y="94"/>
            <a:ext cx="20" cy="89"/>
          </a:xfrm>
          <a:custGeom>
            <a:avLst/>
            <a:gdLst>
              <a:gd name="T0" fmla="*/ 3 w 20"/>
              <a:gd name="T1" fmla="*/ 0 h 89"/>
              <a:gd name="T2" fmla="*/ 3 w 20"/>
              <a:gd name="T3" fmla="*/ 88 h 89"/>
            </a:gdLst>
            <a:ahLst/>
            <a:cxnLst>
              <a:cxn ang="0">
                <a:pos x="T0" y="T1"/>
              </a:cxn>
              <a:cxn ang="0">
                <a:pos x="T2" y="T3"/>
              </a:cxn>
            </a:cxnLst>
            <a:rect l="0" t="0" r="r" b="b"/>
            <a:pathLst>
              <a:path w="20" h="89">
                <a:moveTo>
                  <a:pt x="3" y="0"/>
                </a:moveTo>
                <a:lnTo>
                  <a:pt x="3" y="88"/>
                </a:lnTo>
              </a:path>
            </a:pathLst>
          </a:custGeom>
          <a:noFill/>
          <a:ln w="5273">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2" name="Freeform 26"/>
          <xdr:cNvSpPr>
            <a:spLocks/>
          </xdr:cNvSpPr>
        </xdr:nvSpPr>
        <xdr:spPr bwMode="auto">
          <a:xfrm>
            <a:off x="4052" y="91"/>
            <a:ext cx="852" cy="20"/>
          </a:xfrm>
          <a:custGeom>
            <a:avLst/>
            <a:gdLst>
              <a:gd name="T0" fmla="*/ 0 w 852"/>
              <a:gd name="T1" fmla="*/ 0 h 20"/>
              <a:gd name="T2" fmla="*/ 851 w 852"/>
              <a:gd name="T3" fmla="*/ 0 h 20"/>
            </a:gdLst>
            <a:ahLst/>
            <a:cxnLst>
              <a:cxn ang="0">
                <a:pos x="T0" y="T1"/>
              </a:cxn>
              <a:cxn ang="0">
                <a:pos x="T2" y="T3"/>
              </a:cxn>
            </a:cxnLst>
            <a:rect l="0" t="0" r="r" b="b"/>
            <a:pathLst>
              <a:path w="852" h="20">
                <a:moveTo>
                  <a:pt x="0" y="0"/>
                </a:moveTo>
                <a:lnTo>
                  <a:pt x="851" y="0"/>
                </a:lnTo>
              </a:path>
            </a:pathLst>
          </a:custGeom>
          <a:noFill/>
          <a:ln w="5267">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 name="Freeform 25"/>
          <xdr:cNvSpPr>
            <a:spLocks/>
          </xdr:cNvSpPr>
        </xdr:nvSpPr>
        <xdr:spPr bwMode="auto">
          <a:xfrm>
            <a:off x="4052" y="179"/>
            <a:ext cx="852" cy="20"/>
          </a:xfrm>
          <a:custGeom>
            <a:avLst/>
            <a:gdLst>
              <a:gd name="T0" fmla="*/ 0 w 852"/>
              <a:gd name="T1" fmla="*/ 0 h 20"/>
              <a:gd name="T2" fmla="*/ 851 w 852"/>
              <a:gd name="T3" fmla="*/ 0 h 20"/>
            </a:gdLst>
            <a:ahLst/>
            <a:cxnLst>
              <a:cxn ang="0">
                <a:pos x="T0" y="T1"/>
              </a:cxn>
              <a:cxn ang="0">
                <a:pos x="T2" y="T3"/>
              </a:cxn>
            </a:cxnLst>
            <a:rect l="0" t="0" r="r" b="b"/>
            <a:pathLst>
              <a:path w="852" h="20">
                <a:moveTo>
                  <a:pt x="0" y="0"/>
                </a:moveTo>
                <a:lnTo>
                  <a:pt x="851" y="0"/>
                </a:lnTo>
              </a:path>
            </a:pathLst>
          </a:custGeom>
          <a:noFill/>
          <a:ln w="5267">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16</xdr:row>
      <xdr:rowOff>0</xdr:rowOff>
    </xdr:from>
    <xdr:to>
      <xdr:col>2</xdr:col>
      <xdr:colOff>9525</xdr:colOff>
      <xdr:row>16</xdr:row>
      <xdr:rowOff>9525</xdr:rowOff>
    </xdr:to>
    <xdr:grpSp>
      <xdr:nvGrpSpPr>
        <xdr:cNvPr id="44" name="Group 17"/>
        <xdr:cNvGrpSpPr>
          <a:grpSpLocks/>
        </xdr:cNvGrpSpPr>
      </xdr:nvGrpSpPr>
      <xdr:grpSpPr bwMode="auto">
        <a:xfrm>
          <a:off x="1768929" y="4327071"/>
          <a:ext cx="9525" cy="9525"/>
          <a:chOff x="0" y="0"/>
          <a:chExt cx="20" cy="20"/>
        </a:xfrm>
      </xdr:grpSpPr>
      <xdr:sp macro="" textlink="">
        <xdr:nvSpPr>
          <xdr:cNvPr id="4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16</xdr:row>
      <xdr:rowOff>0</xdr:rowOff>
    </xdr:from>
    <xdr:to>
      <xdr:col>4</xdr:col>
      <xdr:colOff>9525</xdr:colOff>
      <xdr:row>16</xdr:row>
      <xdr:rowOff>9525</xdr:rowOff>
    </xdr:to>
    <xdr:grpSp>
      <xdr:nvGrpSpPr>
        <xdr:cNvPr id="46" name="Group 15"/>
        <xdr:cNvGrpSpPr>
          <a:grpSpLocks/>
        </xdr:cNvGrpSpPr>
      </xdr:nvGrpSpPr>
      <xdr:grpSpPr bwMode="auto">
        <a:xfrm>
          <a:off x="2939143" y="4327071"/>
          <a:ext cx="9525" cy="9525"/>
          <a:chOff x="0" y="0"/>
          <a:chExt cx="20" cy="20"/>
        </a:xfrm>
      </xdr:grpSpPr>
      <xdr:sp macro="" textlink="">
        <xdr:nvSpPr>
          <xdr:cNvPr id="4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16</xdr:row>
      <xdr:rowOff>0</xdr:rowOff>
    </xdr:from>
    <xdr:to>
      <xdr:col>7</xdr:col>
      <xdr:colOff>9525</xdr:colOff>
      <xdr:row>16</xdr:row>
      <xdr:rowOff>9525</xdr:rowOff>
    </xdr:to>
    <xdr:grpSp>
      <xdr:nvGrpSpPr>
        <xdr:cNvPr id="48" name="Group 13"/>
        <xdr:cNvGrpSpPr>
          <a:grpSpLocks/>
        </xdr:cNvGrpSpPr>
      </xdr:nvGrpSpPr>
      <xdr:grpSpPr bwMode="auto">
        <a:xfrm>
          <a:off x="4694464" y="4327071"/>
          <a:ext cx="9525" cy="9525"/>
          <a:chOff x="0" y="0"/>
          <a:chExt cx="20" cy="20"/>
        </a:xfrm>
      </xdr:grpSpPr>
      <xdr:sp macro="" textlink="">
        <xdr:nvSpPr>
          <xdr:cNvPr id="4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16</xdr:row>
      <xdr:rowOff>0</xdr:rowOff>
    </xdr:from>
    <xdr:to>
      <xdr:col>9</xdr:col>
      <xdr:colOff>9525</xdr:colOff>
      <xdr:row>16</xdr:row>
      <xdr:rowOff>9525</xdr:rowOff>
    </xdr:to>
    <xdr:grpSp>
      <xdr:nvGrpSpPr>
        <xdr:cNvPr id="50" name="Group 11"/>
        <xdr:cNvGrpSpPr>
          <a:grpSpLocks/>
        </xdr:cNvGrpSpPr>
      </xdr:nvGrpSpPr>
      <xdr:grpSpPr bwMode="auto">
        <a:xfrm>
          <a:off x="5864679" y="4327071"/>
          <a:ext cx="9525" cy="9525"/>
          <a:chOff x="0" y="0"/>
          <a:chExt cx="20" cy="20"/>
        </a:xfrm>
      </xdr:grpSpPr>
      <xdr:sp macro="" textlink="">
        <xdr:nvSpPr>
          <xdr:cNvPr id="5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16</xdr:row>
      <xdr:rowOff>0</xdr:rowOff>
    </xdr:from>
    <xdr:to>
      <xdr:col>10</xdr:col>
      <xdr:colOff>9525</xdr:colOff>
      <xdr:row>16</xdr:row>
      <xdr:rowOff>9525</xdr:rowOff>
    </xdr:to>
    <xdr:grpSp>
      <xdr:nvGrpSpPr>
        <xdr:cNvPr id="52" name="Group 9"/>
        <xdr:cNvGrpSpPr>
          <a:grpSpLocks/>
        </xdr:cNvGrpSpPr>
      </xdr:nvGrpSpPr>
      <xdr:grpSpPr bwMode="auto">
        <a:xfrm>
          <a:off x="6449786" y="4327071"/>
          <a:ext cx="9525" cy="9525"/>
          <a:chOff x="0" y="0"/>
          <a:chExt cx="20" cy="20"/>
        </a:xfrm>
      </xdr:grpSpPr>
      <xdr:sp macro="" textlink="">
        <xdr:nvSpPr>
          <xdr:cNvPr id="5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16</xdr:row>
      <xdr:rowOff>0</xdr:rowOff>
    </xdr:from>
    <xdr:to>
      <xdr:col>11</xdr:col>
      <xdr:colOff>9525</xdr:colOff>
      <xdr:row>16</xdr:row>
      <xdr:rowOff>9525</xdr:rowOff>
    </xdr:to>
    <xdr:grpSp>
      <xdr:nvGrpSpPr>
        <xdr:cNvPr id="54" name="Group 7"/>
        <xdr:cNvGrpSpPr>
          <a:grpSpLocks/>
        </xdr:cNvGrpSpPr>
      </xdr:nvGrpSpPr>
      <xdr:grpSpPr bwMode="auto">
        <a:xfrm>
          <a:off x="7034893" y="4327071"/>
          <a:ext cx="9525" cy="9525"/>
          <a:chOff x="0" y="0"/>
          <a:chExt cx="20" cy="20"/>
        </a:xfrm>
      </xdr:grpSpPr>
      <xdr:sp macro="" textlink="">
        <xdr:nvSpPr>
          <xdr:cNvPr id="5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16</xdr:row>
      <xdr:rowOff>0</xdr:rowOff>
    </xdr:from>
    <xdr:to>
      <xdr:col>12</xdr:col>
      <xdr:colOff>9525</xdr:colOff>
      <xdr:row>16</xdr:row>
      <xdr:rowOff>9525</xdr:rowOff>
    </xdr:to>
    <xdr:grpSp>
      <xdr:nvGrpSpPr>
        <xdr:cNvPr id="56" name="Group 5"/>
        <xdr:cNvGrpSpPr>
          <a:grpSpLocks/>
        </xdr:cNvGrpSpPr>
      </xdr:nvGrpSpPr>
      <xdr:grpSpPr bwMode="auto">
        <a:xfrm>
          <a:off x="7620000" y="4327071"/>
          <a:ext cx="9525" cy="9525"/>
          <a:chOff x="0" y="0"/>
          <a:chExt cx="20" cy="20"/>
        </a:xfrm>
      </xdr:grpSpPr>
      <xdr:sp macro="" textlink="">
        <xdr:nvSpPr>
          <xdr:cNvPr id="5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0</xdr:colOff>
      <xdr:row>21</xdr:row>
      <xdr:rowOff>0</xdr:rowOff>
    </xdr:from>
    <xdr:to>
      <xdr:col>1</xdr:col>
      <xdr:colOff>9525</xdr:colOff>
      <xdr:row>21</xdr:row>
      <xdr:rowOff>9525</xdr:rowOff>
    </xdr:to>
    <xdr:grpSp>
      <xdr:nvGrpSpPr>
        <xdr:cNvPr id="58" name="Group 3"/>
        <xdr:cNvGrpSpPr>
          <a:grpSpLocks/>
        </xdr:cNvGrpSpPr>
      </xdr:nvGrpSpPr>
      <xdr:grpSpPr bwMode="auto">
        <a:xfrm>
          <a:off x="489857" y="5197929"/>
          <a:ext cx="9525" cy="9525"/>
          <a:chOff x="0" y="0"/>
          <a:chExt cx="20" cy="20"/>
        </a:xfrm>
      </xdr:grpSpPr>
      <xdr:sp macro="" textlink="">
        <xdr:nvSpPr>
          <xdr:cNvPr id="5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31</xdr:row>
      <xdr:rowOff>0</xdr:rowOff>
    </xdr:from>
    <xdr:to>
      <xdr:col>2</xdr:col>
      <xdr:colOff>9525</xdr:colOff>
      <xdr:row>31</xdr:row>
      <xdr:rowOff>9525</xdr:rowOff>
    </xdr:to>
    <xdr:grpSp>
      <xdr:nvGrpSpPr>
        <xdr:cNvPr id="60" name="Group 1"/>
        <xdr:cNvGrpSpPr>
          <a:grpSpLocks/>
        </xdr:cNvGrpSpPr>
      </xdr:nvGrpSpPr>
      <xdr:grpSpPr bwMode="auto">
        <a:xfrm>
          <a:off x="1768929" y="6912429"/>
          <a:ext cx="9525" cy="9525"/>
          <a:chOff x="0" y="0"/>
          <a:chExt cx="20" cy="20"/>
        </a:xfrm>
      </xdr:grpSpPr>
      <xdr:sp macro="" textlink="">
        <xdr:nvSpPr>
          <xdr:cNvPr id="6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31</xdr:row>
      <xdr:rowOff>0</xdr:rowOff>
    </xdr:from>
    <xdr:to>
      <xdr:col>2</xdr:col>
      <xdr:colOff>9525</xdr:colOff>
      <xdr:row>31</xdr:row>
      <xdr:rowOff>9525</xdr:rowOff>
    </xdr:to>
    <xdr:grpSp>
      <xdr:nvGrpSpPr>
        <xdr:cNvPr id="62" name="Group 17"/>
        <xdr:cNvGrpSpPr>
          <a:grpSpLocks/>
        </xdr:cNvGrpSpPr>
      </xdr:nvGrpSpPr>
      <xdr:grpSpPr bwMode="auto">
        <a:xfrm>
          <a:off x="1768929" y="6912429"/>
          <a:ext cx="9525" cy="9525"/>
          <a:chOff x="0" y="0"/>
          <a:chExt cx="20" cy="20"/>
        </a:xfrm>
      </xdr:grpSpPr>
      <xdr:sp macro="" textlink="">
        <xdr:nvSpPr>
          <xdr:cNvPr id="63"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31</xdr:row>
      <xdr:rowOff>0</xdr:rowOff>
    </xdr:from>
    <xdr:to>
      <xdr:col>11</xdr:col>
      <xdr:colOff>9525</xdr:colOff>
      <xdr:row>31</xdr:row>
      <xdr:rowOff>9525</xdr:rowOff>
    </xdr:to>
    <xdr:grpSp>
      <xdr:nvGrpSpPr>
        <xdr:cNvPr id="64" name="Group 1"/>
        <xdr:cNvGrpSpPr>
          <a:grpSpLocks/>
        </xdr:cNvGrpSpPr>
      </xdr:nvGrpSpPr>
      <xdr:grpSpPr bwMode="auto">
        <a:xfrm>
          <a:off x="7034893" y="6912429"/>
          <a:ext cx="9525" cy="9525"/>
          <a:chOff x="0" y="0"/>
          <a:chExt cx="20" cy="20"/>
        </a:xfrm>
      </xdr:grpSpPr>
      <xdr:sp macro="" textlink="">
        <xdr:nvSpPr>
          <xdr:cNvPr id="65"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31</xdr:row>
      <xdr:rowOff>0</xdr:rowOff>
    </xdr:from>
    <xdr:to>
      <xdr:col>11</xdr:col>
      <xdr:colOff>9525</xdr:colOff>
      <xdr:row>31</xdr:row>
      <xdr:rowOff>9525</xdr:rowOff>
    </xdr:to>
    <xdr:grpSp>
      <xdr:nvGrpSpPr>
        <xdr:cNvPr id="66" name="Group 17"/>
        <xdr:cNvGrpSpPr>
          <a:grpSpLocks/>
        </xdr:cNvGrpSpPr>
      </xdr:nvGrpSpPr>
      <xdr:grpSpPr bwMode="auto">
        <a:xfrm>
          <a:off x="7034893" y="6912429"/>
          <a:ext cx="9525" cy="9525"/>
          <a:chOff x="0" y="0"/>
          <a:chExt cx="20" cy="20"/>
        </a:xfrm>
      </xdr:grpSpPr>
      <xdr:sp macro="" textlink="">
        <xdr:nvSpPr>
          <xdr:cNvPr id="67"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usnakovaj\JR_MOJE\PRACOVN&#205;\INFORMA&#268;N&#205;%20POVINNOST\RO&#268;N&#205;%202017\171231%20informa&#269;n&#237;%20povinnost\Hal&#225;kov&#225;\Kopie%20-%201712_priloha_narizeni_575_2013_platnost_od_31122017_HB%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Část 1"/>
      <sheetName val="Část 1a"/>
      <sheetName val="Část 2"/>
      <sheetName val="Část 3"/>
      <sheetName val="Část 3a"/>
      <sheetName val="Část 3b"/>
      <sheetName val="Část 3c"/>
      <sheetName val="Část 3d"/>
      <sheetName val="Část 4"/>
      <sheetName val="Část 4a"/>
      <sheetName val="Část 5"/>
      <sheetName val="Část 6"/>
      <sheetName val="Část 7"/>
      <sheetName val="Část 7a"/>
      <sheetName val="Část 8"/>
      <sheetName val="Část 9"/>
      <sheetName val="Část 10"/>
      <sheetName val="Část 11"/>
      <sheetName val="Část 12"/>
      <sheetName val="Část 13"/>
      <sheetName val="Část 14"/>
      <sheetName val="Část 14a"/>
      <sheetName val="Část 14b"/>
      <sheetName val="Část 14c"/>
      <sheetName val="Část 15"/>
      <sheetName val="Část 15a"/>
      <sheetName val="Část 15b"/>
      <sheetName val="Část 15c"/>
      <sheetName val="Část 15d"/>
      <sheetName val="Část 16"/>
      <sheetName val="Část 17"/>
      <sheetName val="Část 18"/>
      <sheetName val="Část 19"/>
      <sheetName val="Část 20"/>
      <sheetName val="Část 21"/>
    </sheetNames>
    <sheetDataSet>
      <sheetData sheetId="0">
        <row r="4">
          <cell r="C4" t="str">
            <v>(31/12/2017)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eba.europa.eu/regulation-and-policy/transparency-and-pillar-3/guidelines-on-disclosure-of-encumbered-and-unencumbered-assets"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6.bin"/><Relationship Id="rId1" Type="http://schemas.openxmlformats.org/officeDocument/2006/relationships/hyperlink" Target="http://eur-lex.europa.eu/legal-content/EN/TXT/?qid=1456840919506&amp;uri=CELEX:32014R0527"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http://www.eba.europa.eu/regulation-and-policy/remuneration/guidelines-on-sound-remuneration-policies" TargetMode="External"/></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hyperlink" Target="http://eur-lex.europa.eu/legal-content/CS/TXT/PDF/?uri=uriserv:OJ.L_.2016.039.01.0005.01.CES" TargetMode="External"/><Relationship Id="rId1" Type="http://schemas.openxmlformats.org/officeDocument/2006/relationships/hyperlink" Target="http://www.eba.europa.eu/documents/10180/459196/EBA+CP+2013+41+%28Draft+CP+on+draft+ITS+on+disclosure+of+leverage+ratio%29.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6.bin"/><Relationship Id="rId1" Type="http://schemas.openxmlformats.org/officeDocument/2006/relationships/hyperlink" Target="http://eur-lex.europa.eu/legal-content/CS/TXT/PDF/?uri=uriserv:OJ.L_.2015.244.01.0001.01.C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eur-lex.europa.eu/LexUriServ/LexUriServ.do?uri=OJ:L:2013:355:0060:0088:CS: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eur-lex.europa.eu/LexUriServ/LexUriServ.do?uri=OJ:L:2013:355:0060:0088:CS: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eur-lex.europa.eu/LexUriServ/LexUriServ.do?uri=OJ:L:2013:355:0060:0088:CS: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eur-lex.europa.eu/LexUriServ/LexUriServ.do?uri=OJ:L:2013:355:0060:0088:C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tabColor rgb="FFFFC000"/>
  </sheetPr>
  <dimension ref="A1:I104"/>
  <sheetViews>
    <sheetView zoomScale="85" zoomScaleNormal="85" zoomScaleSheetLayoutView="100" workbookViewId="0">
      <selection activeCell="C5" sqref="C5"/>
    </sheetView>
  </sheetViews>
  <sheetFormatPr defaultRowHeight="15"/>
  <cols>
    <col min="1" max="1" width="10.85546875" customWidth="1"/>
    <col min="2" max="2" width="61.85546875" customWidth="1"/>
    <col min="3" max="3" width="14.85546875" customWidth="1"/>
    <col min="4" max="4" width="14" customWidth="1"/>
    <col min="5" max="5" width="26.5703125" customWidth="1"/>
    <col min="6" max="6" width="15.7109375" customWidth="1"/>
  </cols>
  <sheetData>
    <row r="1" spans="1:8" ht="30" customHeight="1" thickBot="1">
      <c r="A1" s="1075" t="s">
        <v>1401</v>
      </c>
      <c r="B1" s="1075"/>
      <c r="C1" s="1075"/>
      <c r="D1" s="1075"/>
      <c r="E1" s="1076"/>
      <c r="F1" s="1076"/>
      <c r="G1" s="1076"/>
      <c r="H1" s="1076"/>
    </row>
    <row r="2" spans="1:8" ht="15.75" thickBot="1">
      <c r="A2" s="1077" t="s">
        <v>1402</v>
      </c>
      <c r="B2" s="1078"/>
      <c r="C2" s="1078"/>
      <c r="D2" s="1079"/>
      <c r="E2" s="198"/>
      <c r="F2" s="198"/>
      <c r="G2" s="124"/>
    </row>
    <row r="3" spans="1:8">
      <c r="A3" s="758" t="s">
        <v>1121</v>
      </c>
      <c r="B3" s="239"/>
      <c r="C3" s="599" t="s">
        <v>1587</v>
      </c>
      <c r="D3" s="1080" t="s">
        <v>884</v>
      </c>
      <c r="E3" s="198"/>
      <c r="F3" s="198"/>
      <c r="G3" s="124"/>
    </row>
    <row r="4" spans="1:8" ht="15.75" thickBot="1">
      <c r="A4" s="759" t="s">
        <v>1122</v>
      </c>
      <c r="B4" s="240"/>
      <c r="C4" s="600" t="s">
        <v>1586</v>
      </c>
      <c r="D4" s="1081"/>
      <c r="E4" s="198"/>
      <c r="F4" s="198"/>
      <c r="G4" s="124"/>
    </row>
    <row r="5" spans="1:8" ht="27" thickBot="1">
      <c r="A5" s="1084"/>
      <c r="B5" s="1085"/>
      <c r="C5" s="842" t="s">
        <v>762</v>
      </c>
      <c r="D5" s="1082"/>
      <c r="E5" s="198"/>
      <c r="F5" s="198"/>
      <c r="G5" s="124"/>
    </row>
    <row r="6" spans="1:8">
      <c r="A6" s="214" t="s">
        <v>674</v>
      </c>
      <c r="B6" s="760" t="s">
        <v>232</v>
      </c>
      <c r="C6" s="330" t="s">
        <v>86</v>
      </c>
      <c r="D6" s="850" t="s">
        <v>1403</v>
      </c>
      <c r="E6" s="152"/>
      <c r="F6" s="152"/>
      <c r="G6" s="124"/>
    </row>
    <row r="7" spans="1:8">
      <c r="A7" s="214" t="s">
        <v>675</v>
      </c>
      <c r="B7" s="760" t="s">
        <v>233</v>
      </c>
      <c r="C7" s="331" t="s">
        <v>86</v>
      </c>
      <c r="D7" s="850" t="s">
        <v>1403</v>
      </c>
      <c r="E7" s="152"/>
      <c r="F7" s="152"/>
      <c r="G7" s="124"/>
    </row>
    <row r="8" spans="1:8">
      <c r="A8" s="214" t="s">
        <v>676</v>
      </c>
      <c r="B8" s="760" t="s">
        <v>19</v>
      </c>
      <c r="C8" s="331" t="s">
        <v>86</v>
      </c>
      <c r="D8" s="850" t="s">
        <v>1403</v>
      </c>
      <c r="E8" s="152"/>
      <c r="F8" s="152"/>
      <c r="G8" s="124"/>
    </row>
    <row r="9" spans="1:8">
      <c r="A9" s="245" t="s">
        <v>677</v>
      </c>
      <c r="B9" s="761" t="s">
        <v>956</v>
      </c>
      <c r="C9" s="332" t="s">
        <v>86</v>
      </c>
      <c r="D9" s="851" t="s">
        <v>1404</v>
      </c>
      <c r="E9" s="197"/>
      <c r="F9" s="152"/>
      <c r="G9" s="124"/>
    </row>
    <row r="10" spans="1:8">
      <c r="A10" s="245" t="s">
        <v>678</v>
      </c>
      <c r="B10" s="761" t="s">
        <v>957</v>
      </c>
      <c r="C10" s="332" t="s">
        <v>86</v>
      </c>
      <c r="D10" s="851" t="s">
        <v>1404</v>
      </c>
      <c r="E10" s="197"/>
      <c r="F10" s="152"/>
      <c r="G10" s="124"/>
    </row>
    <row r="11" spans="1:8">
      <c r="A11" s="245" t="s">
        <v>679</v>
      </c>
      <c r="B11" s="761" t="s">
        <v>958</v>
      </c>
      <c r="C11" s="332" t="s">
        <v>890</v>
      </c>
      <c r="D11" s="851" t="s">
        <v>1405</v>
      </c>
      <c r="E11" s="197"/>
      <c r="F11" s="152"/>
      <c r="G11" s="124"/>
    </row>
    <row r="12" spans="1:8">
      <c r="A12" s="245" t="s">
        <v>680</v>
      </c>
      <c r="B12" s="761" t="s">
        <v>959</v>
      </c>
      <c r="C12" s="332" t="s">
        <v>890</v>
      </c>
      <c r="D12" s="851" t="s">
        <v>1404</v>
      </c>
      <c r="E12" s="197"/>
      <c r="F12" s="152"/>
      <c r="G12" s="124"/>
    </row>
    <row r="13" spans="1:8">
      <c r="A13" s="245" t="s">
        <v>881</v>
      </c>
      <c r="B13" s="761" t="s">
        <v>960</v>
      </c>
      <c r="C13" s="332" t="s">
        <v>86</v>
      </c>
      <c r="D13" s="851" t="s">
        <v>1404</v>
      </c>
      <c r="E13" s="197"/>
      <c r="F13" s="152"/>
      <c r="G13" s="124"/>
    </row>
    <row r="14" spans="1:8">
      <c r="A14" s="245" t="s">
        <v>681</v>
      </c>
      <c r="B14" s="761" t="s">
        <v>961</v>
      </c>
      <c r="C14" s="332" t="s">
        <v>86</v>
      </c>
      <c r="D14" s="851" t="s">
        <v>1404</v>
      </c>
      <c r="E14" s="152"/>
      <c r="F14" s="152"/>
      <c r="G14" s="124"/>
    </row>
    <row r="15" spans="1:8">
      <c r="A15" s="245" t="s">
        <v>896</v>
      </c>
      <c r="B15" s="761" t="s">
        <v>962</v>
      </c>
      <c r="C15" s="332" t="s">
        <v>890</v>
      </c>
      <c r="D15" s="851" t="s">
        <v>1404</v>
      </c>
      <c r="E15" s="152"/>
      <c r="F15" s="152"/>
      <c r="G15" s="124"/>
    </row>
    <row r="16" spans="1:8">
      <c r="A16" s="215" t="s">
        <v>682</v>
      </c>
      <c r="B16" s="760" t="s">
        <v>21</v>
      </c>
      <c r="C16" s="333" t="s">
        <v>86</v>
      </c>
      <c r="D16" s="850" t="s">
        <v>1403</v>
      </c>
      <c r="E16" s="152"/>
      <c r="F16" s="152"/>
      <c r="G16" s="124"/>
    </row>
    <row r="17" spans="1:9">
      <c r="A17" s="245" t="s">
        <v>683</v>
      </c>
      <c r="B17" s="761" t="s">
        <v>963</v>
      </c>
      <c r="C17" s="332" t="s">
        <v>86</v>
      </c>
      <c r="D17" s="851" t="s">
        <v>1404</v>
      </c>
      <c r="E17" s="197"/>
      <c r="F17" s="152"/>
      <c r="G17" s="124"/>
    </row>
    <row r="18" spans="1:9">
      <c r="A18" s="245" t="s">
        <v>684</v>
      </c>
      <c r="B18" s="761" t="s">
        <v>964</v>
      </c>
      <c r="C18" s="334" t="s">
        <v>86</v>
      </c>
      <c r="D18" s="851" t="s">
        <v>1404</v>
      </c>
      <c r="E18" s="152"/>
      <c r="F18" s="152"/>
      <c r="G18" s="124"/>
    </row>
    <row r="19" spans="1:9">
      <c r="A19" s="245" t="s">
        <v>685</v>
      </c>
      <c r="B19" s="761" t="s">
        <v>965</v>
      </c>
      <c r="C19" s="334" t="s">
        <v>86</v>
      </c>
      <c r="D19" s="851" t="s">
        <v>1404</v>
      </c>
      <c r="E19" s="152"/>
      <c r="F19" s="152"/>
      <c r="G19" s="124"/>
    </row>
    <row r="20" spans="1:9">
      <c r="A20" s="215" t="s">
        <v>686</v>
      </c>
      <c r="B20" s="760" t="s">
        <v>23</v>
      </c>
      <c r="C20" s="479" t="s">
        <v>86</v>
      </c>
      <c r="D20" s="852" t="s">
        <v>1403</v>
      </c>
      <c r="E20" s="197"/>
      <c r="F20" s="152"/>
      <c r="G20" s="124"/>
    </row>
    <row r="21" spans="1:9">
      <c r="A21" s="215" t="s">
        <v>687</v>
      </c>
      <c r="B21" s="760" t="s">
        <v>24</v>
      </c>
      <c r="C21" s="335" t="s">
        <v>86</v>
      </c>
      <c r="D21" s="850" t="s">
        <v>1403</v>
      </c>
      <c r="E21" s="152"/>
      <c r="F21" s="152"/>
      <c r="G21" s="124"/>
    </row>
    <row r="22" spans="1:9">
      <c r="A22" s="214" t="s">
        <v>688</v>
      </c>
      <c r="B22" s="760" t="s">
        <v>25</v>
      </c>
      <c r="C22" s="336" t="s">
        <v>86</v>
      </c>
      <c r="D22" s="850" t="s">
        <v>1403</v>
      </c>
      <c r="E22" s="152"/>
      <c r="F22" s="152"/>
      <c r="G22" s="124"/>
    </row>
    <row r="23" spans="1:9">
      <c r="A23" s="214" t="s">
        <v>689</v>
      </c>
      <c r="B23" s="760" t="s">
        <v>26</v>
      </c>
      <c r="C23" s="336" t="s">
        <v>86</v>
      </c>
      <c r="D23" s="850" t="s">
        <v>1403</v>
      </c>
      <c r="E23" s="152"/>
      <c r="F23" s="152"/>
      <c r="G23" s="124"/>
    </row>
    <row r="24" spans="1:9">
      <c r="A24" s="214" t="s">
        <v>690</v>
      </c>
      <c r="B24" s="760" t="s">
        <v>27</v>
      </c>
      <c r="C24" s="336" t="s">
        <v>86</v>
      </c>
      <c r="D24" s="850" t="s">
        <v>1403</v>
      </c>
      <c r="E24" s="152"/>
      <c r="F24" s="152"/>
      <c r="G24" s="124"/>
    </row>
    <row r="25" spans="1:9">
      <c r="A25" s="214" t="s">
        <v>691</v>
      </c>
      <c r="B25" s="760" t="s">
        <v>28</v>
      </c>
      <c r="C25" s="336" t="s">
        <v>86</v>
      </c>
      <c r="D25" s="850" t="s">
        <v>1403</v>
      </c>
      <c r="E25" s="152"/>
      <c r="F25" s="152"/>
      <c r="G25" s="124"/>
    </row>
    <row r="26" spans="1:9">
      <c r="A26" s="214" t="s">
        <v>692</v>
      </c>
      <c r="B26" s="760" t="s">
        <v>236</v>
      </c>
      <c r="C26" s="336" t="s">
        <v>86</v>
      </c>
      <c r="D26" s="850" t="s">
        <v>1403</v>
      </c>
      <c r="E26" s="152"/>
      <c r="F26" s="152"/>
      <c r="G26" s="124"/>
      <c r="I26" s="204"/>
    </row>
    <row r="27" spans="1:9">
      <c r="A27" s="214" t="s">
        <v>693</v>
      </c>
      <c r="B27" s="760" t="s">
        <v>237</v>
      </c>
      <c r="C27" s="336" t="s">
        <v>86</v>
      </c>
      <c r="D27" s="850" t="s">
        <v>1403</v>
      </c>
      <c r="E27" s="152"/>
      <c r="F27" s="152"/>
      <c r="G27" s="124"/>
    </row>
    <row r="28" spans="1:9">
      <c r="A28" s="214" t="s">
        <v>694</v>
      </c>
      <c r="B28" s="760" t="s">
        <v>239</v>
      </c>
      <c r="C28" s="336" t="s">
        <v>86</v>
      </c>
      <c r="D28" s="850" t="s">
        <v>1403</v>
      </c>
      <c r="E28" s="152"/>
      <c r="F28" s="152"/>
      <c r="G28" s="124"/>
    </row>
    <row r="29" spans="1:9">
      <c r="A29" s="214" t="s">
        <v>695</v>
      </c>
      <c r="B29" s="760" t="s">
        <v>238</v>
      </c>
      <c r="C29" s="336" t="s">
        <v>86</v>
      </c>
      <c r="D29" s="850" t="s">
        <v>1403</v>
      </c>
      <c r="E29" s="152"/>
      <c r="F29" s="152"/>
      <c r="G29" s="124"/>
    </row>
    <row r="30" spans="1:9">
      <c r="A30" s="245" t="s">
        <v>696</v>
      </c>
      <c r="B30" s="761" t="s">
        <v>966</v>
      </c>
      <c r="C30" s="337" t="s">
        <v>86</v>
      </c>
      <c r="D30" s="851" t="s">
        <v>1404</v>
      </c>
      <c r="E30" s="152"/>
      <c r="F30" s="152"/>
      <c r="G30" s="124"/>
    </row>
    <row r="31" spans="1:9">
      <c r="A31" s="245" t="s">
        <v>697</v>
      </c>
      <c r="B31" s="761" t="s">
        <v>967</v>
      </c>
      <c r="C31" s="337" t="s">
        <v>86</v>
      </c>
      <c r="D31" s="851" t="s">
        <v>1404</v>
      </c>
      <c r="E31" s="152"/>
      <c r="F31" s="152"/>
      <c r="G31" s="124"/>
    </row>
    <row r="32" spans="1:9">
      <c r="A32" s="245" t="s">
        <v>757</v>
      </c>
      <c r="B32" s="761" t="s">
        <v>968</v>
      </c>
      <c r="C32" s="337" t="s">
        <v>86</v>
      </c>
      <c r="D32" s="851" t="s">
        <v>1404</v>
      </c>
      <c r="E32" s="152"/>
      <c r="F32" s="152"/>
      <c r="G32" s="124"/>
    </row>
    <row r="33" spans="1:7">
      <c r="A33" s="245" t="s">
        <v>1116</v>
      </c>
      <c r="B33" s="761" t="s">
        <v>1118</v>
      </c>
      <c r="C33" s="337" t="s">
        <v>86</v>
      </c>
      <c r="D33" s="851" t="s">
        <v>1404</v>
      </c>
      <c r="E33" s="152"/>
      <c r="F33" s="152"/>
      <c r="G33" s="124"/>
    </row>
    <row r="34" spans="1:7">
      <c r="A34" s="245" t="s">
        <v>1117</v>
      </c>
      <c r="B34" s="761" t="s">
        <v>1119</v>
      </c>
      <c r="C34" s="337" t="s">
        <v>86</v>
      </c>
      <c r="D34" s="851" t="s">
        <v>1404</v>
      </c>
      <c r="E34" s="152"/>
      <c r="F34" s="152"/>
      <c r="G34" s="124"/>
    </row>
    <row r="35" spans="1:7">
      <c r="A35" s="245" t="s">
        <v>698</v>
      </c>
      <c r="B35" s="761" t="s">
        <v>1074</v>
      </c>
      <c r="C35" s="337" t="s">
        <v>86</v>
      </c>
      <c r="D35" s="851" t="s">
        <v>1404</v>
      </c>
      <c r="E35" s="197"/>
      <c r="F35" s="152"/>
      <c r="G35" s="124"/>
    </row>
    <row r="36" spans="1:7">
      <c r="A36" s="215" t="s">
        <v>719</v>
      </c>
      <c r="B36" s="760" t="s">
        <v>736</v>
      </c>
      <c r="C36" s="336" t="s">
        <v>86</v>
      </c>
      <c r="D36" s="852" t="s">
        <v>1403</v>
      </c>
      <c r="E36" s="152"/>
      <c r="F36" s="152"/>
      <c r="G36" s="124"/>
    </row>
    <row r="37" spans="1:7">
      <c r="A37" s="245" t="s">
        <v>720</v>
      </c>
      <c r="B37" s="761" t="s">
        <v>969</v>
      </c>
      <c r="C37" s="337" t="s">
        <v>86</v>
      </c>
      <c r="D37" s="851" t="s">
        <v>1404</v>
      </c>
      <c r="E37" s="152"/>
      <c r="F37" s="152"/>
      <c r="G37" s="124"/>
    </row>
    <row r="38" spans="1:7">
      <c r="A38" s="215" t="s">
        <v>721</v>
      </c>
      <c r="B38" s="760" t="s">
        <v>734</v>
      </c>
      <c r="C38" s="338" t="s">
        <v>86</v>
      </c>
      <c r="D38" s="852" t="s">
        <v>1403</v>
      </c>
      <c r="E38" s="153"/>
      <c r="F38" s="182"/>
      <c r="G38" s="124"/>
    </row>
    <row r="39" spans="1:7">
      <c r="A39" s="215" t="s">
        <v>722</v>
      </c>
      <c r="B39" s="760" t="s">
        <v>733</v>
      </c>
      <c r="C39" s="338" t="s">
        <v>86</v>
      </c>
      <c r="D39" s="852" t="s">
        <v>1403</v>
      </c>
      <c r="E39" s="152"/>
      <c r="F39" s="152"/>
      <c r="G39" s="124"/>
    </row>
    <row r="40" spans="1:7" s="204" customFormat="1" ht="15.75" thickBot="1">
      <c r="A40" s="762" t="s">
        <v>936</v>
      </c>
      <c r="B40" s="763" t="s">
        <v>1284</v>
      </c>
      <c r="C40" s="764" t="s">
        <v>86</v>
      </c>
      <c r="D40" s="853" t="s">
        <v>1403</v>
      </c>
      <c r="E40" s="556"/>
      <c r="F40" s="556"/>
      <c r="G40" s="557"/>
    </row>
    <row r="41" spans="1:7" ht="27" customHeight="1">
      <c r="A41" s="1073" t="s">
        <v>1365</v>
      </c>
      <c r="B41" s="1074"/>
      <c r="C41" s="1074"/>
      <c r="D41" s="1074"/>
      <c r="E41" s="152"/>
      <c r="F41" s="152"/>
      <c r="G41" s="124"/>
    </row>
    <row r="42" spans="1:7">
      <c r="A42" s="1083"/>
      <c r="B42" s="1083"/>
      <c r="C42" s="1083"/>
      <c r="D42" s="328"/>
      <c r="E42" s="125"/>
      <c r="F42" s="125"/>
    </row>
    <row r="43" spans="1:7" ht="15" customHeight="1">
      <c r="A43" s="329"/>
      <c r="B43" s="329"/>
      <c r="C43" s="329"/>
      <c r="D43" s="205"/>
      <c r="E43" s="125"/>
      <c r="F43" s="125"/>
    </row>
    <row r="44" spans="1:7">
      <c r="A44" s="329"/>
      <c r="B44" s="329"/>
      <c r="C44" s="329"/>
      <c r="D44" s="205"/>
      <c r="E44" s="125"/>
      <c r="F44" s="125"/>
    </row>
    <row r="45" spans="1:7">
      <c r="A45" s="329"/>
      <c r="B45" s="329"/>
      <c r="C45" s="329"/>
      <c r="D45" s="205"/>
      <c r="E45" s="125"/>
      <c r="F45" s="125"/>
    </row>
    <row r="46" spans="1:7">
      <c r="A46" s="329"/>
      <c r="B46" s="329"/>
      <c r="C46" s="329"/>
      <c r="D46" s="205"/>
      <c r="E46" s="125"/>
      <c r="F46" s="125"/>
    </row>
    <row r="47" spans="1:7">
      <c r="A47" s="329"/>
      <c r="B47" s="329"/>
      <c r="C47" s="329"/>
      <c r="D47" s="205"/>
      <c r="E47" s="125"/>
      <c r="F47" s="125"/>
    </row>
    <row r="48" spans="1:7">
      <c r="A48" s="329"/>
      <c r="B48" s="329"/>
      <c r="C48" s="329"/>
      <c r="D48" s="205"/>
      <c r="E48" s="125"/>
      <c r="F48" s="125"/>
    </row>
    <row r="49" spans="1:6">
      <c r="A49" s="329"/>
      <c r="B49" s="329"/>
      <c r="C49" s="329"/>
      <c r="D49" s="205"/>
      <c r="E49" s="125"/>
      <c r="F49" s="125"/>
    </row>
    <row r="50" spans="1:6">
      <c r="A50" s="329"/>
      <c r="B50" s="329"/>
      <c r="C50" s="329"/>
      <c r="D50" s="205"/>
      <c r="E50" s="125"/>
      <c r="F50" s="125"/>
    </row>
    <row r="51" spans="1:6">
      <c r="A51" s="329"/>
      <c r="B51" s="329"/>
      <c r="C51" s="329"/>
      <c r="D51" s="205"/>
      <c r="E51" s="125"/>
      <c r="F51" s="125"/>
    </row>
    <row r="52" spans="1:6">
      <c r="A52" s="329"/>
      <c r="B52" s="329"/>
      <c r="C52" s="329"/>
      <c r="D52" s="205"/>
      <c r="E52" s="125"/>
      <c r="F52" s="125"/>
    </row>
    <row r="53" spans="1:6">
      <c r="A53" s="329"/>
      <c r="B53" s="329"/>
      <c r="C53" s="329"/>
      <c r="D53" s="205"/>
      <c r="E53" s="125"/>
      <c r="F53" s="125"/>
    </row>
    <row r="54" spans="1:6">
      <c r="A54" s="329"/>
      <c r="B54" s="329"/>
      <c r="C54" s="329"/>
      <c r="D54" s="205"/>
      <c r="E54" s="125"/>
      <c r="F54" s="125"/>
    </row>
    <row r="55" spans="1:6">
      <c r="A55" s="329"/>
      <c r="B55" s="329"/>
      <c r="C55" s="329"/>
      <c r="D55" s="205"/>
      <c r="E55" s="125"/>
      <c r="F55" s="125"/>
    </row>
    <row r="56" spans="1:6">
      <c r="A56" s="329"/>
      <c r="B56" s="329"/>
      <c r="C56" s="329"/>
      <c r="D56" s="205"/>
      <c r="E56" s="125"/>
      <c r="F56" s="125"/>
    </row>
    <row r="57" spans="1:6">
      <c r="A57" s="329"/>
      <c r="B57" s="329"/>
      <c r="C57" s="329"/>
      <c r="D57" s="205"/>
      <c r="E57" s="125"/>
      <c r="F57" s="125"/>
    </row>
    <row r="58" spans="1:6">
      <c r="A58" s="329"/>
      <c r="B58" s="329"/>
      <c r="C58" s="329"/>
      <c r="D58" s="205"/>
      <c r="E58" s="125"/>
      <c r="F58" s="125"/>
    </row>
    <row r="59" spans="1:6">
      <c r="A59" s="329"/>
      <c r="B59" s="329"/>
      <c r="C59" s="329"/>
      <c r="D59" s="205"/>
      <c r="E59" s="125"/>
      <c r="F59" s="125"/>
    </row>
    <row r="60" spans="1:6">
      <c r="A60" s="329"/>
      <c r="B60" s="329"/>
      <c r="C60" s="329"/>
      <c r="D60" s="205"/>
      <c r="E60" s="125"/>
      <c r="F60" s="125"/>
    </row>
    <row r="61" spans="1:6">
      <c r="A61" s="329"/>
      <c r="B61" s="329"/>
      <c r="C61" s="329"/>
      <c r="D61" s="205"/>
      <c r="E61" s="125"/>
      <c r="F61" s="125"/>
    </row>
    <row r="62" spans="1:6">
      <c r="A62" s="329"/>
      <c r="B62" s="329"/>
      <c r="C62" s="329"/>
      <c r="D62" s="205"/>
      <c r="E62" s="125"/>
      <c r="F62" s="125"/>
    </row>
    <row r="63" spans="1:6">
      <c r="A63" s="329"/>
      <c r="B63" s="329"/>
      <c r="C63" s="329"/>
      <c r="D63" s="205"/>
      <c r="E63" s="125"/>
      <c r="F63" s="125"/>
    </row>
    <row r="64" spans="1:6">
      <c r="A64" s="329"/>
      <c r="B64" s="329"/>
      <c r="C64" s="329"/>
      <c r="D64" s="205"/>
      <c r="E64" s="125"/>
      <c r="F64" s="125"/>
    </row>
    <row r="65" spans="1:6">
      <c r="A65" s="329"/>
      <c r="B65" s="329"/>
      <c r="C65" s="329"/>
      <c r="D65" s="205"/>
      <c r="E65" s="125"/>
      <c r="F65" s="125"/>
    </row>
    <row r="66" spans="1:6">
      <c r="A66" s="329"/>
      <c r="B66" s="329"/>
      <c r="C66" s="329"/>
      <c r="D66" s="205"/>
      <c r="E66" s="125"/>
      <c r="F66" s="125"/>
    </row>
    <row r="67" spans="1:6">
      <c r="A67" s="329"/>
      <c r="B67" s="329"/>
      <c r="C67" s="329"/>
      <c r="D67" s="205"/>
      <c r="E67" s="125"/>
      <c r="F67" s="125"/>
    </row>
    <row r="68" spans="1:6">
      <c r="A68" s="329"/>
      <c r="B68" s="329"/>
      <c r="C68" s="329"/>
      <c r="D68" s="205"/>
      <c r="E68" s="125"/>
      <c r="F68" s="125"/>
    </row>
    <row r="69" spans="1:6">
      <c r="A69" s="329"/>
      <c r="B69" s="329"/>
      <c r="C69" s="329"/>
      <c r="D69" s="205"/>
      <c r="E69" s="125"/>
      <c r="F69" s="125"/>
    </row>
    <row r="70" spans="1:6">
      <c r="A70" s="1072"/>
      <c r="B70" s="1072"/>
      <c r="C70" s="1072"/>
    </row>
    <row r="72" spans="1:6">
      <c r="A72" s="244"/>
      <c r="B72" s="244"/>
      <c r="C72" s="244"/>
    </row>
    <row r="73" spans="1:6">
      <c r="A73" s="244"/>
      <c r="B73" s="244"/>
      <c r="C73" s="244"/>
    </row>
    <row r="74" spans="1:6">
      <c r="A74" s="244"/>
      <c r="B74" s="244"/>
      <c r="C74" s="244"/>
    </row>
    <row r="75" spans="1:6">
      <c r="A75" s="244"/>
      <c r="B75" s="244"/>
      <c r="C75" s="244"/>
    </row>
    <row r="76" spans="1:6">
      <c r="A76" s="244"/>
      <c r="B76" s="244"/>
      <c r="C76" s="244"/>
    </row>
    <row r="77" spans="1:6">
      <c r="A77" s="244"/>
      <c r="B77" s="244"/>
      <c r="C77" s="244"/>
    </row>
    <row r="78" spans="1:6">
      <c r="A78" s="244"/>
      <c r="B78" s="244"/>
      <c r="C78" s="244"/>
    </row>
    <row r="79" spans="1:6">
      <c r="A79" s="244"/>
      <c r="B79" s="244"/>
      <c r="C79" s="244"/>
    </row>
    <row r="80" spans="1:6">
      <c r="A80" s="244"/>
      <c r="B80" s="244"/>
      <c r="C80" s="244"/>
    </row>
    <row r="81" spans="1:3">
      <c r="A81" s="244"/>
      <c r="B81" s="244"/>
      <c r="C81" s="244"/>
    </row>
    <row r="82" spans="1:3">
      <c r="A82" s="244"/>
      <c r="B82" s="244"/>
      <c r="C82" s="244"/>
    </row>
    <row r="83" spans="1:3">
      <c r="A83" s="244"/>
      <c r="B83" s="244"/>
      <c r="C83" s="244"/>
    </row>
    <row r="84" spans="1:3">
      <c r="A84" s="244"/>
      <c r="B84" s="244"/>
      <c r="C84" s="244"/>
    </row>
    <row r="85" spans="1:3">
      <c r="A85" s="244"/>
      <c r="B85" s="244"/>
      <c r="C85" s="244"/>
    </row>
    <row r="86" spans="1:3">
      <c r="A86" s="244"/>
      <c r="B86" s="244"/>
      <c r="C86" s="244"/>
    </row>
    <row r="87" spans="1:3">
      <c r="A87" s="244"/>
      <c r="B87" s="244"/>
      <c r="C87" s="244"/>
    </row>
    <row r="88" spans="1:3">
      <c r="A88" s="244"/>
      <c r="B88" s="244"/>
      <c r="C88" s="244"/>
    </row>
    <row r="89" spans="1:3">
      <c r="A89" s="244"/>
      <c r="B89" s="244"/>
      <c r="C89" s="244"/>
    </row>
    <row r="90" spans="1:3">
      <c r="A90" s="244"/>
      <c r="B90" s="244"/>
      <c r="C90" s="244"/>
    </row>
    <row r="91" spans="1:3">
      <c r="A91" s="244"/>
      <c r="B91" s="244"/>
      <c r="C91" s="244"/>
    </row>
    <row r="95" spans="1:3">
      <c r="B95" s="561"/>
    </row>
    <row r="96" spans="1:3" ht="15.75">
      <c r="B96" s="560"/>
    </row>
    <row r="97" spans="2:2" ht="15.75">
      <c r="B97" s="562"/>
    </row>
    <row r="98" spans="2:2" ht="15.75">
      <c r="B98" s="562"/>
    </row>
    <row r="99" spans="2:2" ht="15.75">
      <c r="B99" s="562"/>
    </row>
    <row r="100" spans="2:2" ht="15.75">
      <c r="B100" s="562"/>
    </row>
    <row r="101" spans="2:2">
      <c r="B101" s="561"/>
    </row>
    <row r="104" spans="2:2" ht="24.75" customHeight="1">
      <c r="B104" s="563"/>
    </row>
  </sheetData>
  <mergeCells count="8">
    <mergeCell ref="A70:C70"/>
    <mergeCell ref="A41:D41"/>
    <mergeCell ref="A1:D1"/>
    <mergeCell ref="E1:H1"/>
    <mergeCell ref="A2:D2"/>
    <mergeCell ref="D3:D5"/>
    <mergeCell ref="A42:C42"/>
    <mergeCell ref="A5:B5"/>
  </mergeCells>
  <phoneticPr fontId="9" type="noConversion"/>
  <hyperlinks>
    <hyperlink ref="B6" location="'Část 1'!A1" display="Cíle a zásady řízení rizik I"/>
    <hyperlink ref="B7" location="'Část 1a'!A1" display="Cíle a zásady řízení rizik II"/>
    <hyperlink ref="B8" location="'Část 2'!A1" display="Oblast působnosti"/>
    <hyperlink ref="B9" location="'Část 3'!A1" display="Kapitál I - uveřejňují osoby podle čl. 13  nařízení (EU) č. 575/2013* "/>
    <hyperlink ref="B10" location="'Část 3a'!A1" display="Kapitál II - uveřejňují osoby podle čl. 13  nařízení (EU) č. 575/2013* "/>
    <hyperlink ref="B11" location="'Část 3b'!A1" display="Kapitál III - do 31.12. 2017- uveřejňují osoby podle čl. 13  nařízení (EU) č. 575/2013* "/>
    <hyperlink ref="B12" location="'Část 3c'!A1" display="Kapitál IV - od 1.1. 2018 - uveřejňují osoby podle čl. 13 nařízení (EU) č. 575/2013* "/>
    <hyperlink ref="B13" location="'Část 3d'!A1" display="Kapitál V - uveřejňují osoby podle čl. 13  nařízení (EU) č. 575/2013* "/>
    <hyperlink ref="B14" location="'Část 4'!A1" display="Požadavky na kapitál - uveřejňují osoby podle čl. 13  nařízení (EU) č. 575/2013*  "/>
    <hyperlink ref="B15" location="'Část 4a'!A1" display="Požadavky na kapitál - uveřejňují osoby podle čl. 13  nařízení (EU) č. 575/2013* "/>
    <hyperlink ref="B16" location="'Část 5'!A1" display="Expozice vůči úvěrovému riziku protistrany"/>
    <hyperlink ref="B17" location="'Část 6'!A1" display="Kapitálové rezervy - uveřejňují osoby podle čl. 13  nařízení (EU) č. 575/2013* "/>
    <hyperlink ref="B18" location="'Část 7'!A1" display="Úpravy o úvěrové riziko I - uveřejňují osoby podle čl. 13  nařízení (EU) č. 575/2013* "/>
    <hyperlink ref="B19" location="'Část 7a'!A1" display="Úpravy o úvěrové riziko II - uveřejňují osoby podle čl. 13  nařízení (EU) č. 575/2013*  "/>
    <hyperlink ref="B20" location="'Část 8'!A1" display="Nezatížená aktiva"/>
    <hyperlink ref="B21" location="'Část 9'!A1" display="Použití externích ratingových agentur"/>
    <hyperlink ref="B22" location="'Část 10'!A1" display="Expozice vůči tržnímu riziku"/>
    <hyperlink ref="B23" location="'Část 11'!A1" display="Operační riziko"/>
    <hyperlink ref="B24" location="'Část 12'!A1" display="Akciové expozice nezahrnuté do obchodního portfolia"/>
    <hyperlink ref="B25" location="'Část 13'!A1" display="Expozice vůči úrokovému riziku u pozic nezahrnutých do obchodního portfolia"/>
    <hyperlink ref="B26" location="'Část 14'!A1" display="Expozice vůči sekuritizovaným pozicím I"/>
    <hyperlink ref="B27" location="'Část 14a'!A1" display="Expozice vůči sekuritizovaným pozicím II"/>
    <hyperlink ref="B28" location="'Část 14b'!A1" display="Expozice vůči sekuritizovaným pozicím III"/>
    <hyperlink ref="B29" location="'Část 14c'!A1" display="Expozice vůči sekuritizovaným pozicím IV"/>
    <hyperlink ref="B30" location="'Část 15'!A1" display="Zásady odměňování I* "/>
    <hyperlink ref="B31" location="'Část 15a'!A1" display="Zásady odměňování II* "/>
    <hyperlink ref="B32" location="'Část 15b'!A1" display="Zásady odměňování III* "/>
    <hyperlink ref="B36" location="'Část 17'!A1" display="Použití přístupu IRB k úvěrovému riziku"/>
    <hyperlink ref="B37" location="'Část 18'!A1" display="Použití technik snižování úvěrového rizika - uveřejňují osoby podle čl. 13  nařízení (EU) č. 575/2013* "/>
    <hyperlink ref="B38" location="'Část 19'!A1" display="Použití pokročilých přístupů k měření operačního rizika"/>
    <hyperlink ref="B39" location="'Část 20'!A1" display="Použití interních modelů pro tržní riziko"/>
    <hyperlink ref="B35" location="'Část 16'!A1" display="Páka - uveřejňují osoby podle čl. 13  nařízení (EU) č. 575/2013* "/>
    <hyperlink ref="B40" location="'Část 21'!A1" display="Informace ohledně souladu instituce s požadavkem na proticyklikou rezervu"/>
    <hyperlink ref="B33" location="'Část 15c'!A1" display="Zásady odměňování IV* "/>
    <hyperlink ref="B34" location="'Část 15d'!A1" display="Zásady odměňování V* "/>
  </hyperlinks>
  <pageMargins left="0.7" right="0.7" top="0.75" bottom="0.75" header="0.3" footer="0.3"/>
  <pageSetup paperSize="9" scale="63" orientation="portrait" r:id="rId1"/>
  <headerFooter>
    <oddHeader xml:space="preserve">&amp;R&amp;10&amp;"Arial"Interní
&amp;"Arial"&amp;06 </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tabColor rgb="FFFFC000"/>
  </sheetPr>
  <dimension ref="A1:H128"/>
  <sheetViews>
    <sheetView zoomScaleNormal="100" zoomScaleSheetLayoutView="100" workbookViewId="0">
      <selection activeCell="G56" sqref="G56"/>
    </sheetView>
  </sheetViews>
  <sheetFormatPr defaultRowHeight="15" outlineLevelRow="1"/>
  <cols>
    <col min="1" max="1" width="45.7109375" customWidth="1"/>
    <col min="2" max="2" width="18.7109375" customWidth="1"/>
    <col min="3" max="3" width="45.7109375" customWidth="1"/>
    <col min="4" max="4" width="12.28515625" customWidth="1"/>
  </cols>
  <sheetData>
    <row r="1" spans="1:8">
      <c r="A1" s="1098" t="s">
        <v>681</v>
      </c>
      <c r="B1" s="1099"/>
      <c r="C1" s="1099"/>
      <c r="D1" s="765"/>
      <c r="E1" s="204"/>
    </row>
    <row r="2" spans="1:8">
      <c r="A2" s="1100" t="s">
        <v>20</v>
      </c>
      <c r="B2" s="1101"/>
      <c r="C2" s="1101"/>
      <c r="D2" s="766"/>
      <c r="E2" s="204"/>
    </row>
    <row r="3" spans="1:8" ht="15.75" thickBot="1">
      <c r="A3" s="1363" t="s">
        <v>970</v>
      </c>
      <c r="B3" s="1364"/>
      <c r="C3" s="1364"/>
      <c r="D3" s="1365"/>
    </row>
    <row r="4" spans="1:8">
      <c r="A4" s="1105" t="s">
        <v>1297</v>
      </c>
      <c r="B4" s="1106"/>
      <c r="C4" s="1106"/>
      <c r="D4" s="1111" t="s">
        <v>1384</v>
      </c>
    </row>
    <row r="5" spans="1:8" ht="15.75" thickBot="1">
      <c r="A5" s="1108"/>
      <c r="B5" s="1109"/>
      <c r="C5" s="1109"/>
      <c r="D5" s="1137"/>
    </row>
    <row r="6" spans="1:8" ht="15.75" thickBot="1">
      <c r="A6" s="611" t="s">
        <v>1176</v>
      </c>
      <c r="B6" s="609" t="str">
        <f>Obsah!C4</f>
        <v>(30/06/2018)</v>
      </c>
      <c r="C6" s="604"/>
      <c r="D6" s="606"/>
    </row>
    <row r="7" spans="1:8" ht="24.75" customHeight="1">
      <c r="A7" s="1089" t="s">
        <v>203</v>
      </c>
      <c r="B7" s="1090"/>
      <c r="C7" s="1090"/>
      <c r="D7" s="1129" t="s">
        <v>1272</v>
      </c>
      <c r="E7" s="126"/>
      <c r="F7" s="860"/>
    </row>
    <row r="8" spans="1:8" ht="15.75" thickBot="1">
      <c r="A8" s="339"/>
      <c r="B8" s="340"/>
      <c r="C8" s="341"/>
      <c r="D8" s="1368"/>
      <c r="E8" s="126"/>
      <c r="F8" s="861"/>
      <c r="G8" s="204"/>
      <c r="H8" s="204"/>
    </row>
    <row r="9" spans="1:8" ht="15.75" hidden="1" outlineLevel="1" thickBot="1">
      <c r="A9" s="300"/>
      <c r="B9" s="301"/>
      <c r="C9" s="302"/>
      <c r="D9" s="1130" t="s">
        <v>205</v>
      </c>
      <c r="E9" s="126"/>
      <c r="F9" s="204"/>
      <c r="G9" s="204"/>
      <c r="H9" s="204"/>
    </row>
    <row r="10" spans="1:8" ht="15.75" hidden="1" outlineLevel="1" thickBot="1">
      <c r="A10" s="303"/>
      <c r="B10" s="304"/>
      <c r="C10" s="305"/>
      <c r="D10" s="1130"/>
      <c r="E10" s="126"/>
      <c r="F10" s="204"/>
      <c r="G10" s="204"/>
      <c r="H10" s="204"/>
    </row>
    <row r="11" spans="1:8" ht="15.75" hidden="1" outlineLevel="1" thickBot="1">
      <c r="A11" s="303"/>
      <c r="B11" s="304"/>
      <c r="C11" s="305"/>
      <c r="D11" s="1130"/>
      <c r="E11" s="126"/>
      <c r="F11" s="204"/>
      <c r="G11" s="204"/>
      <c r="H11" s="204"/>
    </row>
    <row r="12" spans="1:8" ht="15.75" hidden="1" outlineLevel="1" thickBot="1">
      <c r="A12" s="303"/>
      <c r="B12" s="304"/>
      <c r="C12" s="305"/>
      <c r="D12" s="1130"/>
      <c r="E12" s="126"/>
      <c r="F12" s="204"/>
      <c r="G12" s="204"/>
      <c r="H12" s="204"/>
    </row>
    <row r="13" spans="1:8" ht="15.75" hidden="1" outlineLevel="1" thickBot="1">
      <c r="A13" s="303"/>
      <c r="B13" s="304"/>
      <c r="C13" s="305"/>
      <c r="D13" s="1130"/>
      <c r="E13" s="126"/>
      <c r="F13" s="204"/>
      <c r="G13" s="204"/>
      <c r="H13" s="204"/>
    </row>
    <row r="14" spans="1:8" ht="15.75" hidden="1" outlineLevel="1" thickBot="1">
      <c r="A14" s="303"/>
      <c r="B14" s="304"/>
      <c r="C14" s="305"/>
      <c r="D14" s="1130"/>
      <c r="E14" s="126"/>
      <c r="F14" s="204"/>
      <c r="G14" s="204"/>
      <c r="H14" s="204"/>
    </row>
    <row r="15" spans="1:8" ht="15.75" hidden="1" outlineLevel="1" thickBot="1">
      <c r="A15" s="303"/>
      <c r="B15" s="304"/>
      <c r="C15" s="305"/>
      <c r="D15" s="1130"/>
      <c r="E15" s="126"/>
      <c r="F15" s="204"/>
      <c r="G15" s="204"/>
      <c r="H15" s="204"/>
    </row>
    <row r="16" spans="1:8" ht="15.75" hidden="1" outlineLevel="1" thickBot="1">
      <c r="A16" s="303"/>
      <c r="B16" s="304"/>
      <c r="C16" s="305"/>
      <c r="D16" s="1130"/>
      <c r="E16" s="126"/>
      <c r="F16" s="204"/>
      <c r="G16" s="204"/>
      <c r="H16" s="204"/>
    </row>
    <row r="17" spans="1:8" ht="15.75" hidden="1" outlineLevel="1" thickBot="1">
      <c r="A17" s="303"/>
      <c r="B17" s="304"/>
      <c r="C17" s="305"/>
      <c r="D17" s="1130"/>
      <c r="E17" s="126"/>
      <c r="F17" s="204"/>
      <c r="G17" s="204"/>
      <c r="H17" s="204"/>
    </row>
    <row r="18" spans="1:8" ht="15.75" hidden="1" outlineLevel="1" thickBot="1">
      <c r="A18" s="303"/>
      <c r="B18" s="304"/>
      <c r="C18" s="305"/>
      <c r="D18" s="1130"/>
      <c r="E18" s="126"/>
      <c r="F18" s="204"/>
      <c r="G18" s="204"/>
      <c r="H18" s="204"/>
    </row>
    <row r="19" spans="1:8" ht="15.75" hidden="1" outlineLevel="1" thickBot="1">
      <c r="A19" s="303"/>
      <c r="B19" s="304"/>
      <c r="C19" s="305"/>
      <c r="D19" s="1130"/>
      <c r="E19" s="126"/>
      <c r="F19" s="204"/>
      <c r="G19" s="204"/>
      <c r="H19" s="204"/>
    </row>
    <row r="20" spans="1:8" ht="15.75" hidden="1" outlineLevel="1" thickBot="1">
      <c r="A20" s="303"/>
      <c r="B20" s="304"/>
      <c r="C20" s="305"/>
      <c r="D20" s="1130"/>
      <c r="E20" s="126"/>
      <c r="F20" s="204"/>
      <c r="G20" s="204"/>
      <c r="H20" s="204"/>
    </row>
    <row r="21" spans="1:8" ht="15.75" hidden="1" outlineLevel="1" thickBot="1">
      <c r="A21" s="303"/>
      <c r="B21" s="304"/>
      <c r="C21" s="305"/>
      <c r="D21" s="1130"/>
      <c r="E21" s="126"/>
      <c r="F21" s="204"/>
      <c r="G21" s="204"/>
      <c r="H21" s="204"/>
    </row>
    <row r="22" spans="1:8" ht="15.75" hidden="1" outlineLevel="1" thickBot="1">
      <c r="A22" s="303"/>
      <c r="B22" s="304"/>
      <c r="C22" s="305"/>
      <c r="D22" s="1130"/>
      <c r="E22" s="126"/>
      <c r="F22" s="204"/>
      <c r="G22" s="204"/>
      <c r="H22" s="204"/>
    </row>
    <row r="23" spans="1:8" ht="15.75" hidden="1" outlineLevel="1" thickBot="1">
      <c r="A23" s="306"/>
      <c r="B23" s="307"/>
      <c r="C23" s="308"/>
      <c r="D23" s="1131"/>
      <c r="E23" s="126"/>
      <c r="F23" s="204"/>
      <c r="G23" s="204"/>
      <c r="H23" s="204"/>
    </row>
    <row r="24" spans="1:8" ht="30" customHeight="1" collapsed="1">
      <c r="A24" s="1089" t="s">
        <v>204</v>
      </c>
      <c r="B24" s="1090"/>
      <c r="C24" s="1090"/>
      <c r="D24" s="1129" t="s">
        <v>1273</v>
      </c>
      <c r="E24" s="126"/>
      <c r="F24" s="861"/>
      <c r="G24" s="204"/>
      <c r="H24" s="204"/>
    </row>
    <row r="25" spans="1:8" ht="15.75" thickBot="1">
      <c r="A25" s="339"/>
      <c r="B25" s="340"/>
      <c r="C25" s="341"/>
      <c r="D25" s="1368"/>
      <c r="E25" s="126"/>
      <c r="F25" s="204"/>
      <c r="G25" s="204"/>
      <c r="H25" s="204"/>
    </row>
    <row r="26" spans="1:8" ht="15.75" hidden="1" outlineLevel="1" thickBot="1">
      <c r="A26" s="300"/>
      <c r="B26" s="301"/>
      <c r="C26" s="302"/>
      <c r="D26" s="1130" t="s">
        <v>701</v>
      </c>
      <c r="E26" s="126"/>
      <c r="F26" s="204"/>
      <c r="G26" s="204"/>
      <c r="H26" s="204"/>
    </row>
    <row r="27" spans="1:8" ht="15.75" hidden="1" outlineLevel="1" thickBot="1">
      <c r="A27" s="303"/>
      <c r="B27" s="304"/>
      <c r="C27" s="305"/>
      <c r="D27" s="1130"/>
      <c r="E27" s="126"/>
      <c r="F27" s="204"/>
      <c r="G27" s="204"/>
      <c r="H27" s="204"/>
    </row>
    <row r="28" spans="1:8" ht="15.75" hidden="1" outlineLevel="1" thickBot="1">
      <c r="A28" s="303"/>
      <c r="B28" s="304"/>
      <c r="C28" s="305"/>
      <c r="D28" s="1130"/>
      <c r="E28" s="126"/>
      <c r="F28" s="204"/>
      <c r="G28" s="204"/>
      <c r="H28" s="204"/>
    </row>
    <row r="29" spans="1:8" ht="15.75" hidden="1" outlineLevel="1" thickBot="1">
      <c r="A29" s="303"/>
      <c r="B29" s="304"/>
      <c r="C29" s="305"/>
      <c r="D29" s="1130"/>
      <c r="E29" s="126"/>
      <c r="F29" s="204"/>
      <c r="G29" s="204"/>
      <c r="H29" s="204"/>
    </row>
    <row r="30" spans="1:8" ht="15.75" hidden="1" outlineLevel="1" thickBot="1">
      <c r="A30" s="303"/>
      <c r="B30" s="304"/>
      <c r="C30" s="305"/>
      <c r="D30" s="1130"/>
      <c r="E30" s="126"/>
      <c r="F30" s="204"/>
      <c r="G30" s="204"/>
      <c r="H30" s="204"/>
    </row>
    <row r="31" spans="1:8" ht="15.75" hidden="1" outlineLevel="1" thickBot="1">
      <c r="A31" s="303"/>
      <c r="B31" s="304"/>
      <c r="C31" s="305"/>
      <c r="D31" s="1130"/>
      <c r="E31" s="126"/>
      <c r="F31" s="204"/>
      <c r="G31" s="204"/>
      <c r="H31" s="204"/>
    </row>
    <row r="32" spans="1:8" ht="15.75" hidden="1" outlineLevel="1" thickBot="1">
      <c r="A32" s="303"/>
      <c r="B32" s="304"/>
      <c r="C32" s="305"/>
      <c r="D32" s="1130"/>
      <c r="E32" s="126"/>
      <c r="F32" s="204"/>
      <c r="G32" s="204"/>
      <c r="H32" s="204"/>
    </row>
    <row r="33" spans="1:8" ht="15.75" hidden="1" outlineLevel="1" thickBot="1">
      <c r="A33" s="303"/>
      <c r="B33" s="304"/>
      <c r="C33" s="305"/>
      <c r="D33" s="1130"/>
      <c r="E33" s="126"/>
      <c r="F33" s="204"/>
      <c r="G33" s="204"/>
      <c r="H33" s="204"/>
    </row>
    <row r="34" spans="1:8" ht="15.75" hidden="1" outlineLevel="1" thickBot="1">
      <c r="A34" s="303"/>
      <c r="B34" s="304"/>
      <c r="C34" s="305"/>
      <c r="D34" s="1130"/>
      <c r="E34" s="126"/>
      <c r="F34" s="204"/>
      <c r="G34" s="204"/>
      <c r="H34" s="204"/>
    </row>
    <row r="35" spans="1:8" ht="15.75" hidden="1" outlineLevel="1" thickBot="1">
      <c r="A35" s="303"/>
      <c r="B35" s="304"/>
      <c r="C35" s="305"/>
      <c r="D35" s="1130"/>
      <c r="E35" s="126"/>
      <c r="F35" s="204"/>
      <c r="G35" s="204"/>
      <c r="H35" s="204"/>
    </row>
    <row r="36" spans="1:8" ht="15.75" hidden="1" outlineLevel="1" thickBot="1">
      <c r="A36" s="303"/>
      <c r="B36" s="304"/>
      <c r="C36" s="305"/>
      <c r="D36" s="1130"/>
      <c r="E36" s="126"/>
      <c r="F36" s="204"/>
      <c r="G36" s="204"/>
      <c r="H36" s="204"/>
    </row>
    <row r="37" spans="1:8" ht="15.75" hidden="1" outlineLevel="1" thickBot="1">
      <c r="A37" s="303"/>
      <c r="B37" s="304"/>
      <c r="C37" s="305"/>
      <c r="D37" s="1130"/>
      <c r="E37" s="126"/>
      <c r="F37" s="204"/>
      <c r="G37" s="204"/>
      <c r="H37" s="204"/>
    </row>
    <row r="38" spans="1:8" ht="15.75" hidden="1" outlineLevel="1" thickBot="1">
      <c r="A38" s="303"/>
      <c r="B38" s="304"/>
      <c r="C38" s="305"/>
      <c r="D38" s="1130"/>
      <c r="E38" s="126"/>
      <c r="F38" s="204"/>
      <c r="G38" s="204"/>
      <c r="H38" s="204"/>
    </row>
    <row r="39" spans="1:8" ht="15.75" hidden="1" outlineLevel="1" thickBot="1">
      <c r="A39" s="303"/>
      <c r="B39" s="304"/>
      <c r="C39" s="305"/>
      <c r="D39" s="1130"/>
      <c r="E39" s="126"/>
      <c r="F39" s="204"/>
      <c r="G39" s="204"/>
      <c r="H39" s="204"/>
    </row>
    <row r="40" spans="1:8" ht="15.75" hidden="1" outlineLevel="1" thickBot="1">
      <c r="A40" s="306"/>
      <c r="B40" s="307"/>
      <c r="C40" s="308"/>
      <c r="D40" s="1131"/>
      <c r="E40" s="126"/>
      <c r="F40" s="204"/>
      <c r="G40" s="204"/>
      <c r="H40" s="204"/>
    </row>
    <row r="41" spans="1:8" ht="30" customHeight="1" collapsed="1">
      <c r="A41" s="1366" t="s">
        <v>0</v>
      </c>
      <c r="B41" s="1367"/>
      <c r="C41" s="1367"/>
      <c r="D41" s="1129" t="s">
        <v>702</v>
      </c>
      <c r="E41" s="126"/>
      <c r="F41" s="204"/>
      <c r="G41" s="204"/>
      <c r="H41" s="204"/>
    </row>
    <row r="42" spans="1:8" ht="15" customHeight="1" thickBot="1">
      <c r="A42" s="709"/>
      <c r="B42" s="710"/>
      <c r="C42" s="711"/>
      <c r="D42" s="1362"/>
      <c r="E42" s="126"/>
    </row>
    <row r="43" spans="1:8" hidden="1" outlineLevel="1">
      <c r="A43" s="464"/>
      <c r="B43" s="443"/>
      <c r="C43" s="443"/>
      <c r="D43" s="1361" t="s">
        <v>702</v>
      </c>
      <c r="E43" s="126"/>
    </row>
    <row r="44" spans="1:8" hidden="1" outlineLevel="1">
      <c r="A44" s="464"/>
      <c r="B44" s="443"/>
      <c r="C44" s="443"/>
      <c r="D44" s="1361"/>
      <c r="E44" s="126"/>
    </row>
    <row r="45" spans="1:8" hidden="1" outlineLevel="1">
      <c r="A45" s="464"/>
      <c r="B45" s="443"/>
      <c r="C45" s="443"/>
      <c r="D45" s="1361"/>
      <c r="E45" s="126"/>
    </row>
    <row r="46" spans="1:8" hidden="1" outlineLevel="1">
      <c r="A46" s="464"/>
      <c r="B46" s="443"/>
      <c r="C46" s="443"/>
      <c r="D46" s="1361"/>
      <c r="E46" s="126"/>
    </row>
    <row r="47" spans="1:8" hidden="1" outlineLevel="1">
      <c r="A47" s="464"/>
      <c r="B47" s="443"/>
      <c r="C47" s="443"/>
      <c r="D47" s="1361"/>
      <c r="E47" s="126"/>
    </row>
    <row r="48" spans="1:8" hidden="1" outlineLevel="1">
      <c r="A48" s="464"/>
      <c r="B48" s="443"/>
      <c r="C48" s="443"/>
      <c r="D48" s="1361"/>
      <c r="E48" s="126"/>
    </row>
    <row r="49" spans="1:5" hidden="1" outlineLevel="1">
      <c r="A49" s="464"/>
      <c r="B49" s="443"/>
      <c r="C49" s="443"/>
      <c r="D49" s="1361"/>
      <c r="E49" s="126"/>
    </row>
    <row r="50" spans="1:5" hidden="1" outlineLevel="1">
      <c r="A50" s="464"/>
      <c r="B50" s="443"/>
      <c r="C50" s="443"/>
      <c r="D50" s="1361"/>
      <c r="E50" s="126"/>
    </row>
    <row r="51" spans="1:5" hidden="1" outlineLevel="1">
      <c r="A51" s="464"/>
      <c r="B51" s="443"/>
      <c r="C51" s="443"/>
      <c r="D51" s="1361"/>
      <c r="E51" s="126"/>
    </row>
    <row r="52" spans="1:5" ht="15.75" hidden="1" outlineLevel="1" thickBot="1">
      <c r="A52" s="456"/>
      <c r="B52" s="465"/>
      <c r="C52" s="465"/>
      <c r="D52" s="1362"/>
      <c r="E52" s="126"/>
    </row>
    <row r="53" spans="1:5" collapsed="1">
      <c r="A53" s="443"/>
      <c r="B53" s="443"/>
      <c r="C53" s="443"/>
      <c r="D53" s="126"/>
      <c r="E53" s="126"/>
    </row>
    <row r="54" spans="1:5">
      <c r="A54" s="126"/>
      <c r="B54" s="126"/>
      <c r="C54" s="126"/>
      <c r="D54" s="126"/>
      <c r="E54" s="126"/>
    </row>
    <row r="55" spans="1:5">
      <c r="A55" s="126"/>
      <c r="B55" s="126"/>
      <c r="C55" s="126"/>
      <c r="D55" s="126"/>
      <c r="E55" s="126"/>
    </row>
    <row r="56" spans="1:5">
      <c r="A56" s="126"/>
      <c r="B56" s="126"/>
      <c r="C56" s="126"/>
      <c r="D56" s="126"/>
      <c r="E56" s="126"/>
    </row>
    <row r="57" spans="1:5">
      <c r="A57" s="126"/>
      <c r="B57" s="126"/>
      <c r="C57" s="126"/>
      <c r="D57" s="126"/>
      <c r="E57" s="126"/>
    </row>
    <row r="58" spans="1:5" ht="15" customHeight="1">
      <c r="A58" s="126"/>
      <c r="B58" s="126"/>
      <c r="C58" s="126"/>
      <c r="D58" s="126"/>
      <c r="E58" s="126"/>
    </row>
    <row r="59" spans="1:5">
      <c r="A59" s="126"/>
      <c r="B59" s="126"/>
      <c r="C59" s="126"/>
      <c r="D59" s="126"/>
      <c r="E59" s="126"/>
    </row>
    <row r="60" spans="1:5">
      <c r="A60" s="126"/>
      <c r="B60" s="126"/>
      <c r="C60" s="126"/>
      <c r="D60" s="126"/>
      <c r="E60" s="126"/>
    </row>
    <row r="61" spans="1:5">
      <c r="A61" s="126"/>
      <c r="B61" s="126"/>
      <c r="C61" s="126"/>
      <c r="D61" s="126"/>
      <c r="E61" s="126"/>
    </row>
    <row r="62" spans="1:5">
      <c r="A62" s="126"/>
      <c r="B62" s="126"/>
      <c r="C62" s="126"/>
      <c r="D62" s="126"/>
      <c r="E62" s="126"/>
    </row>
    <row r="63" spans="1:5" ht="25.5" customHeight="1">
      <c r="A63" s="126"/>
      <c r="B63" s="126"/>
      <c r="C63" s="126"/>
      <c r="D63" s="126"/>
      <c r="E63" s="126"/>
    </row>
    <row r="64" spans="1:5">
      <c r="A64" s="126"/>
      <c r="B64" s="126"/>
      <c r="C64" s="126"/>
      <c r="D64" s="126"/>
      <c r="E64" s="126"/>
    </row>
    <row r="65" spans="1:5">
      <c r="A65" s="126"/>
      <c r="B65" s="126"/>
      <c r="C65" s="126"/>
      <c r="D65" s="126"/>
      <c r="E65" s="126"/>
    </row>
    <row r="66" spans="1:5" ht="30" customHeight="1">
      <c r="A66" s="126"/>
      <c r="B66" s="126"/>
      <c r="C66" s="126"/>
      <c r="D66" s="126"/>
      <c r="E66" s="126"/>
    </row>
    <row r="67" spans="1:5" ht="15" customHeight="1">
      <c r="A67" s="126"/>
      <c r="B67" s="126"/>
      <c r="C67" s="126"/>
      <c r="D67" s="126"/>
      <c r="E67" s="126"/>
    </row>
    <row r="68" spans="1:5" ht="15" customHeight="1">
      <c r="A68" s="126"/>
      <c r="B68" s="126"/>
      <c r="C68" s="126"/>
      <c r="D68" s="126"/>
      <c r="E68" s="126"/>
    </row>
    <row r="69" spans="1:5" ht="15" customHeight="1">
      <c r="A69" s="126"/>
      <c r="B69" s="126"/>
      <c r="C69" s="126"/>
      <c r="D69" s="126"/>
      <c r="E69" s="126"/>
    </row>
    <row r="70" spans="1:5" ht="15" customHeight="1">
      <c r="A70" s="126"/>
      <c r="B70" s="126"/>
      <c r="C70" s="126"/>
      <c r="D70" s="126"/>
      <c r="E70" s="126"/>
    </row>
    <row r="71" spans="1:5" ht="15" customHeight="1">
      <c r="A71" s="126"/>
      <c r="B71" s="126"/>
      <c r="C71" s="126"/>
      <c r="D71" s="126"/>
      <c r="E71" s="126"/>
    </row>
    <row r="72" spans="1:5" ht="15" customHeight="1">
      <c r="A72" s="126"/>
      <c r="B72" s="126"/>
      <c r="C72" s="126"/>
      <c r="D72" s="126"/>
      <c r="E72" s="126"/>
    </row>
    <row r="73" spans="1:5" ht="30" customHeight="1">
      <c r="E73" s="126"/>
    </row>
    <row r="74" spans="1:5" ht="15" customHeight="1">
      <c r="E74" s="126"/>
    </row>
    <row r="75" spans="1:5" ht="15" customHeight="1">
      <c r="E75" s="126"/>
    </row>
    <row r="76" spans="1:5" ht="15" customHeight="1">
      <c r="E76" s="126"/>
    </row>
    <row r="77" spans="1:5" ht="15" customHeight="1">
      <c r="E77" s="126"/>
    </row>
    <row r="78" spans="1:5" ht="15" customHeight="1">
      <c r="E78" s="126"/>
    </row>
    <row r="79" spans="1:5">
      <c r="E79" s="126"/>
    </row>
    <row r="80" spans="1:5">
      <c r="E80" s="126"/>
    </row>
    <row r="81" spans="5:5">
      <c r="E81" s="126"/>
    </row>
    <row r="82" spans="5:5">
      <c r="E82" s="126"/>
    </row>
    <row r="83" spans="5:5">
      <c r="E83" s="126"/>
    </row>
    <row r="84" spans="5:5">
      <c r="E84" s="126"/>
    </row>
    <row r="85" spans="5:5">
      <c r="E85" s="126"/>
    </row>
    <row r="86" spans="5:5">
      <c r="E86" s="126"/>
    </row>
    <row r="87" spans="5:5">
      <c r="E87" s="126"/>
    </row>
    <row r="88" spans="5:5">
      <c r="E88" s="126"/>
    </row>
    <row r="89" spans="5:5">
      <c r="E89" s="126"/>
    </row>
    <row r="90" spans="5:5">
      <c r="E90" s="126"/>
    </row>
    <row r="91" spans="5:5">
      <c r="E91" s="126"/>
    </row>
    <row r="92" spans="5:5">
      <c r="E92" s="126"/>
    </row>
    <row r="93" spans="5:5">
      <c r="E93" s="126"/>
    </row>
    <row r="94" spans="5:5">
      <c r="E94" s="126"/>
    </row>
    <row r="95" spans="5:5">
      <c r="E95" s="126"/>
    </row>
    <row r="96" spans="5:5">
      <c r="E96" s="126"/>
    </row>
    <row r="97" spans="1:5">
      <c r="A97" s="126"/>
      <c r="B97" s="126"/>
      <c r="C97" s="126"/>
      <c r="D97" s="126"/>
      <c r="E97" s="126"/>
    </row>
    <row r="98" spans="1:5">
      <c r="A98" s="126"/>
      <c r="B98" s="126"/>
      <c r="C98" s="126"/>
      <c r="D98" s="126"/>
      <c r="E98" s="126"/>
    </row>
    <row r="99" spans="1:5">
      <c r="A99" s="126"/>
      <c r="B99" s="126"/>
      <c r="C99" s="126"/>
      <c r="D99" s="126"/>
      <c r="E99" s="126"/>
    </row>
    <row r="100" spans="1:5">
      <c r="A100" s="126"/>
      <c r="B100" s="126"/>
      <c r="C100" s="126"/>
      <c r="D100" s="126"/>
      <c r="E100" s="126"/>
    </row>
    <row r="101" spans="1:5">
      <c r="A101" s="126"/>
      <c r="B101" s="126"/>
      <c r="C101" s="126"/>
      <c r="D101" s="126"/>
      <c r="E101" s="126"/>
    </row>
    <row r="102" spans="1:5">
      <c r="A102" s="126"/>
      <c r="B102" s="126"/>
      <c r="C102" s="126"/>
      <c r="D102" s="126"/>
      <c r="E102" s="126"/>
    </row>
    <row r="103" spans="1:5">
      <c r="A103" s="126"/>
      <c r="B103" s="126"/>
      <c r="C103" s="126"/>
      <c r="D103" s="126"/>
      <c r="E103" s="126"/>
    </row>
    <row r="104" spans="1:5">
      <c r="A104" s="126"/>
      <c r="B104" s="126"/>
      <c r="C104" s="126"/>
      <c r="D104" s="126"/>
      <c r="E104" s="126"/>
    </row>
    <row r="105" spans="1:5">
      <c r="A105" s="126"/>
      <c r="B105" s="126"/>
      <c r="C105" s="126"/>
      <c r="D105" s="126"/>
      <c r="E105" s="126"/>
    </row>
    <row r="106" spans="1:5">
      <c r="A106" s="126"/>
      <c r="B106" s="126"/>
      <c r="C106" s="126"/>
      <c r="D106" s="126"/>
      <c r="E106" s="126"/>
    </row>
    <row r="107" spans="1:5">
      <c r="A107" s="126"/>
      <c r="B107" s="126"/>
      <c r="C107" s="126"/>
      <c r="D107" s="126"/>
      <c r="E107" s="126"/>
    </row>
    <row r="108" spans="1:5">
      <c r="A108" s="126"/>
      <c r="B108" s="126"/>
      <c r="C108" s="126"/>
      <c r="D108" s="126"/>
      <c r="E108" s="126"/>
    </row>
    <row r="109" spans="1:5">
      <c r="A109" s="126"/>
      <c r="B109" s="126"/>
      <c r="C109" s="126"/>
      <c r="D109" s="126"/>
      <c r="E109" s="126"/>
    </row>
    <row r="110" spans="1:5">
      <c r="A110" s="126"/>
      <c r="B110" s="126"/>
      <c r="C110" s="126"/>
      <c r="D110" s="126"/>
      <c r="E110" s="126"/>
    </row>
    <row r="111" spans="1:5">
      <c r="A111" s="126"/>
      <c r="B111" s="126"/>
      <c r="C111" s="126"/>
      <c r="D111" s="126"/>
      <c r="E111" s="126"/>
    </row>
    <row r="112" spans="1:5">
      <c r="A112" s="126"/>
      <c r="B112" s="126"/>
      <c r="C112" s="126"/>
      <c r="D112" s="126"/>
      <c r="E112" s="126"/>
    </row>
    <row r="113" spans="1:5">
      <c r="A113" s="126"/>
      <c r="B113" s="126"/>
      <c r="C113" s="126"/>
      <c r="D113" s="126"/>
      <c r="E113" s="126"/>
    </row>
    <row r="114" spans="1:5">
      <c r="A114" s="126"/>
      <c r="B114" s="126"/>
      <c r="C114" s="126"/>
      <c r="D114" s="126"/>
      <c r="E114" s="126"/>
    </row>
    <row r="115" spans="1:5">
      <c r="A115" s="126"/>
      <c r="B115" s="126"/>
      <c r="C115" s="126"/>
      <c r="D115" s="126"/>
      <c r="E115" s="126"/>
    </row>
    <row r="116" spans="1:5">
      <c r="A116" s="126"/>
      <c r="B116" s="126"/>
      <c r="C116" s="126"/>
      <c r="D116" s="126"/>
      <c r="E116" s="126"/>
    </row>
    <row r="117" spans="1:5">
      <c r="A117" s="126"/>
      <c r="B117" s="126"/>
      <c r="C117" s="126"/>
      <c r="D117" s="126"/>
      <c r="E117" s="126"/>
    </row>
    <row r="118" spans="1:5">
      <c r="A118" s="126"/>
      <c r="B118" s="126"/>
      <c r="C118" s="126"/>
      <c r="D118" s="126"/>
      <c r="E118" s="126"/>
    </row>
    <row r="119" spans="1:5">
      <c r="A119" s="126"/>
      <c r="B119" s="126"/>
      <c r="C119" s="126"/>
      <c r="D119" s="126"/>
      <c r="E119" s="126"/>
    </row>
    <row r="120" spans="1:5">
      <c r="A120" s="126"/>
      <c r="B120" s="126"/>
      <c r="C120" s="126"/>
      <c r="D120" s="126"/>
      <c r="E120" s="126"/>
    </row>
    <row r="121" spans="1:5">
      <c r="A121" s="126"/>
      <c r="B121" s="126"/>
      <c r="C121" s="126"/>
      <c r="D121" s="126"/>
      <c r="E121" s="126"/>
    </row>
    <row r="122" spans="1:5">
      <c r="A122" s="126"/>
      <c r="B122" s="126"/>
      <c r="C122" s="126"/>
      <c r="D122" s="126"/>
      <c r="E122" s="126"/>
    </row>
    <row r="123" spans="1:5">
      <c r="A123" s="126"/>
      <c r="B123" s="126"/>
      <c r="C123" s="126"/>
      <c r="D123" s="126"/>
      <c r="E123" s="126"/>
    </row>
    <row r="124" spans="1:5">
      <c r="A124" s="126"/>
      <c r="B124" s="126"/>
      <c r="C124" s="126"/>
      <c r="D124" s="126"/>
      <c r="E124" s="126"/>
    </row>
    <row r="125" spans="1:5">
      <c r="A125" s="126"/>
      <c r="B125" s="126"/>
      <c r="C125" s="126"/>
      <c r="D125" s="126"/>
      <c r="E125" s="126"/>
    </row>
    <row r="126" spans="1:5">
      <c r="A126" s="126"/>
      <c r="B126" s="126"/>
      <c r="C126" s="126"/>
      <c r="D126" s="126"/>
      <c r="E126" s="126"/>
    </row>
    <row r="127" spans="1:5">
      <c r="A127" s="126"/>
      <c r="B127" s="126"/>
      <c r="C127" s="126"/>
      <c r="D127" s="126"/>
      <c r="E127" s="126"/>
    </row>
    <row r="128" spans="1:5">
      <c r="A128" s="126"/>
      <c r="B128" s="126"/>
      <c r="C128" s="126"/>
      <c r="D128" s="126"/>
      <c r="E128" s="126"/>
    </row>
  </sheetData>
  <mergeCells count="14">
    <mergeCell ref="D43:D52"/>
    <mergeCell ref="A1:C1"/>
    <mergeCell ref="A2:C2"/>
    <mergeCell ref="A3:D3"/>
    <mergeCell ref="A4:C5"/>
    <mergeCell ref="D4:D5"/>
    <mergeCell ref="A41:C41"/>
    <mergeCell ref="D41:D42"/>
    <mergeCell ref="A7:C7"/>
    <mergeCell ref="A24:C24"/>
    <mergeCell ref="D7:D8"/>
    <mergeCell ref="D9:D23"/>
    <mergeCell ref="D24:D25"/>
    <mergeCell ref="D26:D40"/>
  </mergeCells>
  <phoneticPr fontId="9" type="noConversion"/>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T126"/>
  <sheetViews>
    <sheetView zoomScale="80" zoomScaleNormal="80" zoomScaleSheetLayoutView="100" workbookViewId="0">
      <selection activeCell="K23" sqref="K23"/>
    </sheetView>
  </sheetViews>
  <sheetFormatPr defaultRowHeight="15"/>
  <cols>
    <col min="1" max="1" width="22.5703125" customWidth="1"/>
    <col min="2" max="2" width="42.28515625" customWidth="1"/>
    <col min="3" max="6" width="13.7109375" customWidth="1"/>
    <col min="7" max="7" width="11.42578125" customWidth="1"/>
    <col min="12" max="15" width="9.85546875" bestFit="1" customWidth="1"/>
  </cols>
  <sheetData>
    <row r="1" spans="1:10">
      <c r="A1" s="1098" t="s">
        <v>896</v>
      </c>
      <c r="B1" s="1099"/>
      <c r="C1" s="1099"/>
      <c r="D1" s="1099"/>
      <c r="E1" s="1099"/>
      <c r="F1" s="1099"/>
      <c r="G1" s="765"/>
    </row>
    <row r="2" spans="1:10">
      <c r="A2" s="1100" t="s">
        <v>20</v>
      </c>
      <c r="B2" s="1101"/>
      <c r="C2" s="1101"/>
      <c r="D2" s="1101"/>
      <c r="E2" s="1101"/>
      <c r="F2" s="1101"/>
      <c r="G2" s="766"/>
    </row>
    <row r="3" spans="1:10" ht="15.75" thickBot="1">
      <c r="A3" s="1363" t="s">
        <v>970</v>
      </c>
      <c r="B3" s="1364"/>
      <c r="C3" s="1364"/>
      <c r="D3" s="1364"/>
      <c r="E3" s="1364"/>
      <c r="F3" s="1364"/>
      <c r="G3" s="1365"/>
    </row>
    <row r="4" spans="1:10">
      <c r="A4" s="1105" t="s">
        <v>1297</v>
      </c>
      <c r="B4" s="1106"/>
      <c r="C4" s="1106"/>
      <c r="D4" s="1106"/>
      <c r="E4" s="1106"/>
      <c r="F4" s="1106"/>
      <c r="G4" s="1111" t="s">
        <v>1384</v>
      </c>
    </row>
    <row r="5" spans="1:10" ht="26.25" customHeight="1" thickBot="1">
      <c r="A5" s="1108"/>
      <c r="B5" s="1109"/>
      <c r="C5" s="1109"/>
      <c r="D5" s="1109"/>
      <c r="E5" s="1109"/>
      <c r="F5" s="1109"/>
      <c r="G5" s="1137"/>
    </row>
    <row r="6" spans="1:10" ht="18" customHeight="1" thickBot="1">
      <c r="A6" s="611" t="s">
        <v>1176</v>
      </c>
      <c r="B6" s="609" t="str">
        <f>+Obsah!C4</f>
        <v>(30/06/2018)</v>
      </c>
      <c r="C6" s="444"/>
      <c r="D6" s="444"/>
      <c r="E6" s="604"/>
      <c r="F6" s="604"/>
      <c r="G6" s="606"/>
    </row>
    <row r="7" spans="1:10" ht="36.75" customHeight="1">
      <c r="A7" s="1369"/>
      <c r="B7" s="1370"/>
      <c r="C7" s="446" t="s">
        <v>891</v>
      </c>
      <c r="D7" s="446" t="s">
        <v>892</v>
      </c>
      <c r="E7" s="446" t="s">
        <v>893</v>
      </c>
      <c r="F7" s="1054" t="s">
        <v>894</v>
      </c>
      <c r="G7" s="1129"/>
    </row>
    <row r="8" spans="1:10" ht="15.75" thickBot="1">
      <c r="A8" s="1371"/>
      <c r="B8" s="1372"/>
      <c r="C8" s="447" t="s">
        <v>1491</v>
      </c>
      <c r="D8" s="447" t="s">
        <v>1492</v>
      </c>
      <c r="E8" s="447" t="s">
        <v>1493</v>
      </c>
      <c r="F8" s="447" t="s">
        <v>1490</v>
      </c>
      <c r="G8" s="1131"/>
    </row>
    <row r="9" spans="1:10" ht="28.5" customHeight="1">
      <c r="A9" s="1377" t="s">
        <v>1377</v>
      </c>
      <c r="B9" s="445" t="s">
        <v>53</v>
      </c>
      <c r="C9" s="889"/>
      <c r="D9" s="889"/>
      <c r="E9" s="889"/>
      <c r="F9" s="889"/>
      <c r="G9" s="1130" t="s">
        <v>1268</v>
      </c>
    </row>
    <row r="10" spans="1:10" ht="26.25" customHeight="1">
      <c r="A10" s="1117"/>
      <c r="B10" s="159" t="s">
        <v>54</v>
      </c>
      <c r="C10" s="890"/>
      <c r="D10" s="890"/>
      <c r="E10" s="890"/>
      <c r="F10" s="890"/>
      <c r="G10" s="1130"/>
    </row>
    <row r="11" spans="1:10" ht="18" customHeight="1">
      <c r="A11" s="1117"/>
      <c r="B11" s="159" t="s">
        <v>55</v>
      </c>
      <c r="C11" s="890"/>
      <c r="D11" s="890"/>
      <c r="E11" s="890"/>
      <c r="F11" s="890"/>
      <c r="G11" s="1130"/>
    </row>
    <row r="12" spans="1:10" ht="18" customHeight="1">
      <c r="A12" s="1117"/>
      <c r="B12" s="159" t="s">
        <v>56</v>
      </c>
      <c r="C12" s="1067"/>
      <c r="D12" s="1067"/>
      <c r="E12" s="890"/>
      <c r="F12" s="890"/>
      <c r="G12" s="1130"/>
    </row>
    <row r="13" spans="1:10" ht="18" customHeight="1">
      <c r="A13" s="1117"/>
      <c r="B13" s="159" t="s">
        <v>57</v>
      </c>
      <c r="C13" s="1067"/>
      <c r="D13" s="1067"/>
      <c r="E13" s="890"/>
      <c r="F13" s="890"/>
      <c r="G13" s="1130"/>
    </row>
    <row r="14" spans="1:10" ht="18" customHeight="1">
      <c r="A14" s="1117"/>
      <c r="B14" s="159" t="s">
        <v>58</v>
      </c>
      <c r="C14" s="1067"/>
      <c r="D14" s="1067"/>
      <c r="E14" s="890"/>
      <c r="F14" s="890"/>
      <c r="G14" s="1130"/>
      <c r="J14" s="702"/>
    </row>
    <row r="15" spans="1:10" ht="18" customHeight="1">
      <c r="A15" s="1117"/>
      <c r="B15" s="159" t="s">
        <v>59</v>
      </c>
      <c r="C15" s="1067"/>
      <c r="D15" s="1067"/>
      <c r="E15" s="890"/>
      <c r="F15" s="890"/>
      <c r="G15" s="1130"/>
    </row>
    <row r="16" spans="1:10" ht="18" customHeight="1">
      <c r="A16" s="1117"/>
      <c r="B16" s="159" t="s">
        <v>60</v>
      </c>
      <c r="C16" s="1067"/>
      <c r="D16" s="1067"/>
      <c r="E16" s="890"/>
      <c r="F16" s="890"/>
      <c r="G16" s="1130"/>
    </row>
    <row r="17" spans="1:20" ht="18" customHeight="1">
      <c r="A17" s="1117"/>
      <c r="B17" s="159" t="s">
        <v>61</v>
      </c>
      <c r="C17" s="890">
        <v>36025.466398400007</v>
      </c>
      <c r="D17" s="1067">
        <v>38222.7530424</v>
      </c>
      <c r="E17" s="890">
        <v>42555.119132799999</v>
      </c>
      <c r="F17" s="890">
        <v>46189.853290400002</v>
      </c>
      <c r="G17" s="1130"/>
      <c r="L17" s="1031"/>
      <c r="M17" s="1031"/>
      <c r="N17" s="1031"/>
      <c r="O17" s="1031"/>
      <c r="Q17" s="979"/>
      <c r="R17" s="979"/>
      <c r="S17" s="979"/>
      <c r="T17" s="979"/>
    </row>
    <row r="18" spans="1:20" ht="18" customHeight="1">
      <c r="A18" s="1117"/>
      <c r="B18" s="159" t="s">
        <v>62</v>
      </c>
      <c r="C18" s="890">
        <v>676.6968488</v>
      </c>
      <c r="D18" s="1067">
        <v>1303.9759776000001</v>
      </c>
      <c r="E18" s="890">
        <v>8.5716416000000013</v>
      </c>
      <c r="F18" s="890">
        <v>135.65122</v>
      </c>
      <c r="G18" s="1130"/>
      <c r="L18" s="1031"/>
      <c r="M18" s="1031"/>
      <c r="N18" s="1031"/>
      <c r="O18" s="1031"/>
      <c r="Q18" s="979"/>
      <c r="R18" s="979"/>
      <c r="S18" s="979"/>
      <c r="T18" s="979"/>
    </row>
    <row r="19" spans="1:20" ht="18" customHeight="1">
      <c r="A19" s="1117"/>
      <c r="B19" s="159" t="s">
        <v>63</v>
      </c>
      <c r="C19" s="890"/>
      <c r="D19" s="1067"/>
      <c r="E19" s="890"/>
      <c r="F19" s="890"/>
      <c r="G19" s="1130"/>
      <c r="L19" s="1031"/>
      <c r="M19" s="1031"/>
      <c r="N19" s="1031"/>
      <c r="O19" s="1031"/>
      <c r="Q19" s="979"/>
      <c r="R19" s="979"/>
      <c r="S19" s="979"/>
      <c r="T19" s="979"/>
    </row>
    <row r="20" spans="1:20" ht="18" customHeight="1">
      <c r="A20" s="1117"/>
      <c r="B20" s="159" t="s">
        <v>65</v>
      </c>
      <c r="C20" s="890"/>
      <c r="D20" s="1067"/>
      <c r="E20" s="890"/>
      <c r="F20" s="890"/>
      <c r="G20" s="1130"/>
      <c r="L20" s="1031"/>
      <c r="M20" s="1031"/>
      <c r="N20" s="1031"/>
      <c r="O20" s="1031"/>
      <c r="Q20" s="979"/>
      <c r="R20" s="979"/>
      <c r="S20" s="979"/>
      <c r="T20" s="979"/>
    </row>
    <row r="21" spans="1:20" ht="18" customHeight="1">
      <c r="A21" s="1117"/>
      <c r="B21" s="159" t="s">
        <v>64</v>
      </c>
      <c r="C21" s="890"/>
      <c r="D21" s="1067"/>
      <c r="E21" s="890"/>
      <c r="F21" s="890"/>
      <c r="G21" s="1130"/>
      <c r="L21" s="1031"/>
      <c r="M21" s="1031"/>
      <c r="N21" s="1031"/>
      <c r="O21" s="1031"/>
      <c r="Q21" s="979"/>
      <c r="R21" s="979"/>
      <c r="S21" s="979"/>
      <c r="T21" s="979"/>
    </row>
    <row r="22" spans="1:20" ht="26.25" customHeight="1">
      <c r="A22" s="1117"/>
      <c r="B22" s="159" t="s">
        <v>67</v>
      </c>
      <c r="C22" s="890"/>
      <c r="D22" s="1067"/>
      <c r="E22" s="890"/>
      <c r="F22" s="890"/>
      <c r="G22" s="1130"/>
      <c r="L22" s="1031"/>
      <c r="M22" s="1031"/>
      <c r="N22" s="1031"/>
      <c r="O22" s="1031"/>
      <c r="Q22" s="979"/>
      <c r="R22" s="979"/>
      <c r="S22" s="979"/>
      <c r="T22" s="979"/>
    </row>
    <row r="23" spans="1:20" ht="27.75" customHeight="1">
      <c r="A23" s="1117"/>
      <c r="B23" s="159" t="s">
        <v>66</v>
      </c>
      <c r="C23" s="890"/>
      <c r="D23" s="1067"/>
      <c r="E23" s="890"/>
      <c r="F23" s="890"/>
      <c r="G23" s="1130"/>
      <c r="L23" s="1031"/>
      <c r="M23" s="1031"/>
      <c r="N23" s="1031"/>
      <c r="O23" s="1031"/>
      <c r="Q23" s="979"/>
      <c r="R23" s="979"/>
      <c r="S23" s="979"/>
      <c r="T23" s="979"/>
    </row>
    <row r="24" spans="1:20" ht="16.5" customHeight="1">
      <c r="A24" s="1117"/>
      <c r="B24" s="159" t="s">
        <v>68</v>
      </c>
      <c r="C24" s="890">
        <v>496.56</v>
      </c>
      <c r="D24" s="1067">
        <v>376.56</v>
      </c>
      <c r="E24" s="890">
        <v>376.56</v>
      </c>
      <c r="F24" s="890">
        <v>2336.56</v>
      </c>
      <c r="G24" s="1130"/>
      <c r="L24" s="1031"/>
      <c r="M24" s="1031"/>
      <c r="N24" s="1031"/>
      <c r="O24" s="1031"/>
      <c r="Q24" s="979"/>
      <c r="R24" s="979"/>
      <c r="S24" s="979"/>
      <c r="T24" s="979"/>
    </row>
    <row r="25" spans="1:20" ht="16.5" customHeight="1" thickBot="1">
      <c r="A25" s="1378"/>
      <c r="B25" s="160" t="s">
        <v>69</v>
      </c>
      <c r="C25" s="1068"/>
      <c r="D25" s="1068"/>
      <c r="E25" s="891"/>
      <c r="F25" s="891"/>
      <c r="G25" s="1130"/>
      <c r="L25" s="1031"/>
      <c r="M25" s="1031"/>
      <c r="N25" s="1031"/>
      <c r="O25" s="1031"/>
      <c r="Q25" s="979"/>
      <c r="R25" s="979"/>
      <c r="S25" s="979"/>
      <c r="T25" s="979"/>
    </row>
    <row r="26" spans="1:20" ht="16.5" customHeight="1">
      <c r="A26" s="1089" t="s">
        <v>206</v>
      </c>
      <c r="B26" s="158" t="s">
        <v>207</v>
      </c>
      <c r="C26" s="1069"/>
      <c r="D26" s="1069"/>
      <c r="E26" s="892"/>
      <c r="F26" s="892"/>
      <c r="G26" s="1129" t="s">
        <v>1269</v>
      </c>
      <c r="L26" s="1031"/>
      <c r="M26" s="1031"/>
      <c r="N26" s="1031"/>
      <c r="O26" s="1031"/>
      <c r="Q26" s="979"/>
      <c r="R26" s="979"/>
      <c r="S26" s="979"/>
      <c r="T26" s="979"/>
    </row>
    <row r="27" spans="1:20" ht="38.25">
      <c r="A27" s="1117"/>
      <c r="B27" s="159" t="s">
        <v>44</v>
      </c>
      <c r="C27" s="1067"/>
      <c r="D27" s="1067"/>
      <c r="E27" s="893"/>
      <c r="F27" s="893"/>
      <c r="G27" s="1130"/>
      <c r="L27" s="1031"/>
      <c r="M27" s="1031"/>
      <c r="N27" s="1031"/>
      <c r="O27" s="1031"/>
      <c r="Q27" s="979"/>
      <c r="R27" s="979"/>
      <c r="S27" s="979"/>
      <c r="T27" s="979"/>
    </row>
    <row r="28" spans="1:20">
      <c r="A28" s="1117"/>
      <c r="B28" s="159" t="s">
        <v>208</v>
      </c>
      <c r="C28" s="1067"/>
      <c r="D28" s="1067"/>
      <c r="E28" s="893"/>
      <c r="F28" s="893"/>
      <c r="G28" s="1130"/>
      <c r="L28" s="1031"/>
      <c r="M28" s="1031"/>
      <c r="N28" s="1031"/>
      <c r="O28" s="1031"/>
      <c r="Q28" s="979"/>
      <c r="R28" s="979"/>
      <c r="S28" s="979"/>
      <c r="T28" s="979"/>
    </row>
    <row r="29" spans="1:20">
      <c r="A29" s="1117"/>
      <c r="B29" s="159" t="s">
        <v>42</v>
      </c>
      <c r="C29" s="1067"/>
      <c r="D29" s="1067"/>
      <c r="E29" s="893"/>
      <c r="F29" s="893"/>
      <c r="G29" s="1130"/>
      <c r="L29" s="1031"/>
      <c r="M29" s="1031"/>
      <c r="N29" s="1031"/>
      <c r="O29" s="1031"/>
      <c r="Q29" s="979"/>
      <c r="R29" s="979"/>
      <c r="S29" s="979"/>
      <c r="T29" s="979"/>
    </row>
    <row r="30" spans="1:20" ht="15.75" thickBot="1">
      <c r="A30" s="1378"/>
      <c r="B30" s="160" t="s">
        <v>41</v>
      </c>
      <c r="C30" s="1068"/>
      <c r="D30" s="1068"/>
      <c r="E30" s="894"/>
      <c r="F30" s="894"/>
      <c r="G30" s="1130"/>
      <c r="L30" s="1031"/>
      <c r="M30" s="1031"/>
      <c r="N30" s="1031"/>
      <c r="O30" s="1031"/>
      <c r="Q30" s="979"/>
      <c r="R30" s="979"/>
      <c r="S30" s="979"/>
      <c r="T30" s="979"/>
    </row>
    <row r="31" spans="1:20" ht="25.5">
      <c r="A31" s="1089" t="s">
        <v>1376</v>
      </c>
      <c r="B31" s="774" t="s">
        <v>930</v>
      </c>
      <c r="C31" s="1069"/>
      <c r="D31" s="1069"/>
      <c r="E31" s="892"/>
      <c r="F31" s="892"/>
      <c r="G31" s="1086" t="s">
        <v>1270</v>
      </c>
      <c r="L31" s="1031"/>
      <c r="M31" s="1031"/>
      <c r="N31" s="1031"/>
      <c r="O31" s="1031"/>
      <c r="Q31" s="979"/>
      <c r="R31" s="979"/>
      <c r="S31" s="979"/>
      <c r="T31" s="979"/>
    </row>
    <row r="32" spans="1:20" ht="25.5">
      <c r="A32" s="1117"/>
      <c r="B32" s="775" t="s">
        <v>931</v>
      </c>
      <c r="C32" s="893">
        <v>579018.85976000002</v>
      </c>
      <c r="D32" s="1067">
        <v>579018.85976000002</v>
      </c>
      <c r="E32" s="893">
        <v>605558.09855999995</v>
      </c>
      <c r="F32" s="893">
        <v>605558.09855999995</v>
      </c>
      <c r="G32" s="1088"/>
      <c r="L32" s="1031"/>
      <c r="M32" s="1031"/>
      <c r="N32" s="1031"/>
      <c r="O32" s="1031"/>
      <c r="Q32" s="979"/>
      <c r="R32" s="979"/>
      <c r="S32" s="979"/>
      <c r="T32" s="979"/>
    </row>
    <row r="33" spans="1:20" ht="26.25" thickBot="1">
      <c r="A33" s="1128"/>
      <c r="B33" s="776" t="s">
        <v>932</v>
      </c>
      <c r="C33" s="895"/>
      <c r="D33" s="1070"/>
      <c r="E33" s="895"/>
      <c r="F33" s="895"/>
      <c r="G33" s="1087"/>
      <c r="L33" s="1031"/>
      <c r="M33" s="1031"/>
      <c r="N33" s="1031"/>
      <c r="O33" s="1031"/>
      <c r="Q33" s="979"/>
      <c r="R33" s="979"/>
      <c r="S33" s="979"/>
      <c r="T33" s="979"/>
    </row>
    <row r="34" spans="1:20" ht="26.25" customHeight="1">
      <c r="A34" s="1366" t="s">
        <v>1286</v>
      </c>
      <c r="B34" s="164" t="s">
        <v>53</v>
      </c>
      <c r="C34" s="892">
        <v>2938.3884039999998</v>
      </c>
      <c r="D34" s="1069">
        <v>0</v>
      </c>
      <c r="E34" s="892">
        <v>0</v>
      </c>
      <c r="F34" s="892">
        <v>0</v>
      </c>
      <c r="G34" s="1129" t="s">
        <v>1271</v>
      </c>
      <c r="L34" s="1031"/>
      <c r="M34" s="1031"/>
      <c r="N34" s="1031"/>
      <c r="O34" s="1031"/>
      <c r="Q34" s="979"/>
      <c r="R34" s="979"/>
      <c r="S34" s="979"/>
      <c r="T34" s="979"/>
    </row>
    <row r="35" spans="1:20" ht="22.15" customHeight="1">
      <c r="A35" s="1373"/>
      <c r="B35" s="162" t="s">
        <v>58</v>
      </c>
      <c r="C35" s="893">
        <v>357650.77412320004</v>
      </c>
      <c r="D35" s="1067">
        <v>414539.58615519991</v>
      </c>
      <c r="E35" s="893">
        <v>424503.95945919998</v>
      </c>
      <c r="F35" s="893">
        <v>403690.2938864</v>
      </c>
      <c r="G35" s="1130"/>
      <c r="L35" s="1031"/>
      <c r="M35" s="1031"/>
      <c r="N35" s="1031"/>
      <c r="O35" s="1031"/>
      <c r="Q35" s="979"/>
      <c r="R35" s="979"/>
      <c r="S35" s="979"/>
      <c r="T35" s="979"/>
    </row>
    <row r="36" spans="1:20">
      <c r="A36" s="1373"/>
      <c r="B36" s="162" t="s">
        <v>59</v>
      </c>
      <c r="C36" s="893">
        <v>0</v>
      </c>
      <c r="D36" s="1067">
        <v>0</v>
      </c>
      <c r="E36" s="893">
        <v>0</v>
      </c>
      <c r="F36" s="893">
        <v>0</v>
      </c>
      <c r="G36" s="1130"/>
      <c r="L36" s="1031"/>
      <c r="M36" s="1031"/>
      <c r="N36" s="1031"/>
      <c r="O36" s="1031"/>
      <c r="Q36" s="979"/>
      <c r="R36" s="979"/>
      <c r="S36" s="979"/>
      <c r="T36" s="979"/>
    </row>
    <row r="37" spans="1:20">
      <c r="A37" s="1373"/>
      <c r="B37" s="162" t="s">
        <v>60</v>
      </c>
      <c r="C37" s="893">
        <v>6256773.2104256004</v>
      </c>
      <c r="D37" s="1067">
        <v>6235203.5495255999</v>
      </c>
      <c r="E37" s="893">
        <v>6282860.2090608003</v>
      </c>
      <c r="F37" s="893">
        <v>6465150.1507312013</v>
      </c>
      <c r="G37" s="1130"/>
      <c r="L37" s="1031"/>
      <c r="M37" s="1031"/>
      <c r="N37" s="1031"/>
      <c r="O37" s="1031"/>
      <c r="Q37" s="979"/>
      <c r="R37" s="979"/>
      <c r="S37" s="979"/>
      <c r="T37" s="979"/>
    </row>
    <row r="38" spans="1:20">
      <c r="A38" s="1373"/>
      <c r="B38" s="162" t="s">
        <v>68</v>
      </c>
      <c r="C38" s="893">
        <v>0</v>
      </c>
      <c r="D38" s="1067">
        <v>0</v>
      </c>
      <c r="E38" s="893">
        <v>0</v>
      </c>
      <c r="F38" s="893">
        <v>0</v>
      </c>
      <c r="G38" s="1130"/>
      <c r="L38" s="1031"/>
      <c r="M38" s="1031"/>
      <c r="N38" s="1031"/>
      <c r="O38" s="1031"/>
      <c r="Q38" s="979"/>
      <c r="R38" s="979"/>
      <c r="S38" s="979"/>
      <c r="T38" s="979"/>
    </row>
    <row r="39" spans="1:20">
      <c r="A39" s="1373"/>
      <c r="B39" s="162" t="s">
        <v>64</v>
      </c>
      <c r="C39" s="893">
        <v>0</v>
      </c>
      <c r="D39" s="1067">
        <v>0</v>
      </c>
      <c r="E39" s="893">
        <v>0</v>
      </c>
      <c r="F39" s="893">
        <v>0</v>
      </c>
      <c r="G39" s="1130"/>
      <c r="L39" s="1031"/>
      <c r="M39" s="1031"/>
      <c r="N39" s="1031"/>
      <c r="O39" s="1031"/>
      <c r="Q39" s="979"/>
      <c r="R39" s="979"/>
      <c r="S39" s="979"/>
      <c r="T39" s="979"/>
    </row>
    <row r="40" spans="1:20" ht="97.5" customHeight="1" thickBot="1">
      <c r="A40" s="1374"/>
      <c r="B40" s="167" t="s">
        <v>758</v>
      </c>
      <c r="C40" s="895">
        <v>326375.36066559993</v>
      </c>
      <c r="D40" s="1070">
        <v>314781.20533279999</v>
      </c>
      <c r="E40" s="895">
        <v>261086.16603919998</v>
      </c>
      <c r="F40" s="895">
        <v>255841.34749439999</v>
      </c>
      <c r="G40" s="1130"/>
      <c r="L40" s="1031"/>
      <c r="M40" s="1031"/>
      <c r="N40" s="1031"/>
      <c r="O40" s="1031"/>
      <c r="Q40" s="979"/>
      <c r="R40" s="979"/>
      <c r="S40" s="979"/>
      <c r="T40" s="979"/>
    </row>
    <row r="41" spans="1:20" ht="25.5">
      <c r="A41" s="1375" t="s">
        <v>1285</v>
      </c>
      <c r="B41" s="231" t="s">
        <v>1378</v>
      </c>
      <c r="C41" s="1071"/>
      <c r="D41" s="1071"/>
      <c r="E41" s="896"/>
      <c r="F41" s="896"/>
      <c r="G41" s="1130"/>
      <c r="Q41" s="979"/>
      <c r="R41" s="979"/>
      <c r="S41" s="979"/>
      <c r="T41" s="979"/>
    </row>
    <row r="42" spans="1:20" ht="38.25">
      <c r="A42" s="1375"/>
      <c r="B42" s="231" t="s">
        <v>1379</v>
      </c>
      <c r="C42" s="1071"/>
      <c r="D42" s="1071"/>
      <c r="E42" s="896"/>
      <c r="F42" s="896"/>
      <c r="G42" s="1130"/>
      <c r="Q42" s="979"/>
      <c r="R42" s="979"/>
      <c r="S42" s="979"/>
      <c r="T42" s="979"/>
    </row>
    <row r="43" spans="1:20" ht="25.5">
      <c r="A43" s="1375"/>
      <c r="B43" s="231" t="s">
        <v>1380</v>
      </c>
      <c r="C43" s="896"/>
      <c r="D43" s="896"/>
      <c r="E43" s="896"/>
      <c r="F43" s="896"/>
      <c r="G43" s="1130"/>
      <c r="Q43" s="979"/>
      <c r="R43" s="979"/>
      <c r="S43" s="979"/>
      <c r="T43" s="979"/>
    </row>
    <row r="44" spans="1:20" ht="38.25">
      <c r="A44" s="1375"/>
      <c r="B44" s="231" t="s">
        <v>1381</v>
      </c>
      <c r="C44" s="896"/>
      <c r="D44" s="896"/>
      <c r="E44" s="896"/>
      <c r="F44" s="896"/>
      <c r="G44" s="1130"/>
      <c r="Q44" s="979"/>
      <c r="R44" s="979"/>
      <c r="S44" s="979"/>
      <c r="T44" s="979"/>
    </row>
    <row r="45" spans="1:20" ht="26.25" thickBot="1">
      <c r="A45" s="1376"/>
      <c r="B45" s="233" t="s">
        <v>1382</v>
      </c>
      <c r="C45" s="897"/>
      <c r="D45" s="897"/>
      <c r="E45" s="897"/>
      <c r="F45" s="897"/>
      <c r="G45" s="1131"/>
    </row>
    <row r="56" ht="15" customHeight="1"/>
    <row r="64" ht="30"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95" spans="1:7">
      <c r="A95" s="126"/>
      <c r="B95" s="126"/>
      <c r="C95" s="126"/>
      <c r="D95" s="126"/>
      <c r="E95" s="126"/>
      <c r="F95" s="126"/>
      <c r="G95" s="126"/>
    </row>
    <row r="96" spans="1:7">
      <c r="A96" s="126"/>
      <c r="B96" s="126"/>
      <c r="C96" s="126"/>
      <c r="D96" s="126"/>
      <c r="E96" s="126"/>
      <c r="F96" s="126"/>
      <c r="G96" s="126"/>
    </row>
    <row r="97" spans="1:7">
      <c r="A97" s="126"/>
      <c r="B97" s="126"/>
      <c r="C97" s="126"/>
      <c r="D97" s="126"/>
      <c r="E97" s="126"/>
      <c r="F97" s="126"/>
      <c r="G97" s="126"/>
    </row>
    <row r="98" spans="1:7">
      <c r="A98" s="126"/>
      <c r="B98" s="126"/>
      <c r="C98" s="126"/>
      <c r="D98" s="126"/>
      <c r="E98" s="126"/>
      <c r="F98" s="126"/>
      <c r="G98" s="126"/>
    </row>
    <row r="99" spans="1:7">
      <c r="A99" s="126"/>
      <c r="B99" s="126"/>
      <c r="C99" s="126"/>
      <c r="D99" s="126"/>
      <c r="E99" s="126"/>
      <c r="F99" s="126"/>
      <c r="G99" s="126"/>
    </row>
    <row r="100" spans="1:7">
      <c r="A100" s="126"/>
      <c r="B100" s="126"/>
      <c r="C100" s="126"/>
      <c r="D100" s="126"/>
      <c r="E100" s="126"/>
      <c r="F100" s="126"/>
      <c r="G100" s="126"/>
    </row>
    <row r="101" spans="1:7">
      <c r="A101" s="126"/>
      <c r="B101" s="126"/>
      <c r="C101" s="126"/>
      <c r="D101" s="126"/>
      <c r="E101" s="126"/>
      <c r="F101" s="126"/>
      <c r="G101" s="126"/>
    </row>
    <row r="102" spans="1:7">
      <c r="A102" s="126"/>
      <c r="B102" s="126"/>
      <c r="C102" s="126"/>
      <c r="D102" s="126"/>
      <c r="E102" s="126"/>
      <c r="F102" s="126"/>
      <c r="G102" s="126"/>
    </row>
    <row r="103" spans="1:7">
      <c r="A103" s="126"/>
      <c r="B103" s="126"/>
      <c r="C103" s="126"/>
      <c r="D103" s="126"/>
      <c r="E103" s="126"/>
      <c r="F103" s="126"/>
      <c r="G103" s="126"/>
    </row>
    <row r="104" spans="1:7">
      <c r="A104" s="126"/>
      <c r="B104" s="126"/>
      <c r="C104" s="126"/>
      <c r="D104" s="126"/>
      <c r="E104" s="126"/>
      <c r="F104" s="126"/>
      <c r="G104" s="126"/>
    </row>
    <row r="105" spans="1:7">
      <c r="A105" s="126"/>
      <c r="B105" s="126"/>
      <c r="C105" s="126"/>
      <c r="D105" s="126"/>
      <c r="E105" s="126"/>
      <c r="F105" s="126"/>
      <c r="G105" s="126"/>
    </row>
    <row r="106" spans="1:7">
      <c r="A106" s="126"/>
      <c r="B106" s="126"/>
      <c r="C106" s="126"/>
      <c r="D106" s="126"/>
      <c r="E106" s="126"/>
      <c r="F106" s="126"/>
      <c r="G106" s="126"/>
    </row>
    <row r="107" spans="1:7">
      <c r="A107" s="126"/>
      <c r="B107" s="126"/>
      <c r="C107" s="126"/>
      <c r="D107" s="126"/>
      <c r="E107" s="126"/>
      <c r="F107" s="126"/>
      <c r="G107" s="126"/>
    </row>
    <row r="108" spans="1:7">
      <c r="A108" s="126"/>
      <c r="B108" s="126"/>
      <c r="C108" s="126"/>
      <c r="D108" s="126"/>
      <c r="E108" s="126"/>
      <c r="F108" s="126"/>
      <c r="G108" s="126"/>
    </row>
    <row r="109" spans="1:7">
      <c r="A109" s="126"/>
      <c r="B109" s="126"/>
      <c r="C109" s="126"/>
      <c r="D109" s="126"/>
      <c r="E109" s="126"/>
      <c r="F109" s="126"/>
      <c r="G109" s="126"/>
    </row>
    <row r="110" spans="1:7">
      <c r="A110" s="126"/>
      <c r="B110" s="126"/>
      <c r="C110" s="126"/>
      <c r="D110" s="126"/>
      <c r="E110" s="126"/>
      <c r="F110" s="126"/>
      <c r="G110" s="126"/>
    </row>
    <row r="111" spans="1:7">
      <c r="A111" s="126"/>
      <c r="B111" s="126"/>
      <c r="C111" s="126"/>
      <c r="D111" s="126"/>
      <c r="E111" s="126"/>
      <c r="F111" s="126"/>
      <c r="G111" s="126"/>
    </row>
    <row r="112" spans="1:7">
      <c r="A112" s="126"/>
      <c r="B112" s="126"/>
      <c r="C112" s="126"/>
      <c r="D112" s="126"/>
      <c r="E112" s="126"/>
      <c r="F112" s="126"/>
      <c r="G112" s="126"/>
    </row>
    <row r="113" spans="1:7">
      <c r="A113" s="126"/>
      <c r="B113" s="126"/>
      <c r="C113" s="126"/>
      <c r="D113" s="126"/>
      <c r="E113" s="126"/>
      <c r="F113" s="126"/>
      <c r="G113" s="126"/>
    </row>
    <row r="114" spans="1:7">
      <c r="A114" s="126"/>
      <c r="B114" s="126"/>
      <c r="C114" s="126"/>
      <c r="D114" s="126"/>
      <c r="E114" s="126"/>
      <c r="F114" s="126"/>
      <c r="G114" s="126"/>
    </row>
    <row r="115" spans="1:7">
      <c r="A115" s="126"/>
      <c r="B115" s="126"/>
      <c r="C115" s="126"/>
      <c r="D115" s="126"/>
      <c r="E115" s="126"/>
      <c r="F115" s="126"/>
      <c r="G115" s="126"/>
    </row>
    <row r="116" spans="1:7">
      <c r="A116" s="126"/>
      <c r="B116" s="126"/>
      <c r="C116" s="126"/>
      <c r="D116" s="126"/>
      <c r="E116" s="126"/>
      <c r="F116" s="126"/>
      <c r="G116" s="126"/>
    </row>
    <row r="117" spans="1:7">
      <c r="A117" s="126"/>
      <c r="B117" s="126"/>
      <c r="C117" s="126"/>
      <c r="D117" s="126"/>
      <c r="E117" s="126"/>
      <c r="F117" s="126"/>
      <c r="G117" s="126"/>
    </row>
    <row r="118" spans="1:7">
      <c r="A118" s="126"/>
      <c r="B118" s="126"/>
      <c r="C118" s="126"/>
      <c r="D118" s="126"/>
      <c r="E118" s="126"/>
      <c r="F118" s="126"/>
      <c r="G118" s="126"/>
    </row>
    <row r="119" spans="1:7">
      <c r="A119" s="126"/>
      <c r="B119" s="126"/>
      <c r="C119" s="126"/>
      <c r="D119" s="126"/>
      <c r="E119" s="126"/>
      <c r="F119" s="126"/>
      <c r="G119" s="126"/>
    </row>
    <row r="120" spans="1:7">
      <c r="A120" s="126"/>
      <c r="B120" s="126"/>
      <c r="C120" s="126"/>
      <c r="D120" s="126"/>
      <c r="E120" s="126"/>
      <c r="F120" s="126"/>
      <c r="G120" s="126"/>
    </row>
    <row r="121" spans="1:7">
      <c r="A121" s="126"/>
      <c r="B121" s="126"/>
      <c r="C121" s="126"/>
      <c r="D121" s="126"/>
      <c r="E121" s="126"/>
      <c r="F121" s="126"/>
      <c r="G121" s="126"/>
    </row>
    <row r="122" spans="1:7">
      <c r="A122" s="126"/>
      <c r="B122" s="126"/>
      <c r="C122" s="126"/>
      <c r="D122" s="126"/>
      <c r="E122" s="126"/>
      <c r="F122" s="126"/>
      <c r="G122" s="126"/>
    </row>
    <row r="123" spans="1:7">
      <c r="A123" s="126"/>
      <c r="B123" s="126"/>
      <c r="C123" s="126"/>
      <c r="D123" s="126"/>
      <c r="E123" s="126"/>
      <c r="F123" s="126"/>
      <c r="G123" s="126"/>
    </row>
    <row r="124" spans="1:7">
      <c r="A124" s="126"/>
      <c r="B124" s="126"/>
      <c r="C124" s="126"/>
      <c r="D124" s="126"/>
      <c r="E124" s="126"/>
      <c r="F124" s="126"/>
      <c r="G124" s="126"/>
    </row>
    <row r="125" spans="1:7">
      <c r="A125" s="126"/>
      <c r="B125" s="126"/>
      <c r="C125" s="126"/>
      <c r="D125" s="126"/>
      <c r="E125" s="126"/>
      <c r="F125" s="126"/>
      <c r="G125" s="126"/>
    </row>
    <row r="126" spans="1:7">
      <c r="A126" s="126"/>
      <c r="B126" s="126"/>
      <c r="C126" s="126"/>
      <c r="D126" s="126"/>
      <c r="E126" s="126"/>
      <c r="F126" s="126"/>
      <c r="G126" s="126"/>
    </row>
  </sheetData>
  <mergeCells count="16">
    <mergeCell ref="A34:A40"/>
    <mergeCell ref="G34:G45"/>
    <mergeCell ref="A41:A45"/>
    <mergeCell ref="A9:A25"/>
    <mergeCell ref="G9:G25"/>
    <mergeCell ref="A26:A30"/>
    <mergeCell ref="G26:G30"/>
    <mergeCell ref="A31:A33"/>
    <mergeCell ref="G31:G33"/>
    <mergeCell ref="A7:B8"/>
    <mergeCell ref="G7:G8"/>
    <mergeCell ref="A1:F1"/>
    <mergeCell ref="A2:F2"/>
    <mergeCell ref="A3:G3"/>
    <mergeCell ref="A4:F5"/>
    <mergeCell ref="G4:G5"/>
  </mergeCells>
  <pageMargins left="0.70866141732283472" right="0.70866141732283472" top="0.78740157480314965" bottom="0.78740157480314965" header="0.31496062992125984" footer="0.31496062992125984"/>
  <pageSetup paperSize="9" scale="67" orientation="portrait" r:id="rId1"/>
  <headerFooter>
    <oddHeader xml:space="preserve">&amp;R&amp;10&amp;"Arial"Interní
&amp;"Arial"&amp;06 </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tabColor theme="0"/>
  </sheetPr>
  <dimension ref="A1:AR330"/>
  <sheetViews>
    <sheetView zoomScaleNormal="100" zoomScaleSheetLayoutView="100" workbookViewId="0">
      <selection activeCell="I97" sqref="I97"/>
    </sheetView>
  </sheetViews>
  <sheetFormatPr defaultRowHeight="15" outlineLevelRow="1"/>
  <cols>
    <col min="1" max="3" width="36.5703125" customWidth="1"/>
    <col min="4" max="4" width="13.42578125" customWidth="1"/>
  </cols>
  <sheetData>
    <row r="1" spans="1:44">
      <c r="A1" s="1098" t="s">
        <v>682</v>
      </c>
      <c r="B1" s="1099"/>
      <c r="C1" s="1099"/>
      <c r="D1" s="765"/>
      <c r="E1" s="204"/>
    </row>
    <row r="2" spans="1:44">
      <c r="A2" s="1100" t="s">
        <v>21</v>
      </c>
      <c r="B2" s="1101"/>
      <c r="C2" s="1101"/>
      <c r="D2" s="766"/>
      <c r="E2" s="204"/>
    </row>
    <row r="3" spans="1:44" ht="15.75" thickBot="1">
      <c r="A3" s="1400"/>
      <c r="B3" s="1401"/>
      <c r="C3" s="1401"/>
      <c r="D3" s="1402"/>
    </row>
    <row r="4" spans="1:44">
      <c r="A4" s="1105" t="s">
        <v>1</v>
      </c>
      <c r="B4" s="1106"/>
      <c r="C4" s="1106"/>
      <c r="D4" s="1111" t="s">
        <v>1384</v>
      </c>
    </row>
    <row r="5" spans="1:44" ht="15.75" thickBot="1">
      <c r="A5" s="1108"/>
      <c r="B5" s="1109"/>
      <c r="C5" s="1109"/>
      <c r="D5" s="1137"/>
    </row>
    <row r="6" spans="1:44" ht="15.75" thickBot="1">
      <c r="A6" s="611" t="s">
        <v>1176</v>
      </c>
      <c r="B6" s="609" t="str">
        <f>Obsah!C4</f>
        <v>(30/06/2018)</v>
      </c>
      <c r="C6" s="604"/>
      <c r="D6" s="276"/>
      <c r="E6" s="5"/>
    </row>
    <row r="7" spans="1:44">
      <c r="A7" s="1407" t="s">
        <v>2</v>
      </c>
      <c r="B7" s="1408"/>
      <c r="C7" s="1409"/>
      <c r="D7" s="1086" t="s">
        <v>1259</v>
      </c>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row>
    <row r="8" spans="1:44" ht="15.75" thickBot="1">
      <c r="A8" s="351"/>
      <c r="B8" s="352"/>
      <c r="C8" s="353"/>
      <c r="D8" s="1087"/>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row>
    <row r="9" spans="1:44" ht="15.75" hidden="1" outlineLevel="1" thickBot="1">
      <c r="A9" s="342"/>
      <c r="B9" s="343"/>
      <c r="C9" s="344"/>
      <c r="D9" s="1410" t="s">
        <v>703</v>
      </c>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row>
    <row r="10" spans="1:44" ht="15.75" hidden="1" outlineLevel="1" thickBot="1">
      <c r="A10" s="345"/>
      <c r="B10" s="346"/>
      <c r="C10" s="347"/>
      <c r="D10" s="1411"/>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row>
    <row r="11" spans="1:44" ht="15.75" hidden="1" outlineLevel="1" thickBot="1">
      <c r="A11" s="345"/>
      <c r="B11" s="346"/>
      <c r="C11" s="347"/>
      <c r="D11" s="1411"/>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row>
    <row r="12" spans="1:44" ht="15.75" hidden="1" outlineLevel="1" thickBot="1">
      <c r="A12" s="345"/>
      <c r="B12" s="346"/>
      <c r="C12" s="347"/>
      <c r="D12" s="1411"/>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row>
    <row r="13" spans="1:44" ht="15.75" hidden="1" outlineLevel="1" thickBot="1">
      <c r="A13" s="345"/>
      <c r="B13" s="346"/>
      <c r="C13" s="347"/>
      <c r="D13" s="1411"/>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row>
    <row r="14" spans="1:44" ht="15.75" hidden="1" outlineLevel="1" thickBot="1">
      <c r="A14" s="345"/>
      <c r="B14" s="346"/>
      <c r="C14" s="347"/>
      <c r="D14" s="1411"/>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row>
    <row r="15" spans="1:44" ht="15.75" hidden="1" outlineLevel="1" thickBot="1">
      <c r="A15" s="345"/>
      <c r="B15" s="346"/>
      <c r="C15" s="347"/>
      <c r="D15" s="1411"/>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row>
    <row r="16" spans="1:44" ht="15.75" hidden="1" outlineLevel="1" thickBot="1">
      <c r="A16" s="345"/>
      <c r="B16" s="346"/>
      <c r="C16" s="347"/>
      <c r="D16" s="1411"/>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row>
    <row r="17" spans="1:44" ht="15.75" hidden="1" outlineLevel="1" thickBot="1">
      <c r="A17" s="345"/>
      <c r="B17" s="346"/>
      <c r="C17" s="347"/>
      <c r="D17" s="1411"/>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row>
    <row r="18" spans="1:44" ht="15.75" hidden="1" outlineLevel="1" thickBot="1">
      <c r="A18" s="345"/>
      <c r="B18" s="346"/>
      <c r="C18" s="347"/>
      <c r="D18" s="1411"/>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row>
    <row r="19" spans="1:44" ht="15.75" hidden="1" outlineLevel="1" thickBot="1">
      <c r="A19" s="345"/>
      <c r="B19" s="346"/>
      <c r="C19" s="347"/>
      <c r="D19" s="1411"/>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row>
    <row r="20" spans="1:44" ht="15.75" hidden="1" outlineLevel="1" thickBot="1">
      <c r="A20" s="345"/>
      <c r="B20" s="346"/>
      <c r="C20" s="347"/>
      <c r="D20" s="1411"/>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row>
    <row r="21" spans="1:44" ht="15.75" hidden="1" outlineLevel="1" thickBot="1">
      <c r="A21" s="345"/>
      <c r="B21" s="346"/>
      <c r="C21" s="347"/>
      <c r="D21" s="1411"/>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row>
    <row r="22" spans="1:44" ht="15.75" hidden="1" outlineLevel="1" thickBot="1">
      <c r="A22" s="345"/>
      <c r="B22" s="346"/>
      <c r="C22" s="347"/>
      <c r="D22" s="1411"/>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44" ht="15.75" hidden="1" outlineLevel="1" thickBot="1">
      <c r="A23" s="348"/>
      <c r="B23" s="349"/>
      <c r="C23" s="350"/>
      <c r="D23" s="1412"/>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44" collapsed="1">
      <c r="A24" s="1407" t="s">
        <v>3</v>
      </c>
      <c r="B24" s="1408"/>
      <c r="C24" s="1409"/>
      <c r="D24" s="1086" t="s">
        <v>1260</v>
      </c>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44" ht="15.75" thickBot="1">
      <c r="A25" s="351"/>
      <c r="B25" s="352"/>
      <c r="C25" s="353"/>
      <c r="D25" s="1087"/>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44" ht="15.75" hidden="1" outlineLevel="1" thickBot="1">
      <c r="A26" s="342"/>
      <c r="B26" s="343"/>
      <c r="C26" s="344"/>
      <c r="D26" s="1410" t="s">
        <v>704</v>
      </c>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row>
    <row r="27" spans="1:44" ht="15.75" hidden="1" outlineLevel="1" thickBot="1">
      <c r="A27" s="345"/>
      <c r="B27" s="346"/>
      <c r="C27" s="347"/>
      <c r="D27" s="1411"/>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row>
    <row r="28" spans="1:44" ht="15.75" hidden="1" outlineLevel="1" thickBot="1">
      <c r="A28" s="345"/>
      <c r="B28" s="346"/>
      <c r="C28" s="347"/>
      <c r="D28" s="1411"/>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row>
    <row r="29" spans="1:44" ht="15.75" hidden="1" outlineLevel="1" thickBot="1">
      <c r="A29" s="345"/>
      <c r="B29" s="346"/>
      <c r="C29" s="347"/>
      <c r="D29" s="1411"/>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row>
    <row r="30" spans="1:44" ht="15.75" hidden="1" outlineLevel="1" thickBot="1">
      <c r="A30" s="345"/>
      <c r="B30" s="346"/>
      <c r="C30" s="347"/>
      <c r="D30" s="1411"/>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row>
    <row r="31" spans="1:44" ht="15.75" hidden="1" outlineLevel="1" thickBot="1">
      <c r="A31" s="345"/>
      <c r="B31" s="346"/>
      <c r="C31" s="347"/>
      <c r="D31" s="1411"/>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row>
    <row r="32" spans="1:44" ht="15.75" hidden="1" outlineLevel="1" thickBot="1">
      <c r="A32" s="345"/>
      <c r="B32" s="346"/>
      <c r="C32" s="347"/>
      <c r="D32" s="1411"/>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row>
    <row r="33" spans="1:44" ht="15.75" hidden="1" outlineLevel="1" thickBot="1">
      <c r="A33" s="345"/>
      <c r="B33" s="346"/>
      <c r="C33" s="347"/>
      <c r="D33" s="1411"/>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row>
    <row r="34" spans="1:44" ht="15.75" hidden="1" outlineLevel="1" thickBot="1">
      <c r="A34" s="345"/>
      <c r="B34" s="346"/>
      <c r="C34" s="347"/>
      <c r="D34" s="1411"/>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row>
    <row r="35" spans="1:44" ht="15.75" hidden="1" outlineLevel="1" thickBot="1">
      <c r="A35" s="345"/>
      <c r="B35" s="346"/>
      <c r="C35" s="347"/>
      <c r="D35" s="1411"/>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row>
    <row r="36" spans="1:44" ht="15.75" hidden="1" outlineLevel="1" thickBot="1">
      <c r="A36" s="345"/>
      <c r="B36" s="346"/>
      <c r="C36" s="347"/>
      <c r="D36" s="1411"/>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row>
    <row r="37" spans="1:44" ht="15.75" hidden="1" outlineLevel="1" thickBot="1">
      <c r="A37" s="345"/>
      <c r="B37" s="346"/>
      <c r="C37" s="347"/>
      <c r="D37" s="1411"/>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row>
    <row r="38" spans="1:44" ht="15.75" hidden="1" outlineLevel="1" thickBot="1">
      <c r="A38" s="345"/>
      <c r="B38" s="346"/>
      <c r="C38" s="347"/>
      <c r="D38" s="1411"/>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row>
    <row r="39" spans="1:44" ht="15.75" hidden="1" outlineLevel="1" thickBot="1">
      <c r="A39" s="345"/>
      <c r="B39" s="346"/>
      <c r="C39" s="347"/>
      <c r="D39" s="1411"/>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row>
    <row r="40" spans="1:44" ht="15.75" hidden="1" outlineLevel="1" thickBot="1">
      <c r="A40" s="348"/>
      <c r="B40" s="349"/>
      <c r="C40" s="350"/>
      <c r="D40" s="1412"/>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row>
    <row r="41" spans="1:44" collapsed="1">
      <c r="A41" s="1407" t="s">
        <v>4</v>
      </c>
      <c r="B41" s="1408"/>
      <c r="C41" s="1409"/>
      <c r="D41" s="1086" t="s">
        <v>1261</v>
      </c>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row>
    <row r="42" spans="1:44" ht="15.75" thickBot="1">
      <c r="A42" s="351"/>
      <c r="B42" s="352"/>
      <c r="C42" s="353"/>
      <c r="D42" s="1087"/>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row>
    <row r="43" spans="1:44" ht="15.75" hidden="1" outlineLevel="1" thickBot="1">
      <c r="A43" s="342"/>
      <c r="B43" s="343"/>
      <c r="C43" s="344"/>
      <c r="D43" s="1410" t="s">
        <v>705</v>
      </c>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row>
    <row r="44" spans="1:44" ht="15.75" hidden="1" outlineLevel="1" thickBot="1">
      <c r="A44" s="345"/>
      <c r="B44" s="346"/>
      <c r="C44" s="347"/>
      <c r="D44" s="1411"/>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row>
    <row r="45" spans="1:44" ht="15.75" hidden="1" outlineLevel="1" thickBot="1">
      <c r="A45" s="345"/>
      <c r="B45" s="346"/>
      <c r="C45" s="347"/>
      <c r="D45" s="1411"/>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row>
    <row r="46" spans="1:44" ht="15.75" hidden="1" outlineLevel="1" thickBot="1">
      <c r="A46" s="345"/>
      <c r="B46" s="346"/>
      <c r="C46" s="347"/>
      <c r="D46" s="1411"/>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row>
    <row r="47" spans="1:44" ht="15.75" hidden="1" outlineLevel="1" thickBot="1">
      <c r="A47" s="345"/>
      <c r="B47" s="346"/>
      <c r="C47" s="347"/>
      <c r="D47" s="1411"/>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row>
    <row r="48" spans="1:44" ht="15.75" hidden="1" outlineLevel="1" thickBot="1">
      <c r="A48" s="345"/>
      <c r="B48" s="346"/>
      <c r="C48" s="347"/>
      <c r="D48" s="1411"/>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row>
    <row r="49" spans="1:44" ht="15.75" hidden="1" outlineLevel="1" thickBot="1">
      <c r="A49" s="345"/>
      <c r="B49" s="346"/>
      <c r="C49" s="347"/>
      <c r="D49" s="1411"/>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row>
    <row r="50" spans="1:44" ht="15.75" hidden="1" outlineLevel="1" thickBot="1">
      <c r="A50" s="345"/>
      <c r="B50" s="346"/>
      <c r="C50" s="347"/>
      <c r="D50" s="1411"/>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row>
    <row r="51" spans="1:44" ht="15.75" hidden="1" outlineLevel="1" thickBot="1">
      <c r="A51" s="345"/>
      <c r="B51" s="346"/>
      <c r="C51" s="347"/>
      <c r="D51" s="1411"/>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row>
    <row r="52" spans="1:44" ht="15.75" hidden="1" outlineLevel="1" thickBot="1">
      <c r="A52" s="345"/>
      <c r="B52" s="346"/>
      <c r="C52" s="347"/>
      <c r="D52" s="1411"/>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row>
    <row r="53" spans="1:44" ht="15.75" hidden="1" outlineLevel="1" thickBot="1">
      <c r="A53" s="345"/>
      <c r="B53" s="346"/>
      <c r="C53" s="347"/>
      <c r="D53" s="1411"/>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row>
    <row r="54" spans="1:44" ht="15.75" hidden="1" outlineLevel="1" thickBot="1">
      <c r="A54" s="345"/>
      <c r="B54" s="346"/>
      <c r="C54" s="347"/>
      <c r="D54" s="1411"/>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row>
    <row r="55" spans="1:44" ht="15.75" hidden="1" outlineLevel="1" thickBot="1">
      <c r="A55" s="345"/>
      <c r="B55" s="346"/>
      <c r="C55" s="347"/>
      <c r="D55" s="1411"/>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row>
    <row r="56" spans="1:44" ht="15.75" hidden="1" outlineLevel="1" thickBot="1">
      <c r="A56" s="345"/>
      <c r="B56" s="346"/>
      <c r="C56" s="347"/>
      <c r="D56" s="1411"/>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row>
    <row r="57" spans="1:44" ht="15.75" hidden="1" outlineLevel="1" thickBot="1">
      <c r="A57" s="348"/>
      <c r="B57" s="349"/>
      <c r="C57" s="350"/>
      <c r="D57" s="1412"/>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row>
    <row r="58" spans="1:44" collapsed="1">
      <c r="A58" s="1415" t="s">
        <v>5</v>
      </c>
      <c r="B58" s="1416"/>
      <c r="C58" s="1416"/>
      <c r="D58" s="1086" t="s">
        <v>1262</v>
      </c>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row>
    <row r="59" spans="1:44" ht="15.75" thickBot="1">
      <c r="A59" s="351"/>
      <c r="B59" s="352"/>
      <c r="C59" s="353"/>
      <c r="D59" s="1087"/>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row>
    <row r="60" spans="1:44" ht="15.75" hidden="1" outlineLevel="1" thickBot="1">
      <c r="A60" s="342"/>
      <c r="B60" s="343"/>
      <c r="C60" s="344"/>
      <c r="D60" s="1410" t="s">
        <v>706</v>
      </c>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row>
    <row r="61" spans="1:44" ht="15.75" hidden="1" outlineLevel="1" thickBot="1">
      <c r="A61" s="345"/>
      <c r="B61" s="346"/>
      <c r="C61" s="347"/>
      <c r="D61" s="1411"/>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row>
    <row r="62" spans="1:44" ht="15.75" hidden="1" outlineLevel="1" thickBot="1">
      <c r="A62" s="345"/>
      <c r="B62" s="346"/>
      <c r="C62" s="347"/>
      <c r="D62" s="1411"/>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row>
    <row r="63" spans="1:44" ht="15.75" hidden="1" outlineLevel="1" thickBot="1">
      <c r="A63" s="345"/>
      <c r="B63" s="346"/>
      <c r="C63" s="347"/>
      <c r="D63" s="1411"/>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row>
    <row r="64" spans="1:44" ht="15.75" hidden="1" outlineLevel="1" thickBot="1">
      <c r="A64" s="345"/>
      <c r="B64" s="346"/>
      <c r="C64" s="347"/>
      <c r="D64" s="1411"/>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row>
    <row r="65" spans="1:44" ht="15.75" hidden="1" outlineLevel="1" thickBot="1">
      <c r="A65" s="345"/>
      <c r="B65" s="346"/>
      <c r="C65" s="347"/>
      <c r="D65" s="1411"/>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row>
    <row r="66" spans="1:44" ht="15.75" hidden="1" outlineLevel="1" thickBot="1">
      <c r="A66" s="345"/>
      <c r="B66" s="346"/>
      <c r="C66" s="347"/>
      <c r="D66" s="1411"/>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row>
    <row r="67" spans="1:44" ht="15.75" hidden="1" outlineLevel="1" thickBot="1">
      <c r="A67" s="345"/>
      <c r="B67" s="346"/>
      <c r="C67" s="347"/>
      <c r="D67" s="1411"/>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row>
    <row r="68" spans="1:44" ht="15.75" hidden="1" outlineLevel="1" thickBot="1">
      <c r="A68" s="345"/>
      <c r="B68" s="346"/>
      <c r="C68" s="347"/>
      <c r="D68" s="1411"/>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row>
    <row r="69" spans="1:44" ht="15.75" hidden="1" outlineLevel="1" thickBot="1">
      <c r="A69" s="345"/>
      <c r="B69" s="346"/>
      <c r="C69" s="347"/>
      <c r="D69" s="1411"/>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row>
    <row r="70" spans="1:44" ht="15.75" hidden="1" outlineLevel="1" thickBot="1">
      <c r="A70" s="345"/>
      <c r="B70" s="346"/>
      <c r="C70" s="347"/>
      <c r="D70" s="1411"/>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row>
    <row r="71" spans="1:44" ht="15.75" hidden="1" outlineLevel="1" thickBot="1">
      <c r="A71" s="345"/>
      <c r="B71" s="346"/>
      <c r="C71" s="347"/>
      <c r="D71" s="1411"/>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row>
    <row r="72" spans="1:44" ht="15.75" hidden="1" outlineLevel="1" thickBot="1">
      <c r="A72" s="345"/>
      <c r="B72" s="346"/>
      <c r="C72" s="347"/>
      <c r="D72" s="1411"/>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row>
    <row r="73" spans="1:44" ht="15.75" hidden="1" outlineLevel="1" thickBot="1">
      <c r="A73" s="345"/>
      <c r="B73" s="346"/>
      <c r="C73" s="347"/>
      <c r="D73" s="1411"/>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row>
    <row r="74" spans="1:44" ht="15.75" hidden="1" outlineLevel="1" thickBot="1">
      <c r="A74" s="348"/>
      <c r="B74" s="349"/>
      <c r="C74" s="350"/>
      <c r="D74" s="1412"/>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row>
    <row r="75" spans="1:44" collapsed="1">
      <c r="A75" s="1382" t="s">
        <v>8</v>
      </c>
      <c r="B75" s="1383"/>
      <c r="C75" s="14"/>
      <c r="D75" s="1393" t="s">
        <v>1263</v>
      </c>
      <c r="E75" s="93"/>
      <c r="F75" s="93"/>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row>
    <row r="76" spans="1:44">
      <c r="A76" s="1141" t="s">
        <v>7</v>
      </c>
      <c r="B76" s="1142"/>
      <c r="C76" s="15"/>
      <c r="D76" s="1394"/>
      <c r="E76" s="93"/>
      <c r="F76" s="93"/>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row>
    <row r="77" spans="1:44">
      <c r="A77" s="1398" t="s">
        <v>658</v>
      </c>
      <c r="B77" s="1399"/>
      <c r="C77" s="15"/>
      <c r="D77" s="1394"/>
      <c r="E77" s="93"/>
      <c r="F77" s="93"/>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row>
    <row r="78" spans="1:44" ht="45" customHeight="1" thickBot="1">
      <c r="A78" s="1413" t="s">
        <v>6</v>
      </c>
      <c r="B78" s="1414"/>
      <c r="C78" s="16"/>
      <c r="D78" s="1395"/>
      <c r="E78" s="93"/>
      <c r="F78" s="93"/>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row>
    <row r="79" spans="1:44">
      <c r="A79" s="1177" t="s">
        <v>9</v>
      </c>
      <c r="B79" s="1178"/>
      <c r="C79" s="1179"/>
      <c r="D79" s="1349" t="s">
        <v>1264</v>
      </c>
      <c r="E79" s="93"/>
      <c r="F79" s="93"/>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row>
    <row r="80" spans="1:44">
      <c r="A80" s="1379"/>
      <c r="B80" s="1380"/>
      <c r="C80" s="1380"/>
      <c r="D80" s="1350"/>
      <c r="E80" s="93"/>
      <c r="F80" s="93"/>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row>
    <row r="81" spans="1:44">
      <c r="A81" s="1379"/>
      <c r="B81" s="1380"/>
      <c r="C81" s="1380"/>
      <c r="D81" s="1350"/>
      <c r="E81" s="93"/>
      <c r="F81" s="93"/>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row>
    <row r="82" spans="1:44">
      <c r="A82" s="1379"/>
      <c r="B82" s="1380"/>
      <c r="C82" s="1380"/>
      <c r="D82" s="1350"/>
      <c r="E82" s="93"/>
      <c r="F82" s="93"/>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row>
    <row r="83" spans="1:44">
      <c r="A83" s="1379"/>
      <c r="B83" s="1380"/>
      <c r="C83" s="1380"/>
      <c r="D83" s="1350"/>
      <c r="E83" s="93"/>
      <c r="F83" s="93"/>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row>
    <row r="84" spans="1:44" ht="15.75" thickBot="1">
      <c r="A84" s="1387"/>
      <c r="B84" s="1388"/>
      <c r="C84" s="1388"/>
      <c r="D84" s="1381"/>
      <c r="E84" s="93"/>
      <c r="F84" s="93"/>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row>
    <row r="85" spans="1:44" ht="15.75" hidden="1" outlineLevel="1" thickBot="1">
      <c r="A85" s="1389"/>
      <c r="B85" s="1390"/>
      <c r="C85" s="1390"/>
      <c r="D85" s="1350" t="s">
        <v>707</v>
      </c>
      <c r="E85" s="93"/>
      <c r="F85" s="93"/>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row>
    <row r="86" spans="1:44" ht="15.75" hidden="1" outlineLevel="1" thickBot="1">
      <c r="A86" s="1379"/>
      <c r="B86" s="1380"/>
      <c r="C86" s="1380"/>
      <c r="D86" s="1350"/>
      <c r="E86" s="93"/>
      <c r="F86" s="93"/>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row>
    <row r="87" spans="1:44" ht="15.75" hidden="1" outlineLevel="1" thickBot="1">
      <c r="A87" s="1379"/>
      <c r="B87" s="1380"/>
      <c r="C87" s="1380"/>
      <c r="D87" s="1350"/>
      <c r="E87" s="93"/>
      <c r="F87" s="93"/>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row>
    <row r="88" spans="1:44" ht="15.75" hidden="1" outlineLevel="1" thickBot="1">
      <c r="A88" s="1379"/>
      <c r="B88" s="1380"/>
      <c r="C88" s="1380"/>
      <c r="D88" s="1350"/>
      <c r="E88" s="93"/>
      <c r="F88" s="93"/>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row>
    <row r="89" spans="1:44" ht="15.75" hidden="1" outlineLevel="1" thickBot="1">
      <c r="A89" s="1379"/>
      <c r="B89" s="1380"/>
      <c r="C89" s="1380"/>
      <c r="D89" s="1350"/>
      <c r="E89" s="93"/>
      <c r="F89" s="93"/>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row>
    <row r="90" spans="1:44" ht="15.75" hidden="1" outlineLevel="1" thickBot="1">
      <c r="A90" s="1379"/>
      <c r="B90" s="1380"/>
      <c r="C90" s="1380"/>
      <c r="D90" s="1350"/>
      <c r="E90" s="93"/>
      <c r="F90" s="93"/>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row>
    <row r="91" spans="1:44" ht="15.75" hidden="1" outlineLevel="1" thickBot="1">
      <c r="A91" s="1379"/>
      <c r="B91" s="1380"/>
      <c r="C91" s="1380"/>
      <c r="D91" s="1350"/>
      <c r="E91" s="93"/>
      <c r="F91" s="93"/>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row>
    <row r="92" spans="1:44" ht="15.75" hidden="1" outlineLevel="1" thickBot="1">
      <c r="A92" s="1379"/>
      <c r="B92" s="1380"/>
      <c r="C92" s="1380"/>
      <c r="D92" s="1350"/>
      <c r="E92" s="93"/>
      <c r="F92" s="93"/>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row>
    <row r="93" spans="1:44" ht="15.75" hidden="1" outlineLevel="1" thickBot="1">
      <c r="A93" s="1379"/>
      <c r="B93" s="1380"/>
      <c r="C93" s="1380"/>
      <c r="D93" s="1350"/>
      <c r="E93" s="93"/>
      <c r="F93" s="93"/>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row>
    <row r="94" spans="1:44" ht="15.75" hidden="1" outlineLevel="1" thickBot="1">
      <c r="A94" s="1379"/>
      <c r="B94" s="1380"/>
      <c r="C94" s="1380"/>
      <c r="D94" s="1350"/>
      <c r="E94" s="93"/>
      <c r="F94" s="93"/>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row>
    <row r="95" spans="1:44" ht="15.75" hidden="1" outlineLevel="1" thickBot="1">
      <c r="A95" s="1403"/>
      <c r="B95" s="1404"/>
      <c r="C95" s="1404"/>
      <c r="D95" s="1350"/>
      <c r="E95" s="93"/>
      <c r="F95" s="93"/>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row>
    <row r="96" spans="1:44" collapsed="1">
      <c r="A96" s="1177" t="s">
        <v>17</v>
      </c>
      <c r="B96" s="1178"/>
      <c r="C96" s="1179"/>
      <c r="D96" s="1393" t="s">
        <v>1265</v>
      </c>
      <c r="E96" s="93"/>
      <c r="F96" s="93"/>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row>
    <row r="97" spans="1:44">
      <c r="A97" s="1398" t="s">
        <v>168</v>
      </c>
      <c r="B97" s="1399"/>
      <c r="C97" s="715" t="s">
        <v>10</v>
      </c>
      <c r="D97" s="1394"/>
      <c r="E97" s="93"/>
      <c r="F97" s="93"/>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row>
    <row r="98" spans="1:44">
      <c r="A98" s="1391"/>
      <c r="B98" s="1392"/>
      <c r="C98" s="15"/>
      <c r="D98" s="1394"/>
      <c r="E98" s="93"/>
      <c r="F98" s="93"/>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row>
    <row r="99" spans="1:44">
      <c r="A99" s="1391"/>
      <c r="B99" s="1392"/>
      <c r="C99" s="15"/>
      <c r="D99" s="1394"/>
      <c r="E99" s="93"/>
      <c r="F99" s="93"/>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row>
    <row r="100" spans="1:44">
      <c r="A100" s="1391"/>
      <c r="B100" s="1392"/>
      <c r="C100" s="15"/>
      <c r="D100" s="1394"/>
      <c r="E100" s="93"/>
      <c r="F100" s="93"/>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row>
    <row r="101" spans="1:44">
      <c r="A101" s="1391"/>
      <c r="B101" s="1392"/>
      <c r="C101" s="15"/>
      <c r="D101" s="1394"/>
      <c r="E101" s="93"/>
      <c r="F101" s="93"/>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row>
    <row r="102" spans="1:44" ht="15.75" thickBot="1">
      <c r="A102" s="1396"/>
      <c r="B102" s="1397"/>
      <c r="C102" s="16"/>
      <c r="D102" s="1395"/>
      <c r="E102" s="93"/>
      <c r="F102" s="93"/>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row>
    <row r="103" spans="1:44" ht="15.75" hidden="1" outlineLevel="1" thickBot="1">
      <c r="A103" s="1405"/>
      <c r="B103" s="1406"/>
      <c r="C103" s="133"/>
      <c r="D103" s="1351" t="s">
        <v>708</v>
      </c>
      <c r="E103" s="93"/>
      <c r="F103" s="93"/>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row>
    <row r="104" spans="1:44" ht="15.75" hidden="1" outlineLevel="1" thickBot="1">
      <c r="A104" s="1391"/>
      <c r="B104" s="1392"/>
      <c r="C104" s="15"/>
      <c r="D104" s="1394"/>
      <c r="E104" s="93"/>
      <c r="F104" s="93"/>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row>
    <row r="105" spans="1:44" ht="15.75" hidden="1" outlineLevel="1" thickBot="1">
      <c r="A105" s="1391"/>
      <c r="B105" s="1392"/>
      <c r="C105" s="15"/>
      <c r="D105" s="1394"/>
      <c r="E105" s="93"/>
      <c r="F105" s="93"/>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row>
    <row r="106" spans="1:44" ht="15.75" hidden="1" outlineLevel="1" thickBot="1">
      <c r="A106" s="1391"/>
      <c r="B106" s="1392"/>
      <c r="C106" s="15"/>
      <c r="D106" s="1394"/>
      <c r="E106" s="93"/>
      <c r="F106" s="93"/>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row>
    <row r="107" spans="1:44" ht="15.75" hidden="1" outlineLevel="1" thickBot="1">
      <c r="A107" s="1391"/>
      <c r="B107" s="1392"/>
      <c r="C107" s="15"/>
      <c r="D107" s="1394"/>
      <c r="E107" s="93"/>
      <c r="F107" s="93"/>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row>
    <row r="108" spans="1:44" ht="15.75" hidden="1" outlineLevel="1" thickBot="1">
      <c r="A108" s="1391"/>
      <c r="B108" s="1392"/>
      <c r="C108" s="15"/>
      <c r="D108" s="1394"/>
      <c r="E108" s="93"/>
      <c r="F108" s="93"/>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row>
    <row r="109" spans="1:44" ht="15.75" hidden="1" outlineLevel="1" thickBot="1">
      <c r="A109" s="1391"/>
      <c r="B109" s="1392"/>
      <c r="C109" s="15"/>
      <c r="D109" s="1394"/>
      <c r="E109" s="93"/>
      <c r="F109" s="93"/>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row>
    <row r="110" spans="1:44" ht="15.75" hidden="1" outlineLevel="1" thickBot="1">
      <c r="A110" s="1391"/>
      <c r="B110" s="1392"/>
      <c r="C110" s="15"/>
      <c r="D110" s="1394"/>
      <c r="E110" s="93"/>
      <c r="F110" s="93"/>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row>
    <row r="111" spans="1:44" ht="15.75" hidden="1" outlineLevel="1" thickBot="1">
      <c r="A111" s="1141"/>
      <c r="B111" s="1142"/>
      <c r="C111" s="15"/>
      <c r="D111" s="1394"/>
      <c r="E111" s="93"/>
      <c r="F111" s="93"/>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row>
    <row r="112" spans="1:44" ht="15.75" hidden="1" outlineLevel="1" thickBot="1">
      <c r="A112" s="1168"/>
      <c r="B112" s="1169"/>
      <c r="C112" s="145"/>
      <c r="D112" s="1354"/>
      <c r="E112" s="93"/>
      <c r="F112" s="93"/>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row>
    <row r="113" spans="1:44" ht="26.25" collapsed="1" thickBot="1">
      <c r="A113" s="1385" t="s">
        <v>11</v>
      </c>
      <c r="B113" s="1386"/>
      <c r="C113" s="168"/>
      <c r="D113" s="216" t="s">
        <v>1266</v>
      </c>
      <c r="E113" s="94"/>
      <c r="F113" s="94"/>
      <c r="G113" s="161"/>
      <c r="H113" s="161"/>
      <c r="I113" s="161"/>
      <c r="J113" s="161"/>
      <c r="K113" s="161"/>
      <c r="L113" s="161"/>
      <c r="M113" s="161"/>
      <c r="N113" s="161"/>
      <c r="O113" s="161"/>
      <c r="P113" s="161"/>
      <c r="Q113" s="161"/>
      <c r="R113" s="161"/>
      <c r="S113" s="161"/>
      <c r="T113" s="161"/>
      <c r="U113" s="161"/>
      <c r="V113" s="161"/>
      <c r="W113" s="5"/>
      <c r="X113" s="5"/>
      <c r="Y113" s="5"/>
      <c r="Z113" s="5"/>
      <c r="AA113" s="5"/>
      <c r="AB113" s="5"/>
      <c r="AC113" s="5"/>
      <c r="AD113" s="5"/>
      <c r="AE113" s="5"/>
      <c r="AF113" s="5"/>
      <c r="AG113" s="5"/>
      <c r="AH113" s="5"/>
      <c r="AI113" s="5"/>
      <c r="AJ113" s="5"/>
      <c r="AK113" s="5"/>
      <c r="AL113" s="5"/>
      <c r="AM113" s="5"/>
      <c r="AN113" s="5"/>
      <c r="AO113" s="5"/>
      <c r="AP113" s="5"/>
      <c r="AQ113" s="5"/>
      <c r="AR113" s="5"/>
    </row>
    <row r="114" spans="1:44" ht="30" customHeight="1">
      <c r="A114" s="1382" t="s">
        <v>12</v>
      </c>
      <c r="B114" s="1383"/>
      <c r="C114" s="1384"/>
      <c r="D114" s="1349" t="s">
        <v>1267</v>
      </c>
      <c r="E114" s="94"/>
      <c r="F114" s="94"/>
      <c r="G114" s="161"/>
      <c r="H114" s="161"/>
      <c r="I114" s="161"/>
      <c r="J114" s="161"/>
      <c r="K114" s="161"/>
      <c r="L114" s="161"/>
      <c r="M114" s="161"/>
      <c r="N114" s="161"/>
      <c r="O114" s="161"/>
      <c r="P114" s="161"/>
      <c r="Q114" s="161"/>
      <c r="R114" s="161"/>
      <c r="S114" s="161"/>
      <c r="T114" s="161"/>
      <c r="U114" s="161"/>
      <c r="V114" s="161"/>
      <c r="W114" s="5"/>
      <c r="X114" s="5"/>
      <c r="Y114" s="5"/>
      <c r="Z114" s="5"/>
      <c r="AA114" s="5"/>
      <c r="AB114" s="5"/>
      <c r="AC114" s="5"/>
      <c r="AD114" s="5"/>
      <c r="AE114" s="5"/>
      <c r="AF114" s="5"/>
      <c r="AG114" s="5"/>
      <c r="AH114" s="5"/>
      <c r="AI114" s="5"/>
      <c r="AJ114" s="5"/>
      <c r="AK114" s="5"/>
      <c r="AL114" s="5"/>
      <c r="AM114" s="5"/>
      <c r="AN114" s="5"/>
      <c r="AO114" s="5"/>
      <c r="AP114" s="5"/>
      <c r="AQ114" s="5"/>
      <c r="AR114" s="5"/>
    </row>
    <row r="115" spans="1:44" ht="15" customHeight="1">
      <c r="A115" s="721" t="s">
        <v>13</v>
      </c>
      <c r="B115" s="722" t="s">
        <v>14</v>
      </c>
      <c r="C115" s="725" t="s">
        <v>15</v>
      </c>
      <c r="D115" s="1350"/>
      <c r="E115" s="94"/>
      <c r="F115" s="94"/>
      <c r="G115" s="161"/>
      <c r="H115" s="161"/>
      <c r="I115" s="161"/>
      <c r="J115" s="161"/>
      <c r="K115" s="161"/>
      <c r="L115" s="161"/>
      <c r="M115" s="161"/>
      <c r="N115" s="161"/>
      <c r="O115" s="161"/>
      <c r="P115" s="161"/>
      <c r="Q115" s="161"/>
      <c r="R115" s="161"/>
      <c r="S115" s="161"/>
      <c r="T115" s="161"/>
      <c r="U115" s="161"/>
      <c r="V115" s="161"/>
      <c r="W115" s="5"/>
      <c r="X115" s="5"/>
      <c r="Y115" s="5"/>
      <c r="Z115" s="5"/>
      <c r="AA115" s="5"/>
      <c r="AB115" s="5"/>
      <c r="AC115" s="5"/>
      <c r="AD115" s="5"/>
      <c r="AE115" s="5"/>
      <c r="AF115" s="5"/>
      <c r="AG115" s="5"/>
      <c r="AH115" s="5"/>
      <c r="AI115" s="5"/>
      <c r="AJ115" s="5"/>
      <c r="AK115" s="5"/>
      <c r="AL115" s="5"/>
      <c r="AM115" s="5"/>
      <c r="AN115" s="5"/>
      <c r="AO115" s="5"/>
      <c r="AP115" s="5"/>
      <c r="AQ115" s="5"/>
      <c r="AR115" s="5"/>
    </row>
    <row r="116" spans="1:44">
      <c r="A116" s="7"/>
      <c r="B116" s="71"/>
      <c r="C116" s="80"/>
      <c r="D116" s="1350"/>
      <c r="E116" s="94"/>
      <c r="F116" s="94"/>
      <c r="G116" s="161"/>
      <c r="H116" s="161"/>
      <c r="I116" s="161"/>
      <c r="J116" s="161"/>
      <c r="K116" s="161"/>
      <c r="L116" s="161"/>
      <c r="M116" s="161"/>
      <c r="N116" s="161"/>
      <c r="O116" s="161"/>
      <c r="P116" s="161"/>
      <c r="Q116" s="161"/>
      <c r="R116" s="161"/>
      <c r="S116" s="161"/>
      <c r="T116" s="161"/>
      <c r="U116" s="161"/>
      <c r="V116" s="161"/>
      <c r="W116" s="5"/>
      <c r="X116" s="5"/>
      <c r="Y116" s="5"/>
      <c r="Z116" s="5"/>
      <c r="AA116" s="5"/>
      <c r="AB116" s="5"/>
      <c r="AC116" s="5"/>
      <c r="AD116" s="5"/>
      <c r="AE116" s="5"/>
      <c r="AF116" s="5"/>
      <c r="AG116" s="5"/>
      <c r="AH116" s="5"/>
      <c r="AI116" s="5"/>
      <c r="AJ116" s="5"/>
      <c r="AK116" s="5"/>
      <c r="AL116" s="5"/>
      <c r="AM116" s="5"/>
      <c r="AN116" s="5"/>
      <c r="AO116" s="5"/>
      <c r="AP116" s="5"/>
      <c r="AQ116" s="5"/>
      <c r="AR116" s="5"/>
    </row>
    <row r="117" spans="1:44">
      <c r="A117" s="23"/>
      <c r="B117" s="71"/>
      <c r="C117" s="80"/>
      <c r="D117" s="1350"/>
      <c r="E117" s="94"/>
      <c r="F117" s="94"/>
      <c r="G117" s="161"/>
      <c r="H117" s="161"/>
      <c r="I117" s="161"/>
      <c r="J117" s="161"/>
      <c r="K117" s="161"/>
      <c r="L117" s="161"/>
      <c r="M117" s="161"/>
      <c r="N117" s="161"/>
      <c r="O117" s="161"/>
      <c r="P117" s="161"/>
      <c r="Q117" s="161"/>
      <c r="R117" s="161"/>
      <c r="S117" s="161"/>
      <c r="T117" s="161"/>
      <c r="U117" s="161"/>
      <c r="V117" s="161"/>
      <c r="W117" s="5"/>
      <c r="X117" s="5"/>
      <c r="Y117" s="5"/>
      <c r="Z117" s="5"/>
      <c r="AA117" s="5"/>
      <c r="AB117" s="5"/>
      <c r="AC117" s="5"/>
      <c r="AD117" s="5"/>
      <c r="AE117" s="5"/>
      <c r="AF117" s="5"/>
      <c r="AG117" s="5"/>
      <c r="AH117" s="5"/>
      <c r="AI117" s="5"/>
      <c r="AJ117" s="5"/>
      <c r="AK117" s="5"/>
      <c r="AL117" s="5"/>
      <c r="AM117" s="5"/>
      <c r="AN117" s="5"/>
      <c r="AO117" s="5"/>
      <c r="AP117" s="5"/>
      <c r="AQ117" s="5"/>
      <c r="AR117" s="5"/>
    </row>
    <row r="118" spans="1:44">
      <c r="A118" s="23"/>
      <c r="B118" s="71"/>
      <c r="C118" s="80"/>
      <c r="D118" s="1350"/>
      <c r="E118" s="94"/>
      <c r="F118" s="94"/>
      <c r="G118" s="161"/>
      <c r="H118" s="161"/>
      <c r="I118" s="161"/>
      <c r="J118" s="161"/>
      <c r="K118" s="161"/>
      <c r="L118" s="161"/>
      <c r="M118" s="161"/>
      <c r="N118" s="161"/>
      <c r="O118" s="161"/>
      <c r="P118" s="161"/>
      <c r="Q118" s="161"/>
      <c r="R118" s="161"/>
      <c r="S118" s="161"/>
      <c r="T118" s="161"/>
      <c r="U118" s="161"/>
      <c r="V118" s="161"/>
      <c r="W118" s="5"/>
      <c r="X118" s="5"/>
      <c r="Y118" s="5"/>
      <c r="Z118" s="5"/>
      <c r="AA118" s="5"/>
      <c r="AB118" s="5"/>
      <c r="AC118" s="5"/>
      <c r="AD118" s="5"/>
      <c r="AE118" s="5"/>
      <c r="AF118" s="5"/>
      <c r="AG118" s="5"/>
      <c r="AH118" s="5"/>
      <c r="AI118" s="5"/>
      <c r="AJ118" s="5"/>
      <c r="AK118" s="5"/>
      <c r="AL118" s="5"/>
      <c r="AM118" s="5"/>
      <c r="AN118" s="5"/>
      <c r="AO118" s="5"/>
      <c r="AP118" s="5"/>
      <c r="AQ118" s="5"/>
      <c r="AR118" s="5"/>
    </row>
    <row r="119" spans="1:44">
      <c r="A119" s="23"/>
      <c r="B119" s="71"/>
      <c r="C119" s="80"/>
      <c r="D119" s="1350"/>
      <c r="E119" s="94"/>
      <c r="F119" s="94"/>
      <c r="G119" s="161"/>
      <c r="H119" s="161"/>
      <c r="I119" s="161"/>
      <c r="J119" s="161"/>
      <c r="K119" s="161"/>
      <c r="L119" s="161"/>
      <c r="M119" s="161"/>
      <c r="N119" s="161"/>
      <c r="O119" s="161"/>
      <c r="P119" s="161"/>
      <c r="Q119" s="161"/>
      <c r="R119" s="161"/>
      <c r="S119" s="161"/>
      <c r="T119" s="161"/>
      <c r="U119" s="161"/>
      <c r="V119" s="161"/>
      <c r="W119" s="5"/>
      <c r="X119" s="5"/>
      <c r="Y119" s="5"/>
      <c r="Z119" s="5"/>
      <c r="AA119" s="5"/>
      <c r="AB119" s="5"/>
      <c r="AC119" s="5"/>
      <c r="AD119" s="5"/>
      <c r="AE119" s="5"/>
      <c r="AF119" s="5"/>
      <c r="AG119" s="5"/>
      <c r="AH119" s="5"/>
      <c r="AI119" s="5"/>
      <c r="AJ119" s="5"/>
      <c r="AK119" s="5"/>
      <c r="AL119" s="5"/>
      <c r="AM119" s="5"/>
      <c r="AN119" s="5"/>
      <c r="AO119" s="5"/>
      <c r="AP119" s="5"/>
      <c r="AQ119" s="5"/>
      <c r="AR119" s="5"/>
    </row>
    <row r="120" spans="1:44" ht="15.75" thickBot="1">
      <c r="A120" s="24"/>
      <c r="B120" s="74"/>
      <c r="C120" s="81"/>
      <c r="D120" s="1381"/>
      <c r="E120" s="94"/>
      <c r="F120" s="94"/>
      <c r="G120" s="161"/>
      <c r="H120" s="161"/>
      <c r="I120" s="161"/>
      <c r="J120" s="161"/>
      <c r="K120" s="161"/>
      <c r="L120" s="161"/>
      <c r="M120" s="161"/>
      <c r="N120" s="161"/>
      <c r="O120" s="161"/>
      <c r="P120" s="161"/>
      <c r="Q120" s="161"/>
      <c r="R120" s="161"/>
      <c r="S120" s="161"/>
      <c r="T120" s="161"/>
      <c r="U120" s="161"/>
      <c r="V120" s="161"/>
      <c r="W120" s="5"/>
      <c r="X120" s="5"/>
      <c r="Y120" s="5"/>
      <c r="Z120" s="5"/>
      <c r="AA120" s="5"/>
      <c r="AB120" s="5"/>
      <c r="AC120" s="5"/>
      <c r="AD120" s="5"/>
      <c r="AE120" s="5"/>
      <c r="AF120" s="5"/>
      <c r="AG120" s="5"/>
      <c r="AH120" s="5"/>
      <c r="AI120" s="5"/>
      <c r="AJ120" s="5"/>
      <c r="AK120" s="5"/>
      <c r="AL120" s="5"/>
      <c r="AM120" s="5"/>
      <c r="AN120" s="5"/>
      <c r="AO120" s="5"/>
      <c r="AP120" s="5"/>
      <c r="AQ120" s="5"/>
      <c r="AR120" s="5"/>
    </row>
    <row r="121" spans="1:44" hidden="1" outlineLevel="1">
      <c r="A121" s="163"/>
      <c r="B121" s="164"/>
      <c r="C121" s="169"/>
      <c r="D121" s="1129" t="s">
        <v>709</v>
      </c>
      <c r="E121" s="161"/>
      <c r="F121" s="161"/>
      <c r="G121" s="161"/>
      <c r="H121" s="161"/>
      <c r="I121" s="161"/>
      <c r="J121" s="161"/>
      <c r="K121" s="161"/>
      <c r="L121" s="161"/>
      <c r="M121" s="161"/>
      <c r="N121" s="161"/>
      <c r="O121" s="161"/>
      <c r="P121" s="161"/>
      <c r="Q121" s="161"/>
      <c r="R121" s="161"/>
      <c r="S121" s="161"/>
      <c r="T121" s="161"/>
      <c r="U121" s="161"/>
      <c r="V121" s="161"/>
      <c r="W121" s="5"/>
      <c r="X121" s="5"/>
      <c r="Y121" s="5"/>
      <c r="Z121" s="5"/>
      <c r="AA121" s="5"/>
      <c r="AB121" s="5"/>
      <c r="AC121" s="5"/>
      <c r="AD121" s="5"/>
      <c r="AE121" s="5"/>
      <c r="AF121" s="5"/>
      <c r="AG121" s="5"/>
      <c r="AH121" s="5"/>
      <c r="AI121" s="5"/>
      <c r="AJ121" s="5"/>
      <c r="AK121" s="5"/>
      <c r="AL121" s="5"/>
      <c r="AM121" s="5"/>
      <c r="AN121" s="5"/>
      <c r="AO121" s="5"/>
      <c r="AP121" s="5"/>
      <c r="AQ121" s="5"/>
      <c r="AR121" s="5"/>
    </row>
    <row r="122" spans="1:44" hidden="1" outlineLevel="1">
      <c r="A122" s="165"/>
      <c r="B122" s="162"/>
      <c r="C122" s="170"/>
      <c r="D122" s="1130"/>
      <c r="E122" s="161"/>
      <c r="F122" s="161"/>
      <c r="G122" s="161"/>
      <c r="H122" s="161"/>
      <c r="I122" s="161"/>
      <c r="J122" s="161"/>
      <c r="K122" s="161"/>
      <c r="L122" s="161"/>
      <c r="M122" s="161"/>
      <c r="N122" s="161"/>
      <c r="O122" s="161"/>
      <c r="P122" s="161"/>
      <c r="Q122" s="161"/>
      <c r="R122" s="161"/>
      <c r="S122" s="161"/>
      <c r="T122" s="161"/>
      <c r="U122" s="161"/>
      <c r="V122" s="161"/>
      <c r="W122" s="5"/>
      <c r="X122" s="5"/>
      <c r="Y122" s="5"/>
      <c r="Z122" s="5"/>
      <c r="AA122" s="5"/>
      <c r="AB122" s="5"/>
      <c r="AC122" s="5"/>
      <c r="AD122" s="5"/>
      <c r="AE122" s="5"/>
      <c r="AF122" s="5"/>
      <c r="AG122" s="5"/>
      <c r="AH122" s="5"/>
      <c r="AI122" s="5"/>
      <c r="AJ122" s="5"/>
      <c r="AK122" s="5"/>
      <c r="AL122" s="5"/>
      <c r="AM122" s="5"/>
      <c r="AN122" s="5"/>
      <c r="AO122" s="5"/>
      <c r="AP122" s="5"/>
      <c r="AQ122" s="5"/>
      <c r="AR122" s="5"/>
    </row>
    <row r="123" spans="1:44" hidden="1" outlineLevel="1">
      <c r="A123" s="165"/>
      <c r="B123" s="162"/>
      <c r="C123" s="170"/>
      <c r="D123" s="1130"/>
      <c r="E123" s="161"/>
      <c r="F123" s="161"/>
      <c r="G123" s="161"/>
      <c r="H123" s="161"/>
      <c r="I123" s="161"/>
      <c r="J123" s="161"/>
      <c r="K123" s="161"/>
      <c r="L123" s="161"/>
      <c r="M123" s="161"/>
      <c r="N123" s="161"/>
      <c r="O123" s="161"/>
      <c r="P123" s="161"/>
      <c r="Q123" s="161"/>
      <c r="R123" s="161"/>
      <c r="S123" s="161"/>
      <c r="T123" s="161"/>
      <c r="U123" s="161"/>
      <c r="V123" s="161"/>
      <c r="W123" s="5"/>
      <c r="X123" s="5"/>
      <c r="Y123" s="5"/>
      <c r="Z123" s="5"/>
      <c r="AA123" s="5"/>
      <c r="AB123" s="5"/>
      <c r="AC123" s="5"/>
      <c r="AD123" s="5"/>
      <c r="AE123" s="5"/>
      <c r="AF123" s="5"/>
      <c r="AG123" s="5"/>
      <c r="AH123" s="5"/>
      <c r="AI123" s="5"/>
      <c r="AJ123" s="5"/>
      <c r="AK123" s="5"/>
      <c r="AL123" s="5"/>
      <c r="AM123" s="5"/>
      <c r="AN123" s="5"/>
      <c r="AO123" s="5"/>
      <c r="AP123" s="5"/>
      <c r="AQ123" s="5"/>
      <c r="AR123" s="5"/>
    </row>
    <row r="124" spans="1:44" hidden="1" outlineLevel="1">
      <c r="A124" s="165"/>
      <c r="B124" s="162"/>
      <c r="C124" s="170"/>
      <c r="D124" s="1130"/>
      <c r="E124" s="161"/>
      <c r="F124" s="161"/>
      <c r="G124" s="161"/>
      <c r="H124" s="161"/>
      <c r="I124" s="161"/>
      <c r="J124" s="161"/>
      <c r="K124" s="161"/>
      <c r="L124" s="161"/>
      <c r="M124" s="161"/>
      <c r="N124" s="161"/>
      <c r="O124" s="161"/>
      <c r="P124" s="161"/>
      <c r="Q124" s="161"/>
      <c r="R124" s="161"/>
      <c r="S124" s="161"/>
      <c r="T124" s="161"/>
      <c r="U124" s="161"/>
      <c r="V124" s="161"/>
      <c r="W124" s="5"/>
      <c r="X124" s="5"/>
      <c r="Y124" s="5"/>
      <c r="Z124" s="5"/>
      <c r="AA124" s="5"/>
      <c r="AB124" s="5"/>
      <c r="AC124" s="5"/>
      <c r="AD124" s="5"/>
      <c r="AE124" s="5"/>
      <c r="AF124" s="5"/>
      <c r="AG124" s="5"/>
      <c r="AH124" s="5"/>
      <c r="AI124" s="5"/>
      <c r="AJ124" s="5"/>
      <c r="AK124" s="5"/>
      <c r="AL124" s="5"/>
      <c r="AM124" s="5"/>
      <c r="AN124" s="5"/>
      <c r="AO124" s="5"/>
      <c r="AP124" s="5"/>
      <c r="AQ124" s="5"/>
      <c r="AR124" s="5"/>
    </row>
    <row r="125" spans="1:44" hidden="1" outlineLevel="1">
      <c r="A125" s="165"/>
      <c r="B125" s="162"/>
      <c r="C125" s="170"/>
      <c r="D125" s="1130"/>
      <c r="E125" s="161"/>
      <c r="F125" s="161"/>
      <c r="G125" s="161"/>
      <c r="H125" s="161"/>
      <c r="I125" s="161"/>
      <c r="J125" s="161"/>
      <c r="K125" s="161"/>
      <c r="L125" s="161"/>
      <c r="M125" s="161"/>
      <c r="N125" s="161"/>
      <c r="O125" s="161"/>
      <c r="P125" s="161"/>
      <c r="Q125" s="161"/>
      <c r="R125" s="161"/>
      <c r="S125" s="161"/>
      <c r="T125" s="161"/>
      <c r="U125" s="161"/>
      <c r="V125" s="161"/>
      <c r="W125" s="5"/>
      <c r="X125" s="5"/>
      <c r="Y125" s="5"/>
      <c r="Z125" s="5"/>
      <c r="AA125" s="5"/>
      <c r="AB125" s="5"/>
      <c r="AC125" s="5"/>
      <c r="AD125" s="5"/>
      <c r="AE125" s="5"/>
      <c r="AF125" s="5"/>
      <c r="AG125" s="5"/>
      <c r="AH125" s="5"/>
      <c r="AI125" s="5"/>
      <c r="AJ125" s="5"/>
      <c r="AK125" s="5"/>
      <c r="AL125" s="5"/>
      <c r="AM125" s="5"/>
      <c r="AN125" s="5"/>
      <c r="AO125" s="5"/>
      <c r="AP125" s="5"/>
      <c r="AQ125" s="5"/>
      <c r="AR125" s="5"/>
    </row>
    <row r="126" spans="1:44" hidden="1" outlineLevel="1">
      <c r="A126" s="165"/>
      <c r="B126" s="162"/>
      <c r="C126" s="170"/>
      <c r="D126" s="1130"/>
      <c r="E126" s="161"/>
      <c r="F126" s="161"/>
      <c r="G126" s="161"/>
      <c r="H126" s="161"/>
      <c r="I126" s="161"/>
      <c r="J126" s="161"/>
      <c r="K126" s="161"/>
      <c r="L126" s="161"/>
      <c r="M126" s="161"/>
      <c r="N126" s="161"/>
      <c r="O126" s="161"/>
      <c r="P126" s="161"/>
      <c r="Q126" s="161"/>
      <c r="R126" s="161"/>
      <c r="S126" s="161"/>
      <c r="T126" s="161"/>
      <c r="U126" s="161"/>
      <c r="V126" s="161"/>
      <c r="W126" s="5"/>
      <c r="X126" s="5"/>
      <c r="Y126" s="5"/>
      <c r="Z126" s="5"/>
      <c r="AA126" s="5"/>
      <c r="AB126" s="5"/>
      <c r="AC126" s="5"/>
      <c r="AD126" s="5"/>
      <c r="AE126" s="5"/>
      <c r="AF126" s="5"/>
      <c r="AG126" s="5"/>
      <c r="AH126" s="5"/>
      <c r="AI126" s="5"/>
      <c r="AJ126" s="5"/>
      <c r="AK126" s="5"/>
      <c r="AL126" s="5"/>
      <c r="AM126" s="5"/>
      <c r="AN126" s="5"/>
      <c r="AO126" s="5"/>
      <c r="AP126" s="5"/>
      <c r="AQ126" s="5"/>
      <c r="AR126" s="5"/>
    </row>
    <row r="127" spans="1:44" hidden="1" outlineLevel="1">
      <c r="A127" s="165"/>
      <c r="B127" s="162"/>
      <c r="C127" s="170"/>
      <c r="D127" s="1130"/>
      <c r="E127" s="161"/>
      <c r="F127" s="161"/>
      <c r="G127" s="161"/>
      <c r="H127" s="161"/>
      <c r="I127" s="161"/>
      <c r="J127" s="161"/>
      <c r="K127" s="161"/>
      <c r="L127" s="161"/>
      <c r="M127" s="161"/>
      <c r="N127" s="161"/>
      <c r="O127" s="161"/>
      <c r="P127" s="161"/>
      <c r="Q127" s="161"/>
      <c r="R127" s="161"/>
      <c r="S127" s="161"/>
      <c r="T127" s="161"/>
      <c r="U127" s="161"/>
      <c r="V127" s="161"/>
      <c r="W127" s="5"/>
      <c r="X127" s="5"/>
      <c r="Y127" s="5"/>
      <c r="Z127" s="5"/>
      <c r="AA127" s="5"/>
      <c r="AB127" s="5"/>
      <c r="AC127" s="5"/>
      <c r="AD127" s="5"/>
      <c r="AE127" s="5"/>
      <c r="AF127" s="5"/>
      <c r="AG127" s="5"/>
      <c r="AH127" s="5"/>
      <c r="AI127" s="5"/>
      <c r="AJ127" s="5"/>
      <c r="AK127" s="5"/>
      <c r="AL127" s="5"/>
      <c r="AM127" s="5"/>
      <c r="AN127" s="5"/>
      <c r="AO127" s="5"/>
      <c r="AP127" s="5"/>
      <c r="AQ127" s="5"/>
      <c r="AR127" s="5"/>
    </row>
    <row r="128" spans="1:44" hidden="1" outlineLevel="1">
      <c r="A128" s="165"/>
      <c r="B128" s="162"/>
      <c r="C128" s="170"/>
      <c r="D128" s="1130"/>
      <c r="E128" s="161"/>
      <c r="F128" s="161"/>
      <c r="G128" s="161"/>
      <c r="H128" s="161"/>
      <c r="I128" s="161"/>
      <c r="J128" s="161"/>
      <c r="K128" s="161"/>
      <c r="L128" s="161"/>
      <c r="M128" s="161"/>
      <c r="N128" s="161"/>
      <c r="O128" s="161"/>
      <c r="P128" s="161"/>
      <c r="Q128" s="161"/>
      <c r="R128" s="161"/>
      <c r="S128" s="161"/>
      <c r="T128" s="161"/>
      <c r="U128" s="161"/>
      <c r="V128" s="161"/>
      <c r="W128" s="5"/>
      <c r="X128" s="5"/>
      <c r="Y128" s="5"/>
      <c r="Z128" s="5"/>
      <c r="AA128" s="5"/>
      <c r="AB128" s="5"/>
      <c r="AC128" s="5"/>
      <c r="AD128" s="5"/>
      <c r="AE128" s="5"/>
      <c r="AF128" s="5"/>
      <c r="AG128" s="5"/>
      <c r="AH128" s="5"/>
      <c r="AI128" s="5"/>
      <c r="AJ128" s="5"/>
      <c r="AK128" s="5"/>
      <c r="AL128" s="5"/>
      <c r="AM128" s="5"/>
      <c r="AN128" s="5"/>
      <c r="AO128" s="5"/>
      <c r="AP128" s="5"/>
      <c r="AQ128" s="5"/>
      <c r="AR128" s="5"/>
    </row>
    <row r="129" spans="1:44" hidden="1" outlineLevel="1">
      <c r="A129" s="165"/>
      <c r="B129" s="162"/>
      <c r="C129" s="170"/>
      <c r="D129" s="1130"/>
      <c r="E129" s="161"/>
      <c r="F129" s="161"/>
      <c r="G129" s="161"/>
      <c r="H129" s="161"/>
      <c r="I129" s="161"/>
      <c r="J129" s="161"/>
      <c r="K129" s="161"/>
      <c r="L129" s="161"/>
      <c r="M129" s="161"/>
      <c r="N129" s="161"/>
      <c r="O129" s="161"/>
      <c r="P129" s="161"/>
      <c r="Q129" s="161"/>
      <c r="R129" s="161"/>
      <c r="S129" s="161"/>
      <c r="T129" s="161"/>
      <c r="U129" s="161"/>
      <c r="V129" s="161"/>
      <c r="W129" s="5"/>
      <c r="X129" s="5"/>
      <c r="Y129" s="5"/>
      <c r="Z129" s="5"/>
      <c r="AA129" s="5"/>
      <c r="AB129" s="5"/>
      <c r="AC129" s="5"/>
      <c r="AD129" s="5"/>
      <c r="AE129" s="5"/>
      <c r="AF129" s="5"/>
      <c r="AG129" s="5"/>
      <c r="AH129" s="5"/>
      <c r="AI129" s="5"/>
      <c r="AJ129" s="5"/>
      <c r="AK129" s="5"/>
      <c r="AL129" s="5"/>
      <c r="AM129" s="5"/>
      <c r="AN129" s="5"/>
      <c r="AO129" s="5"/>
      <c r="AP129" s="5"/>
      <c r="AQ129" s="5"/>
      <c r="AR129" s="5"/>
    </row>
    <row r="130" spans="1:44" ht="15.75" hidden="1" outlineLevel="1" thickBot="1">
      <c r="A130" s="166"/>
      <c r="B130" s="167"/>
      <c r="C130" s="171"/>
      <c r="D130" s="1131"/>
      <c r="E130" s="161"/>
      <c r="F130" s="161"/>
      <c r="G130" s="161"/>
      <c r="H130" s="161"/>
      <c r="I130" s="161"/>
      <c r="J130" s="161"/>
      <c r="K130" s="161"/>
      <c r="L130" s="161"/>
      <c r="M130" s="161"/>
      <c r="N130" s="161"/>
      <c r="O130" s="161"/>
      <c r="P130" s="161"/>
      <c r="Q130" s="161"/>
      <c r="R130" s="161"/>
      <c r="S130" s="161"/>
      <c r="T130" s="161"/>
      <c r="U130" s="161"/>
      <c r="V130" s="161"/>
      <c r="W130" s="5"/>
      <c r="X130" s="5"/>
      <c r="Y130" s="5"/>
      <c r="Z130" s="5"/>
      <c r="AA130" s="5"/>
      <c r="AB130" s="5"/>
      <c r="AC130" s="5"/>
      <c r="AD130" s="5"/>
      <c r="AE130" s="5"/>
      <c r="AF130" s="5"/>
      <c r="AG130" s="5"/>
      <c r="AH130" s="5"/>
      <c r="AI130" s="5"/>
      <c r="AJ130" s="5"/>
      <c r="AK130" s="5"/>
      <c r="AL130" s="5"/>
      <c r="AM130" s="5"/>
      <c r="AN130" s="5"/>
      <c r="AO130" s="5"/>
      <c r="AP130" s="5"/>
      <c r="AQ130" s="5"/>
      <c r="AR130" s="5"/>
    </row>
    <row r="131" spans="1:44" collapsed="1">
      <c r="A131" s="161"/>
      <c r="B131" s="161"/>
      <c r="C131" s="161"/>
      <c r="D131" s="161"/>
      <c r="E131" s="161"/>
      <c r="F131" s="161"/>
      <c r="G131" s="161"/>
      <c r="H131" s="161"/>
      <c r="I131" s="161"/>
      <c r="J131" s="161"/>
      <c r="K131" s="161"/>
      <c r="L131" s="161"/>
      <c r="M131" s="161"/>
      <c r="N131" s="161"/>
      <c r="O131" s="161"/>
      <c r="P131" s="161"/>
      <c r="Q131" s="161"/>
      <c r="R131" s="161"/>
      <c r="S131" s="161"/>
      <c r="T131" s="161"/>
      <c r="U131" s="161"/>
      <c r="V131" s="161"/>
      <c r="W131" s="5"/>
      <c r="X131" s="5"/>
      <c r="Y131" s="5"/>
      <c r="Z131" s="5"/>
      <c r="AA131" s="5"/>
      <c r="AB131" s="5"/>
      <c r="AC131" s="5"/>
      <c r="AD131" s="5"/>
      <c r="AE131" s="5"/>
      <c r="AF131" s="5"/>
      <c r="AG131" s="5"/>
      <c r="AH131" s="5"/>
      <c r="AI131" s="5"/>
      <c r="AJ131" s="5"/>
      <c r="AK131" s="5"/>
      <c r="AL131" s="5"/>
      <c r="AM131" s="5"/>
      <c r="AN131" s="5"/>
      <c r="AO131" s="5"/>
      <c r="AP131" s="5"/>
      <c r="AQ131" s="5"/>
      <c r="AR131" s="5"/>
    </row>
    <row r="132" spans="1:44">
      <c r="A132" s="161"/>
      <c r="B132" s="161"/>
      <c r="C132" s="161"/>
      <c r="D132" s="161"/>
      <c r="E132" s="161"/>
      <c r="F132" s="161"/>
      <c r="G132" s="161"/>
      <c r="H132" s="161"/>
      <c r="I132" s="161"/>
      <c r="J132" s="161"/>
      <c r="K132" s="161"/>
      <c r="L132" s="161"/>
      <c r="M132" s="161"/>
      <c r="N132" s="161"/>
      <c r="O132" s="161"/>
      <c r="P132" s="161"/>
      <c r="Q132" s="161"/>
      <c r="R132" s="161"/>
      <c r="S132" s="161"/>
      <c r="T132" s="161"/>
      <c r="U132" s="161"/>
      <c r="V132" s="161"/>
      <c r="W132" s="5"/>
      <c r="X132" s="5"/>
      <c r="Y132" s="5"/>
      <c r="Z132" s="5"/>
      <c r="AA132" s="5"/>
      <c r="AB132" s="5"/>
      <c r="AC132" s="5"/>
      <c r="AD132" s="5"/>
      <c r="AE132" s="5"/>
      <c r="AF132" s="5"/>
      <c r="AG132" s="5"/>
      <c r="AH132" s="5"/>
      <c r="AI132" s="5"/>
      <c r="AJ132" s="5"/>
      <c r="AK132" s="5"/>
      <c r="AL132" s="5"/>
      <c r="AM132" s="5"/>
      <c r="AN132" s="5"/>
      <c r="AO132" s="5"/>
      <c r="AP132" s="5"/>
      <c r="AQ132" s="5"/>
      <c r="AR132" s="5"/>
    </row>
    <row r="133" spans="1:44">
      <c r="A133" s="161"/>
      <c r="B133" s="161"/>
      <c r="C133" s="161"/>
      <c r="D133" s="161"/>
      <c r="E133" s="161"/>
      <c r="F133" s="161"/>
      <c r="G133" s="161"/>
      <c r="H133" s="161"/>
      <c r="I133" s="161"/>
      <c r="J133" s="161"/>
      <c r="K133" s="161"/>
      <c r="L133" s="161"/>
      <c r="M133" s="161"/>
      <c r="N133" s="161"/>
      <c r="O133" s="161"/>
      <c r="P133" s="161"/>
      <c r="Q133" s="161"/>
      <c r="R133" s="161"/>
      <c r="S133" s="161"/>
      <c r="T133" s="161"/>
      <c r="U133" s="161"/>
      <c r="V133" s="161"/>
      <c r="W133" s="5"/>
      <c r="X133" s="5"/>
      <c r="Y133" s="5"/>
      <c r="Z133" s="5"/>
      <c r="AA133" s="5"/>
      <c r="AB133" s="5"/>
      <c r="AC133" s="5"/>
      <c r="AD133" s="5"/>
      <c r="AE133" s="5"/>
      <c r="AF133" s="5"/>
      <c r="AG133" s="5"/>
      <c r="AH133" s="5"/>
      <c r="AI133" s="5"/>
      <c r="AJ133" s="5"/>
      <c r="AK133" s="5"/>
      <c r="AL133" s="5"/>
      <c r="AM133" s="5"/>
      <c r="AN133" s="5"/>
      <c r="AO133" s="5"/>
      <c r="AP133" s="5"/>
      <c r="AQ133" s="5"/>
      <c r="AR133" s="5"/>
    </row>
    <row r="134" spans="1:44">
      <c r="A134" s="161"/>
      <c r="B134" s="161"/>
      <c r="C134" s="161"/>
      <c r="D134" s="161"/>
      <c r="E134" s="161"/>
      <c r="F134" s="161"/>
      <c r="G134" s="161"/>
      <c r="H134" s="161"/>
      <c r="I134" s="161"/>
      <c r="J134" s="161"/>
      <c r="K134" s="161"/>
      <c r="L134" s="161"/>
      <c r="M134" s="161"/>
      <c r="N134" s="161"/>
      <c r="O134" s="161"/>
      <c r="P134" s="161"/>
      <c r="Q134" s="161"/>
      <c r="R134" s="161"/>
      <c r="S134" s="161"/>
      <c r="T134" s="161"/>
      <c r="U134" s="161"/>
      <c r="V134" s="161"/>
      <c r="W134" s="5"/>
      <c r="X134" s="5"/>
      <c r="Y134" s="5"/>
      <c r="Z134" s="5"/>
      <c r="AA134" s="5"/>
      <c r="AB134" s="5"/>
      <c r="AC134" s="5"/>
      <c r="AD134" s="5"/>
      <c r="AE134" s="5"/>
      <c r="AF134" s="5"/>
      <c r="AG134" s="5"/>
      <c r="AH134" s="5"/>
      <c r="AI134" s="5"/>
      <c r="AJ134" s="5"/>
      <c r="AK134" s="5"/>
      <c r="AL134" s="5"/>
      <c r="AM134" s="5"/>
      <c r="AN134" s="5"/>
      <c r="AO134" s="5"/>
      <c r="AP134" s="5"/>
      <c r="AQ134" s="5"/>
      <c r="AR134" s="5"/>
    </row>
    <row r="135" spans="1:44">
      <c r="A135" s="161"/>
      <c r="B135" s="161"/>
      <c r="C135" s="161"/>
      <c r="D135" s="161"/>
      <c r="E135" s="161"/>
      <c r="F135" s="161"/>
      <c r="G135" s="161"/>
      <c r="H135" s="161"/>
      <c r="I135" s="161"/>
      <c r="J135" s="161"/>
      <c r="K135" s="161"/>
      <c r="L135" s="161"/>
      <c r="M135" s="161"/>
      <c r="N135" s="161"/>
      <c r="O135" s="161"/>
      <c r="P135" s="161"/>
      <c r="Q135" s="161"/>
      <c r="R135" s="161"/>
      <c r="S135" s="161"/>
      <c r="T135" s="161"/>
      <c r="U135" s="161"/>
      <c r="V135" s="161"/>
      <c r="W135" s="5"/>
      <c r="X135" s="5"/>
      <c r="Y135" s="5"/>
      <c r="Z135" s="5"/>
      <c r="AA135" s="5"/>
      <c r="AB135" s="5"/>
      <c r="AC135" s="5"/>
      <c r="AD135" s="5"/>
      <c r="AE135" s="5"/>
      <c r="AF135" s="5"/>
      <c r="AG135" s="5"/>
      <c r="AH135" s="5"/>
      <c r="AI135" s="5"/>
      <c r="AJ135" s="5"/>
      <c r="AK135" s="5"/>
      <c r="AL135" s="5"/>
      <c r="AM135" s="5"/>
      <c r="AN135" s="5"/>
      <c r="AO135" s="5"/>
      <c r="AP135" s="5"/>
      <c r="AQ135" s="5"/>
      <c r="AR135" s="5"/>
    </row>
    <row r="136" spans="1:44">
      <c r="A136" s="161"/>
      <c r="B136" s="161"/>
      <c r="C136" s="161"/>
      <c r="D136" s="161"/>
      <c r="E136" s="161"/>
      <c r="F136" s="161"/>
      <c r="G136" s="161"/>
      <c r="H136" s="161"/>
      <c r="I136" s="161"/>
      <c r="J136" s="161"/>
      <c r="K136" s="161"/>
      <c r="L136" s="161"/>
      <c r="M136" s="161"/>
      <c r="N136" s="161"/>
      <c r="O136" s="161"/>
      <c r="P136" s="161"/>
      <c r="Q136" s="161"/>
      <c r="R136" s="161"/>
      <c r="S136" s="161"/>
      <c r="T136" s="161"/>
      <c r="U136" s="161"/>
      <c r="V136" s="161"/>
      <c r="W136" s="5"/>
      <c r="X136" s="5"/>
      <c r="Y136" s="5"/>
      <c r="Z136" s="5"/>
      <c r="AA136" s="5"/>
      <c r="AB136" s="5"/>
      <c r="AC136" s="5"/>
      <c r="AD136" s="5"/>
      <c r="AE136" s="5"/>
      <c r="AF136" s="5"/>
      <c r="AG136" s="5"/>
      <c r="AH136" s="5"/>
      <c r="AI136" s="5"/>
      <c r="AJ136" s="5"/>
      <c r="AK136" s="5"/>
      <c r="AL136" s="5"/>
      <c r="AM136" s="5"/>
      <c r="AN136" s="5"/>
      <c r="AO136" s="5"/>
      <c r="AP136" s="5"/>
      <c r="AQ136" s="5"/>
      <c r="AR136" s="5"/>
    </row>
    <row r="137" spans="1:44">
      <c r="A137" s="161"/>
      <c r="B137" s="161"/>
      <c r="C137" s="161"/>
      <c r="D137" s="161"/>
      <c r="E137" s="161"/>
      <c r="F137" s="161"/>
      <c r="G137" s="161"/>
      <c r="H137" s="161"/>
      <c r="I137" s="161"/>
      <c r="J137" s="161"/>
      <c r="K137" s="161"/>
      <c r="L137" s="161"/>
      <c r="M137" s="161"/>
      <c r="N137" s="161"/>
      <c r="O137" s="161"/>
      <c r="P137" s="161"/>
      <c r="Q137" s="161"/>
      <c r="R137" s="161"/>
      <c r="S137" s="161"/>
      <c r="T137" s="161"/>
      <c r="U137" s="161"/>
      <c r="V137" s="161"/>
      <c r="W137" s="5"/>
      <c r="X137" s="5"/>
      <c r="Y137" s="5"/>
      <c r="Z137" s="5"/>
      <c r="AA137" s="5"/>
      <c r="AB137" s="5"/>
      <c r="AC137" s="5"/>
      <c r="AD137" s="5"/>
      <c r="AE137" s="5"/>
      <c r="AF137" s="5"/>
      <c r="AG137" s="5"/>
      <c r="AH137" s="5"/>
      <c r="AI137" s="5"/>
      <c r="AJ137" s="5"/>
      <c r="AK137" s="5"/>
      <c r="AL137" s="5"/>
      <c r="AM137" s="5"/>
      <c r="AN137" s="5"/>
      <c r="AO137" s="5"/>
      <c r="AP137" s="5"/>
      <c r="AQ137" s="5"/>
      <c r="AR137" s="5"/>
    </row>
    <row r="138" spans="1:44">
      <c r="A138" s="161"/>
      <c r="B138" s="161"/>
      <c r="C138" s="161"/>
      <c r="D138" s="161"/>
      <c r="E138" s="161"/>
      <c r="F138" s="161"/>
      <c r="G138" s="161"/>
      <c r="H138" s="161"/>
      <c r="I138" s="161"/>
      <c r="J138" s="161"/>
      <c r="K138" s="161"/>
      <c r="L138" s="161"/>
      <c r="M138" s="161"/>
      <c r="N138" s="161"/>
      <c r="O138" s="161"/>
      <c r="P138" s="161"/>
      <c r="Q138" s="161"/>
      <c r="R138" s="161"/>
      <c r="S138" s="161"/>
      <c r="T138" s="161"/>
      <c r="U138" s="161"/>
      <c r="V138" s="161"/>
      <c r="W138" s="5"/>
      <c r="X138" s="5"/>
      <c r="Y138" s="5"/>
      <c r="Z138" s="5"/>
      <c r="AA138" s="5"/>
      <c r="AB138" s="5"/>
      <c r="AC138" s="5"/>
      <c r="AD138" s="5"/>
      <c r="AE138" s="5"/>
      <c r="AF138" s="5"/>
      <c r="AG138" s="5"/>
      <c r="AH138" s="5"/>
      <c r="AI138" s="5"/>
      <c r="AJ138" s="5"/>
      <c r="AK138" s="5"/>
      <c r="AL138" s="5"/>
      <c r="AM138" s="5"/>
      <c r="AN138" s="5"/>
      <c r="AO138" s="5"/>
      <c r="AP138" s="5"/>
      <c r="AQ138" s="5"/>
      <c r="AR138" s="5"/>
    </row>
    <row r="139" spans="1:44">
      <c r="A139" s="161"/>
      <c r="B139" s="161"/>
      <c r="C139" s="161"/>
      <c r="D139" s="161"/>
      <c r="E139" s="161"/>
      <c r="F139" s="161"/>
      <c r="G139" s="161"/>
      <c r="H139" s="161"/>
      <c r="I139" s="161"/>
      <c r="J139" s="161"/>
      <c r="K139" s="161"/>
      <c r="L139" s="161"/>
      <c r="M139" s="161"/>
      <c r="N139" s="161"/>
      <c r="O139" s="161"/>
      <c r="P139" s="161"/>
      <c r="Q139" s="161"/>
      <c r="R139" s="161"/>
      <c r="S139" s="161"/>
      <c r="T139" s="161"/>
      <c r="U139" s="161"/>
      <c r="V139" s="161"/>
      <c r="W139" s="5"/>
      <c r="X139" s="5"/>
      <c r="Y139" s="5"/>
      <c r="Z139" s="5"/>
      <c r="AA139" s="5"/>
      <c r="AB139" s="5"/>
      <c r="AC139" s="5"/>
      <c r="AD139" s="5"/>
      <c r="AE139" s="5"/>
      <c r="AF139" s="5"/>
      <c r="AG139" s="5"/>
      <c r="AH139" s="5"/>
      <c r="AI139" s="5"/>
      <c r="AJ139" s="5"/>
      <c r="AK139" s="5"/>
      <c r="AL139" s="5"/>
      <c r="AM139" s="5"/>
      <c r="AN139" s="5"/>
      <c r="AO139" s="5"/>
      <c r="AP139" s="5"/>
      <c r="AQ139" s="5"/>
      <c r="AR139" s="5"/>
    </row>
    <row r="140" spans="1:44">
      <c r="A140" s="161"/>
      <c r="B140" s="161"/>
      <c r="C140" s="161"/>
      <c r="D140" s="161"/>
      <c r="E140" s="161"/>
      <c r="F140" s="161"/>
      <c r="G140" s="161"/>
      <c r="H140" s="161"/>
      <c r="I140" s="161"/>
      <c r="J140" s="161"/>
      <c r="K140" s="161"/>
      <c r="L140" s="161"/>
      <c r="M140" s="161"/>
      <c r="N140" s="161"/>
      <c r="O140" s="161"/>
      <c r="P140" s="161"/>
      <c r="Q140" s="161"/>
      <c r="R140" s="161"/>
      <c r="S140" s="161"/>
      <c r="T140" s="161"/>
      <c r="U140" s="161"/>
      <c r="V140" s="161"/>
      <c r="W140" s="5"/>
      <c r="X140" s="5"/>
      <c r="Y140" s="5"/>
      <c r="Z140" s="5"/>
      <c r="AA140" s="5"/>
      <c r="AB140" s="5"/>
      <c r="AC140" s="5"/>
      <c r="AD140" s="5"/>
      <c r="AE140" s="5"/>
      <c r="AF140" s="5"/>
      <c r="AG140" s="5"/>
      <c r="AH140" s="5"/>
      <c r="AI140" s="5"/>
      <c r="AJ140" s="5"/>
      <c r="AK140" s="5"/>
      <c r="AL140" s="5"/>
      <c r="AM140" s="5"/>
      <c r="AN140" s="5"/>
      <c r="AO140" s="5"/>
      <c r="AP140" s="5"/>
      <c r="AQ140" s="5"/>
      <c r="AR140" s="5"/>
    </row>
    <row r="141" spans="1:44">
      <c r="A141" s="161"/>
      <c r="B141" s="161"/>
      <c r="C141" s="161"/>
      <c r="D141" s="161"/>
      <c r="E141" s="161"/>
      <c r="F141" s="161"/>
      <c r="G141" s="161"/>
      <c r="H141" s="161"/>
      <c r="I141" s="161"/>
      <c r="J141" s="161"/>
      <c r="K141" s="161"/>
      <c r="L141" s="161"/>
      <c r="M141" s="161"/>
      <c r="N141" s="161"/>
      <c r="O141" s="161"/>
      <c r="P141" s="161"/>
      <c r="Q141" s="161"/>
      <c r="R141" s="161"/>
      <c r="S141" s="161"/>
      <c r="T141" s="161"/>
      <c r="U141" s="161"/>
      <c r="V141" s="161"/>
      <c r="W141" s="5"/>
      <c r="X141" s="5"/>
      <c r="Y141" s="5"/>
      <c r="Z141" s="5"/>
      <c r="AA141" s="5"/>
      <c r="AB141" s="5"/>
      <c r="AC141" s="5"/>
      <c r="AD141" s="5"/>
      <c r="AE141" s="5"/>
      <c r="AF141" s="5"/>
      <c r="AG141" s="5"/>
      <c r="AH141" s="5"/>
      <c r="AI141" s="5"/>
      <c r="AJ141" s="5"/>
      <c r="AK141" s="5"/>
      <c r="AL141" s="5"/>
      <c r="AM141" s="5"/>
      <c r="AN141" s="5"/>
      <c r="AO141" s="5"/>
      <c r="AP141" s="5"/>
      <c r="AQ141" s="5"/>
      <c r="AR141" s="5"/>
    </row>
    <row r="142" spans="1:44">
      <c r="A142" s="161"/>
      <c r="B142" s="161"/>
      <c r="C142" s="161"/>
      <c r="D142" s="161"/>
      <c r="E142" s="161"/>
      <c r="F142" s="161"/>
      <c r="G142" s="161"/>
      <c r="H142" s="161"/>
      <c r="I142" s="161"/>
      <c r="J142" s="161"/>
      <c r="K142" s="161"/>
      <c r="L142" s="161"/>
      <c r="M142" s="161"/>
      <c r="N142" s="161"/>
      <c r="O142" s="161"/>
      <c r="P142" s="161"/>
      <c r="Q142" s="161"/>
      <c r="R142" s="161"/>
      <c r="S142" s="161"/>
      <c r="T142" s="161"/>
      <c r="U142" s="161"/>
      <c r="V142" s="161"/>
      <c r="W142" s="5"/>
      <c r="X142" s="5"/>
      <c r="Y142" s="5"/>
      <c r="Z142" s="5"/>
      <c r="AA142" s="5"/>
      <c r="AB142" s="5"/>
      <c r="AC142" s="5"/>
      <c r="AD142" s="5"/>
      <c r="AE142" s="5"/>
      <c r="AF142" s="5"/>
      <c r="AG142" s="5"/>
      <c r="AH142" s="5"/>
      <c r="AI142" s="5"/>
      <c r="AJ142" s="5"/>
      <c r="AK142" s="5"/>
      <c r="AL142" s="5"/>
      <c r="AM142" s="5"/>
      <c r="AN142" s="5"/>
      <c r="AO142" s="5"/>
      <c r="AP142" s="5"/>
      <c r="AQ142" s="5"/>
      <c r="AR142" s="5"/>
    </row>
    <row r="143" spans="1:44">
      <c r="A143" s="161"/>
      <c r="B143" s="161"/>
      <c r="C143" s="161"/>
      <c r="D143" s="161"/>
      <c r="E143" s="161"/>
      <c r="F143" s="161"/>
      <c r="G143" s="161"/>
      <c r="H143" s="161"/>
      <c r="I143" s="161"/>
      <c r="J143" s="161"/>
      <c r="K143" s="161"/>
      <c r="L143" s="161"/>
      <c r="M143" s="161"/>
      <c r="N143" s="161"/>
      <c r="O143" s="161"/>
      <c r="P143" s="161"/>
      <c r="Q143" s="161"/>
      <c r="R143" s="161"/>
      <c r="S143" s="161"/>
      <c r="T143" s="161"/>
      <c r="U143" s="161"/>
      <c r="V143" s="161"/>
      <c r="W143" s="5"/>
      <c r="X143" s="5"/>
      <c r="Y143" s="5"/>
      <c r="Z143" s="5"/>
      <c r="AA143" s="5"/>
      <c r="AB143" s="5"/>
      <c r="AC143" s="5"/>
      <c r="AD143" s="5"/>
      <c r="AE143" s="5"/>
      <c r="AF143" s="5"/>
      <c r="AG143" s="5"/>
      <c r="AH143" s="5"/>
      <c r="AI143" s="5"/>
      <c r="AJ143" s="5"/>
      <c r="AK143" s="5"/>
      <c r="AL143" s="5"/>
      <c r="AM143" s="5"/>
      <c r="AN143" s="5"/>
      <c r="AO143" s="5"/>
      <c r="AP143" s="5"/>
      <c r="AQ143" s="5"/>
      <c r="AR143" s="5"/>
    </row>
    <row r="144" spans="1:44">
      <c r="A144" s="161"/>
      <c r="B144" s="161"/>
      <c r="C144" s="161"/>
      <c r="D144" s="161"/>
      <c r="E144" s="161"/>
      <c r="F144" s="161"/>
      <c r="G144" s="161"/>
      <c r="H144" s="161"/>
      <c r="I144" s="161"/>
      <c r="J144" s="161"/>
      <c r="K144" s="161"/>
      <c r="L144" s="161"/>
      <c r="M144" s="161"/>
      <c r="N144" s="161"/>
      <c r="O144" s="161"/>
      <c r="P144" s="161"/>
      <c r="Q144" s="161"/>
      <c r="R144" s="161"/>
      <c r="S144" s="161"/>
      <c r="T144" s="161"/>
      <c r="U144" s="161"/>
      <c r="V144" s="161"/>
      <c r="W144" s="5"/>
      <c r="X144" s="5"/>
      <c r="Y144" s="5"/>
      <c r="Z144" s="5"/>
      <c r="AA144" s="5"/>
      <c r="AB144" s="5"/>
      <c r="AC144" s="5"/>
      <c r="AD144" s="5"/>
      <c r="AE144" s="5"/>
      <c r="AF144" s="5"/>
      <c r="AG144" s="5"/>
      <c r="AH144" s="5"/>
      <c r="AI144" s="5"/>
      <c r="AJ144" s="5"/>
      <c r="AK144" s="5"/>
      <c r="AL144" s="5"/>
      <c r="AM144" s="5"/>
      <c r="AN144" s="5"/>
      <c r="AO144" s="5"/>
      <c r="AP144" s="5"/>
      <c r="AQ144" s="5"/>
      <c r="AR144" s="5"/>
    </row>
    <row r="145" spans="1:44">
      <c r="A145" s="161"/>
      <c r="B145" s="161"/>
      <c r="C145" s="161"/>
      <c r="D145" s="161"/>
      <c r="E145" s="161"/>
      <c r="F145" s="161"/>
      <c r="G145" s="161"/>
      <c r="H145" s="161"/>
      <c r="I145" s="161"/>
      <c r="J145" s="161"/>
      <c r="K145" s="161"/>
      <c r="L145" s="161"/>
      <c r="M145" s="161"/>
      <c r="N145" s="161"/>
      <c r="O145" s="161"/>
      <c r="P145" s="161"/>
      <c r="Q145" s="161"/>
      <c r="R145" s="161"/>
      <c r="S145" s="161"/>
      <c r="T145" s="161"/>
      <c r="U145" s="161"/>
      <c r="V145" s="161"/>
      <c r="W145" s="5"/>
      <c r="X145" s="5"/>
      <c r="Y145" s="5"/>
      <c r="Z145" s="5"/>
      <c r="AA145" s="5"/>
      <c r="AB145" s="5"/>
      <c r="AC145" s="5"/>
      <c r="AD145" s="5"/>
      <c r="AE145" s="5"/>
      <c r="AF145" s="5"/>
      <c r="AG145" s="5"/>
      <c r="AH145" s="5"/>
      <c r="AI145" s="5"/>
      <c r="AJ145" s="5"/>
      <c r="AK145" s="5"/>
      <c r="AL145" s="5"/>
      <c r="AM145" s="5"/>
      <c r="AN145" s="5"/>
      <c r="AO145" s="5"/>
      <c r="AP145" s="5"/>
      <c r="AQ145" s="5"/>
      <c r="AR145" s="5"/>
    </row>
    <row r="146" spans="1:44">
      <c r="A146" s="161"/>
      <c r="B146" s="161"/>
      <c r="C146" s="161"/>
      <c r="D146" s="161"/>
      <c r="E146" s="161"/>
      <c r="F146" s="161"/>
      <c r="G146" s="161"/>
      <c r="H146" s="161"/>
      <c r="I146" s="161"/>
      <c r="J146" s="161"/>
      <c r="K146" s="161"/>
      <c r="L146" s="161"/>
      <c r="M146" s="161"/>
      <c r="N146" s="161"/>
      <c r="O146" s="161"/>
      <c r="P146" s="161"/>
      <c r="Q146" s="161"/>
      <c r="R146" s="161"/>
      <c r="S146" s="161"/>
      <c r="T146" s="161"/>
      <c r="U146" s="161"/>
      <c r="V146" s="161"/>
      <c r="W146" s="5"/>
      <c r="X146" s="5"/>
      <c r="Y146" s="5"/>
      <c r="Z146" s="5"/>
      <c r="AA146" s="5"/>
      <c r="AB146" s="5"/>
      <c r="AC146" s="5"/>
      <c r="AD146" s="5"/>
      <c r="AE146" s="5"/>
      <c r="AF146" s="5"/>
      <c r="AG146" s="5"/>
      <c r="AH146" s="5"/>
      <c r="AI146" s="5"/>
      <c r="AJ146" s="5"/>
      <c r="AK146" s="5"/>
      <c r="AL146" s="5"/>
      <c r="AM146" s="5"/>
      <c r="AN146" s="5"/>
      <c r="AO146" s="5"/>
      <c r="AP146" s="5"/>
      <c r="AQ146" s="5"/>
      <c r="AR146" s="5"/>
    </row>
    <row r="147" spans="1:44">
      <c r="A147" s="161"/>
      <c r="B147" s="161"/>
      <c r="C147" s="161"/>
      <c r="D147" s="161"/>
      <c r="E147" s="161"/>
      <c r="F147" s="161"/>
      <c r="G147" s="161"/>
      <c r="H147" s="161"/>
      <c r="I147" s="161"/>
      <c r="J147" s="161"/>
      <c r="K147" s="161"/>
      <c r="L147" s="161"/>
      <c r="M147" s="161"/>
      <c r="N147" s="161"/>
      <c r="O147" s="161"/>
      <c r="P147" s="161"/>
      <c r="Q147" s="161"/>
      <c r="R147" s="161"/>
      <c r="S147" s="161"/>
      <c r="T147" s="161"/>
      <c r="U147" s="161"/>
      <c r="V147" s="161"/>
      <c r="W147" s="5"/>
      <c r="X147" s="5"/>
      <c r="Y147" s="5"/>
      <c r="Z147" s="5"/>
      <c r="AA147" s="5"/>
      <c r="AB147" s="5"/>
      <c r="AC147" s="5"/>
      <c r="AD147" s="5"/>
      <c r="AE147" s="5"/>
      <c r="AF147" s="5"/>
      <c r="AG147" s="5"/>
      <c r="AH147" s="5"/>
      <c r="AI147" s="5"/>
      <c r="AJ147" s="5"/>
      <c r="AK147" s="5"/>
      <c r="AL147" s="5"/>
      <c r="AM147" s="5"/>
      <c r="AN147" s="5"/>
      <c r="AO147" s="5"/>
      <c r="AP147" s="5"/>
      <c r="AQ147" s="5"/>
      <c r="AR147" s="5"/>
    </row>
    <row r="148" spans="1:44">
      <c r="A148" s="161"/>
      <c r="B148" s="161"/>
      <c r="C148" s="161"/>
      <c r="D148" s="161"/>
      <c r="E148" s="161"/>
      <c r="F148" s="161"/>
      <c r="G148" s="161"/>
      <c r="H148" s="161"/>
      <c r="I148" s="161"/>
      <c r="J148" s="161"/>
      <c r="K148" s="161"/>
      <c r="L148" s="161"/>
      <c r="M148" s="161"/>
      <c r="N148" s="161"/>
      <c r="O148" s="161"/>
      <c r="P148" s="161"/>
      <c r="Q148" s="161"/>
      <c r="R148" s="161"/>
      <c r="S148" s="161"/>
      <c r="T148" s="161"/>
      <c r="U148" s="161"/>
      <c r="V148" s="161"/>
      <c r="W148" s="5"/>
      <c r="X148" s="5"/>
      <c r="Y148" s="5"/>
      <c r="Z148" s="5"/>
      <c r="AA148" s="5"/>
      <c r="AB148" s="5"/>
      <c r="AC148" s="5"/>
      <c r="AD148" s="5"/>
      <c r="AE148" s="5"/>
      <c r="AF148" s="5"/>
      <c r="AG148" s="5"/>
      <c r="AH148" s="5"/>
      <c r="AI148" s="5"/>
      <c r="AJ148" s="5"/>
      <c r="AK148" s="5"/>
      <c r="AL148" s="5"/>
      <c r="AM148" s="5"/>
      <c r="AN148" s="5"/>
      <c r="AO148" s="5"/>
      <c r="AP148" s="5"/>
      <c r="AQ148" s="5"/>
      <c r="AR148" s="5"/>
    </row>
    <row r="149" spans="1:44">
      <c r="A149" s="161"/>
      <c r="B149" s="161"/>
      <c r="C149" s="161"/>
      <c r="D149" s="161"/>
      <c r="E149" s="161"/>
      <c r="F149" s="161"/>
      <c r="G149" s="161"/>
      <c r="H149" s="161"/>
      <c r="I149" s="161"/>
      <c r="J149" s="161"/>
      <c r="K149" s="161"/>
      <c r="L149" s="161"/>
      <c r="M149" s="161"/>
      <c r="N149" s="161"/>
      <c r="O149" s="161"/>
      <c r="P149" s="161"/>
      <c r="Q149" s="161"/>
      <c r="R149" s="161"/>
      <c r="S149" s="161"/>
      <c r="T149" s="161"/>
      <c r="U149" s="161"/>
      <c r="V149" s="161"/>
      <c r="W149" s="5"/>
      <c r="X149" s="5"/>
      <c r="Y149" s="5"/>
      <c r="Z149" s="5"/>
      <c r="AA149" s="5"/>
      <c r="AB149" s="5"/>
      <c r="AC149" s="5"/>
      <c r="AD149" s="5"/>
      <c r="AE149" s="5"/>
      <c r="AF149" s="5"/>
      <c r="AG149" s="5"/>
      <c r="AH149" s="5"/>
      <c r="AI149" s="5"/>
      <c r="AJ149" s="5"/>
      <c r="AK149" s="5"/>
      <c r="AL149" s="5"/>
      <c r="AM149" s="5"/>
      <c r="AN149" s="5"/>
      <c r="AO149" s="5"/>
      <c r="AP149" s="5"/>
      <c r="AQ149" s="5"/>
      <c r="AR149" s="5"/>
    </row>
    <row r="150" spans="1:44">
      <c r="A150" s="161"/>
      <c r="B150" s="161"/>
      <c r="C150" s="161"/>
      <c r="D150" s="161"/>
      <c r="E150" s="161"/>
      <c r="F150" s="161"/>
      <c r="G150" s="161"/>
      <c r="H150" s="161"/>
      <c r="I150" s="161"/>
      <c r="J150" s="161"/>
      <c r="K150" s="161"/>
      <c r="L150" s="161"/>
      <c r="M150" s="161"/>
      <c r="N150" s="161"/>
      <c r="O150" s="161"/>
      <c r="P150" s="161"/>
      <c r="Q150" s="161"/>
      <c r="R150" s="161"/>
      <c r="S150" s="161"/>
      <c r="T150" s="161"/>
      <c r="U150" s="161"/>
      <c r="V150" s="161"/>
      <c r="W150" s="5"/>
      <c r="X150" s="5"/>
      <c r="Y150" s="5"/>
      <c r="Z150" s="5"/>
      <c r="AA150" s="5"/>
      <c r="AB150" s="5"/>
      <c r="AC150" s="5"/>
      <c r="AD150" s="5"/>
      <c r="AE150" s="5"/>
      <c r="AF150" s="5"/>
      <c r="AG150" s="5"/>
      <c r="AH150" s="5"/>
      <c r="AI150" s="5"/>
      <c r="AJ150" s="5"/>
      <c r="AK150" s="5"/>
      <c r="AL150" s="5"/>
      <c r="AM150" s="5"/>
      <c r="AN150" s="5"/>
      <c r="AO150" s="5"/>
      <c r="AP150" s="5"/>
      <c r="AQ150" s="5"/>
      <c r="AR150" s="5"/>
    </row>
    <row r="151" spans="1:44">
      <c r="A151" s="161"/>
      <c r="B151" s="161"/>
      <c r="C151" s="161"/>
      <c r="D151" s="161"/>
      <c r="E151" s="161"/>
      <c r="F151" s="161"/>
      <c r="G151" s="161"/>
      <c r="H151" s="161"/>
      <c r="I151" s="161"/>
      <c r="J151" s="161"/>
      <c r="K151" s="161"/>
      <c r="L151" s="161"/>
      <c r="M151" s="161"/>
      <c r="N151" s="161"/>
      <c r="O151" s="161"/>
      <c r="P151" s="161"/>
      <c r="Q151" s="161"/>
      <c r="R151" s="161"/>
      <c r="S151" s="161"/>
      <c r="T151" s="161"/>
      <c r="U151" s="161"/>
      <c r="V151" s="161"/>
      <c r="W151" s="5"/>
      <c r="X151" s="5"/>
      <c r="Y151" s="5"/>
      <c r="Z151" s="5"/>
      <c r="AA151" s="5"/>
      <c r="AB151" s="5"/>
      <c r="AC151" s="5"/>
      <c r="AD151" s="5"/>
      <c r="AE151" s="5"/>
      <c r="AF151" s="5"/>
      <c r="AG151" s="5"/>
      <c r="AH151" s="5"/>
      <c r="AI151" s="5"/>
      <c r="AJ151" s="5"/>
      <c r="AK151" s="5"/>
      <c r="AL151" s="5"/>
      <c r="AM151" s="5"/>
      <c r="AN151" s="5"/>
      <c r="AO151" s="5"/>
      <c r="AP151" s="5"/>
      <c r="AQ151" s="5"/>
      <c r="AR151" s="5"/>
    </row>
    <row r="152" spans="1:44">
      <c r="A152" s="161"/>
      <c r="B152" s="161"/>
      <c r="C152" s="161"/>
      <c r="D152" s="161"/>
      <c r="E152" s="161"/>
      <c r="F152" s="161"/>
      <c r="G152" s="161"/>
      <c r="H152" s="161"/>
      <c r="I152" s="161"/>
      <c r="J152" s="161"/>
      <c r="K152" s="161"/>
      <c r="L152" s="161"/>
      <c r="M152" s="161"/>
      <c r="N152" s="161"/>
      <c r="O152" s="161"/>
      <c r="P152" s="161"/>
      <c r="Q152" s="161"/>
      <c r="R152" s="161"/>
      <c r="S152" s="161"/>
      <c r="T152" s="161"/>
      <c r="U152" s="161"/>
      <c r="V152" s="161"/>
      <c r="W152" s="5"/>
      <c r="X152" s="5"/>
      <c r="Y152" s="5"/>
      <c r="Z152" s="5"/>
      <c r="AA152" s="5"/>
      <c r="AB152" s="5"/>
      <c r="AC152" s="5"/>
      <c r="AD152" s="5"/>
      <c r="AE152" s="5"/>
      <c r="AF152" s="5"/>
      <c r="AG152" s="5"/>
      <c r="AH152" s="5"/>
      <c r="AI152" s="5"/>
      <c r="AJ152" s="5"/>
      <c r="AK152" s="5"/>
      <c r="AL152" s="5"/>
      <c r="AM152" s="5"/>
      <c r="AN152" s="5"/>
      <c r="AO152" s="5"/>
      <c r="AP152" s="5"/>
      <c r="AQ152" s="5"/>
      <c r="AR152" s="5"/>
    </row>
    <row r="153" spans="1:44">
      <c r="A153" s="161"/>
      <c r="B153" s="161"/>
      <c r="C153" s="161"/>
      <c r="D153" s="161"/>
      <c r="E153" s="161"/>
      <c r="F153" s="161"/>
      <c r="G153" s="161"/>
      <c r="H153" s="161"/>
      <c r="I153" s="161"/>
      <c r="J153" s="161"/>
      <c r="K153" s="161"/>
      <c r="L153" s="161"/>
      <c r="M153" s="161"/>
      <c r="N153" s="161"/>
      <c r="O153" s="161"/>
      <c r="P153" s="161"/>
      <c r="Q153" s="161"/>
      <c r="R153" s="161"/>
      <c r="S153" s="161"/>
      <c r="T153" s="161"/>
      <c r="U153" s="161"/>
      <c r="V153" s="161"/>
      <c r="W153" s="5"/>
      <c r="X153" s="5"/>
      <c r="Y153" s="5"/>
      <c r="Z153" s="5"/>
      <c r="AA153" s="5"/>
      <c r="AB153" s="5"/>
      <c r="AC153" s="5"/>
      <c r="AD153" s="5"/>
      <c r="AE153" s="5"/>
      <c r="AF153" s="5"/>
      <c r="AG153" s="5"/>
      <c r="AH153" s="5"/>
      <c r="AI153" s="5"/>
      <c r="AJ153" s="5"/>
      <c r="AK153" s="5"/>
      <c r="AL153" s="5"/>
      <c r="AM153" s="5"/>
      <c r="AN153" s="5"/>
      <c r="AO153" s="5"/>
      <c r="AP153" s="5"/>
      <c r="AQ153" s="5"/>
      <c r="AR153" s="5"/>
    </row>
    <row r="154" spans="1:44">
      <c r="A154" s="161"/>
      <c r="B154" s="161"/>
      <c r="C154" s="161"/>
      <c r="D154" s="161"/>
      <c r="E154" s="161"/>
      <c r="F154" s="161"/>
      <c r="G154" s="161"/>
      <c r="H154" s="161"/>
      <c r="I154" s="161"/>
      <c r="J154" s="161"/>
      <c r="K154" s="161"/>
      <c r="L154" s="161"/>
      <c r="M154" s="161"/>
      <c r="N154" s="161"/>
      <c r="O154" s="161"/>
      <c r="P154" s="161"/>
      <c r="Q154" s="161"/>
      <c r="R154" s="161"/>
      <c r="S154" s="161"/>
      <c r="T154" s="161"/>
      <c r="U154" s="161"/>
      <c r="V154" s="161"/>
      <c r="W154" s="5"/>
      <c r="X154" s="5"/>
      <c r="Y154" s="5"/>
      <c r="Z154" s="5"/>
      <c r="AA154" s="5"/>
      <c r="AB154" s="5"/>
      <c r="AC154" s="5"/>
      <c r="AD154" s="5"/>
      <c r="AE154" s="5"/>
      <c r="AF154" s="5"/>
      <c r="AG154" s="5"/>
      <c r="AH154" s="5"/>
      <c r="AI154" s="5"/>
      <c r="AJ154" s="5"/>
      <c r="AK154" s="5"/>
      <c r="AL154" s="5"/>
      <c r="AM154" s="5"/>
      <c r="AN154" s="5"/>
      <c r="AO154" s="5"/>
      <c r="AP154" s="5"/>
      <c r="AQ154" s="5"/>
      <c r="AR154" s="5"/>
    </row>
    <row r="155" spans="1:44">
      <c r="A155" s="161"/>
      <c r="B155" s="161"/>
      <c r="C155" s="161"/>
      <c r="D155" s="161"/>
      <c r="E155" s="161"/>
      <c r="F155" s="161"/>
      <c r="G155" s="161"/>
      <c r="H155" s="161"/>
      <c r="I155" s="161"/>
      <c r="J155" s="161"/>
      <c r="K155" s="161"/>
      <c r="L155" s="161"/>
      <c r="M155" s="161"/>
      <c r="N155" s="161"/>
      <c r="O155" s="161"/>
      <c r="P155" s="161"/>
      <c r="Q155" s="161"/>
      <c r="R155" s="161"/>
      <c r="S155" s="161"/>
      <c r="T155" s="161"/>
      <c r="U155" s="161"/>
      <c r="V155" s="161"/>
      <c r="W155" s="5"/>
      <c r="X155" s="5"/>
      <c r="Y155" s="5"/>
      <c r="Z155" s="5"/>
      <c r="AA155" s="5"/>
      <c r="AB155" s="5"/>
      <c r="AC155" s="5"/>
      <c r="AD155" s="5"/>
      <c r="AE155" s="5"/>
      <c r="AF155" s="5"/>
      <c r="AG155" s="5"/>
      <c r="AH155" s="5"/>
      <c r="AI155" s="5"/>
      <c r="AJ155" s="5"/>
      <c r="AK155" s="5"/>
      <c r="AL155" s="5"/>
      <c r="AM155" s="5"/>
      <c r="AN155" s="5"/>
      <c r="AO155" s="5"/>
      <c r="AP155" s="5"/>
      <c r="AQ155" s="5"/>
      <c r="AR155" s="5"/>
    </row>
    <row r="156" spans="1:44">
      <c r="A156" s="161"/>
      <c r="B156" s="161"/>
      <c r="C156" s="161"/>
      <c r="D156" s="161"/>
      <c r="E156" s="161"/>
      <c r="F156" s="161"/>
      <c r="G156" s="161"/>
      <c r="H156" s="161"/>
      <c r="I156" s="161"/>
      <c r="J156" s="161"/>
      <c r="K156" s="161"/>
      <c r="L156" s="161"/>
      <c r="M156" s="161"/>
      <c r="N156" s="161"/>
      <c r="O156" s="161"/>
      <c r="P156" s="161"/>
      <c r="Q156" s="161"/>
      <c r="R156" s="161"/>
      <c r="S156" s="161"/>
      <c r="T156" s="161"/>
      <c r="U156" s="161"/>
      <c r="V156" s="161"/>
      <c r="W156" s="5"/>
      <c r="X156" s="5"/>
      <c r="Y156" s="5"/>
      <c r="Z156" s="5"/>
      <c r="AA156" s="5"/>
      <c r="AB156" s="5"/>
      <c r="AC156" s="5"/>
      <c r="AD156" s="5"/>
      <c r="AE156" s="5"/>
      <c r="AF156" s="5"/>
      <c r="AG156" s="5"/>
      <c r="AH156" s="5"/>
      <c r="AI156" s="5"/>
      <c r="AJ156" s="5"/>
      <c r="AK156" s="5"/>
      <c r="AL156" s="5"/>
      <c r="AM156" s="5"/>
      <c r="AN156" s="5"/>
      <c r="AO156" s="5"/>
      <c r="AP156" s="5"/>
      <c r="AQ156" s="5"/>
      <c r="AR156" s="5"/>
    </row>
    <row r="157" spans="1:44">
      <c r="A157" s="161"/>
      <c r="B157" s="161"/>
      <c r="C157" s="161"/>
      <c r="D157" s="161"/>
      <c r="E157" s="161"/>
      <c r="F157" s="161"/>
      <c r="G157" s="161"/>
      <c r="H157" s="161"/>
      <c r="I157" s="161"/>
      <c r="J157" s="161"/>
      <c r="K157" s="161"/>
      <c r="L157" s="161"/>
      <c r="M157" s="161"/>
      <c r="N157" s="161"/>
      <c r="O157" s="161"/>
      <c r="P157" s="161"/>
      <c r="Q157" s="161"/>
      <c r="R157" s="161"/>
      <c r="S157" s="161"/>
      <c r="T157" s="161"/>
      <c r="U157" s="161"/>
      <c r="V157" s="161"/>
      <c r="W157" s="5"/>
      <c r="X157" s="5"/>
      <c r="Y157" s="5"/>
      <c r="Z157" s="5"/>
      <c r="AA157" s="5"/>
      <c r="AB157" s="5"/>
      <c r="AC157" s="5"/>
      <c r="AD157" s="5"/>
      <c r="AE157" s="5"/>
      <c r="AF157" s="5"/>
      <c r="AG157" s="5"/>
      <c r="AH157" s="5"/>
      <c r="AI157" s="5"/>
      <c r="AJ157" s="5"/>
      <c r="AK157" s="5"/>
      <c r="AL157" s="5"/>
      <c r="AM157" s="5"/>
      <c r="AN157" s="5"/>
      <c r="AO157" s="5"/>
      <c r="AP157" s="5"/>
      <c r="AQ157" s="5"/>
      <c r="AR157" s="5"/>
    </row>
    <row r="158" spans="1:44">
      <c r="A158" s="161"/>
      <c r="B158" s="161"/>
      <c r="C158" s="161"/>
      <c r="D158" s="161"/>
      <c r="E158" s="161"/>
      <c r="F158" s="161"/>
      <c r="G158" s="161"/>
      <c r="H158" s="161"/>
      <c r="I158" s="161"/>
      <c r="J158" s="161"/>
      <c r="K158" s="161"/>
      <c r="L158" s="161"/>
      <c r="M158" s="161"/>
      <c r="N158" s="161"/>
      <c r="O158" s="161"/>
      <c r="P158" s="161"/>
      <c r="Q158" s="161"/>
      <c r="R158" s="161"/>
      <c r="S158" s="161"/>
      <c r="T158" s="161"/>
      <c r="U158" s="161"/>
      <c r="V158" s="161"/>
      <c r="W158" s="5"/>
      <c r="X158" s="5"/>
      <c r="Y158" s="5"/>
      <c r="Z158" s="5"/>
      <c r="AA158" s="5"/>
      <c r="AB158" s="5"/>
      <c r="AC158" s="5"/>
      <c r="AD158" s="5"/>
      <c r="AE158" s="5"/>
      <c r="AF158" s="5"/>
      <c r="AG158" s="5"/>
      <c r="AH158" s="5"/>
      <c r="AI158" s="5"/>
      <c r="AJ158" s="5"/>
      <c r="AK158" s="5"/>
      <c r="AL158" s="5"/>
      <c r="AM158" s="5"/>
      <c r="AN158" s="5"/>
      <c r="AO158" s="5"/>
      <c r="AP158" s="5"/>
      <c r="AQ158" s="5"/>
      <c r="AR158" s="5"/>
    </row>
    <row r="159" spans="1:44">
      <c r="A159" s="161"/>
      <c r="B159" s="161"/>
      <c r="C159" s="161"/>
      <c r="D159" s="161"/>
      <c r="E159" s="161"/>
      <c r="F159" s="161"/>
      <c r="G159" s="161"/>
      <c r="H159" s="161"/>
      <c r="I159" s="161"/>
      <c r="J159" s="161"/>
      <c r="K159" s="161"/>
      <c r="L159" s="161"/>
      <c r="M159" s="161"/>
      <c r="N159" s="161"/>
      <c r="O159" s="161"/>
      <c r="P159" s="161"/>
      <c r="Q159" s="161"/>
      <c r="R159" s="161"/>
      <c r="S159" s="161"/>
      <c r="T159" s="161"/>
      <c r="U159" s="161"/>
      <c r="V159" s="161"/>
      <c r="W159" s="5"/>
      <c r="X159" s="5"/>
      <c r="Y159" s="5"/>
      <c r="Z159" s="5"/>
      <c r="AA159" s="5"/>
      <c r="AB159" s="5"/>
      <c r="AC159" s="5"/>
      <c r="AD159" s="5"/>
      <c r="AE159" s="5"/>
      <c r="AF159" s="5"/>
      <c r="AG159" s="5"/>
      <c r="AH159" s="5"/>
      <c r="AI159" s="5"/>
      <c r="AJ159" s="5"/>
      <c r="AK159" s="5"/>
      <c r="AL159" s="5"/>
      <c r="AM159" s="5"/>
      <c r="AN159" s="5"/>
      <c r="AO159" s="5"/>
      <c r="AP159" s="5"/>
      <c r="AQ159" s="5"/>
      <c r="AR159" s="5"/>
    </row>
    <row r="160" spans="1:44">
      <c r="A160" s="161"/>
      <c r="B160" s="161"/>
      <c r="C160" s="161"/>
      <c r="D160" s="161"/>
      <c r="E160" s="161"/>
      <c r="F160" s="161"/>
      <c r="G160" s="161"/>
      <c r="H160" s="161"/>
      <c r="I160" s="161"/>
      <c r="J160" s="161"/>
      <c r="K160" s="161"/>
      <c r="L160" s="161"/>
      <c r="M160" s="161"/>
      <c r="N160" s="161"/>
      <c r="O160" s="161"/>
      <c r="P160" s="161"/>
      <c r="Q160" s="161"/>
      <c r="R160" s="161"/>
      <c r="S160" s="161"/>
      <c r="T160" s="161"/>
      <c r="U160" s="161"/>
      <c r="V160" s="161"/>
      <c r="W160" s="5"/>
      <c r="X160" s="5"/>
      <c r="Y160" s="5"/>
      <c r="Z160" s="5"/>
      <c r="AA160" s="5"/>
      <c r="AB160" s="5"/>
      <c r="AC160" s="5"/>
      <c r="AD160" s="5"/>
      <c r="AE160" s="5"/>
      <c r="AF160" s="5"/>
      <c r="AG160" s="5"/>
      <c r="AH160" s="5"/>
      <c r="AI160" s="5"/>
      <c r="AJ160" s="5"/>
      <c r="AK160" s="5"/>
      <c r="AL160" s="5"/>
      <c r="AM160" s="5"/>
      <c r="AN160" s="5"/>
      <c r="AO160" s="5"/>
      <c r="AP160" s="5"/>
      <c r="AQ160" s="5"/>
      <c r="AR160" s="5"/>
    </row>
    <row r="161" spans="1:44">
      <c r="A161" s="161"/>
      <c r="B161" s="161"/>
      <c r="C161" s="161"/>
      <c r="D161" s="161"/>
      <c r="E161" s="161"/>
      <c r="F161" s="161"/>
      <c r="G161" s="161"/>
      <c r="H161" s="161"/>
      <c r="I161" s="161"/>
      <c r="J161" s="161"/>
      <c r="K161" s="161"/>
      <c r="L161" s="161"/>
      <c r="M161" s="161"/>
      <c r="N161" s="161"/>
      <c r="O161" s="161"/>
      <c r="P161" s="161"/>
      <c r="Q161" s="161"/>
      <c r="R161" s="161"/>
      <c r="S161" s="161"/>
      <c r="T161" s="161"/>
      <c r="U161" s="161"/>
      <c r="V161" s="161"/>
      <c r="W161" s="5"/>
      <c r="X161" s="5"/>
      <c r="Y161" s="5"/>
      <c r="Z161" s="5"/>
      <c r="AA161" s="5"/>
      <c r="AB161" s="5"/>
      <c r="AC161" s="5"/>
      <c r="AD161" s="5"/>
      <c r="AE161" s="5"/>
      <c r="AF161" s="5"/>
      <c r="AG161" s="5"/>
      <c r="AH161" s="5"/>
      <c r="AI161" s="5"/>
      <c r="AJ161" s="5"/>
      <c r="AK161" s="5"/>
      <c r="AL161" s="5"/>
      <c r="AM161" s="5"/>
      <c r="AN161" s="5"/>
      <c r="AO161" s="5"/>
      <c r="AP161" s="5"/>
      <c r="AQ161" s="5"/>
      <c r="AR161" s="5"/>
    </row>
    <row r="162" spans="1:44">
      <c r="A162" s="161"/>
      <c r="B162" s="161"/>
      <c r="C162" s="161"/>
      <c r="D162" s="161"/>
      <c r="E162" s="161"/>
      <c r="F162" s="161"/>
      <c r="G162" s="161"/>
      <c r="H162" s="161"/>
      <c r="I162" s="161"/>
      <c r="J162" s="161"/>
      <c r="K162" s="161"/>
      <c r="L162" s="161"/>
      <c r="M162" s="161"/>
      <c r="N162" s="161"/>
      <c r="O162" s="161"/>
      <c r="P162" s="161"/>
      <c r="Q162" s="161"/>
      <c r="R162" s="161"/>
      <c r="S162" s="161"/>
      <c r="T162" s="161"/>
      <c r="U162" s="161"/>
      <c r="V162" s="161"/>
      <c r="W162" s="5"/>
      <c r="X162" s="5"/>
      <c r="Y162" s="5"/>
      <c r="Z162" s="5"/>
      <c r="AA162" s="5"/>
      <c r="AB162" s="5"/>
      <c r="AC162" s="5"/>
      <c r="AD162" s="5"/>
      <c r="AE162" s="5"/>
      <c r="AF162" s="5"/>
      <c r="AG162" s="5"/>
      <c r="AH162" s="5"/>
      <c r="AI162" s="5"/>
      <c r="AJ162" s="5"/>
      <c r="AK162" s="5"/>
      <c r="AL162" s="5"/>
      <c r="AM162" s="5"/>
      <c r="AN162" s="5"/>
      <c r="AO162" s="5"/>
      <c r="AP162" s="5"/>
      <c r="AQ162" s="5"/>
      <c r="AR162" s="5"/>
    </row>
    <row r="163" spans="1:44">
      <c r="A163" s="161"/>
      <c r="B163" s="161"/>
      <c r="C163" s="161"/>
      <c r="D163" s="161"/>
      <c r="E163" s="161"/>
      <c r="F163" s="161"/>
      <c r="G163" s="161"/>
      <c r="H163" s="161"/>
      <c r="I163" s="161"/>
      <c r="J163" s="161"/>
      <c r="K163" s="161"/>
      <c r="L163" s="161"/>
      <c r="M163" s="161"/>
      <c r="N163" s="161"/>
      <c r="O163" s="161"/>
      <c r="P163" s="161"/>
      <c r="Q163" s="161"/>
      <c r="R163" s="161"/>
      <c r="S163" s="161"/>
      <c r="T163" s="161"/>
      <c r="U163" s="161"/>
      <c r="V163" s="161"/>
      <c r="W163" s="5"/>
      <c r="X163" s="5"/>
      <c r="Y163" s="5"/>
      <c r="Z163" s="5"/>
      <c r="AA163" s="5"/>
      <c r="AB163" s="5"/>
      <c r="AC163" s="5"/>
      <c r="AD163" s="5"/>
      <c r="AE163" s="5"/>
      <c r="AF163" s="5"/>
      <c r="AG163" s="5"/>
      <c r="AH163" s="5"/>
      <c r="AI163" s="5"/>
      <c r="AJ163" s="5"/>
      <c r="AK163" s="5"/>
      <c r="AL163" s="5"/>
      <c r="AM163" s="5"/>
      <c r="AN163" s="5"/>
      <c r="AO163" s="5"/>
      <c r="AP163" s="5"/>
      <c r="AQ163" s="5"/>
      <c r="AR163" s="5"/>
    </row>
    <row r="164" spans="1:44">
      <c r="A164" s="161"/>
      <c r="B164" s="161"/>
      <c r="C164" s="161"/>
      <c r="D164" s="161"/>
      <c r="E164" s="161"/>
      <c r="F164" s="161"/>
      <c r="G164" s="161"/>
      <c r="H164" s="161"/>
      <c r="I164" s="161"/>
      <c r="J164" s="161"/>
      <c r="K164" s="161"/>
      <c r="L164" s="161"/>
      <c r="M164" s="161"/>
      <c r="N164" s="161"/>
      <c r="O164" s="161"/>
      <c r="P164" s="161"/>
      <c r="Q164" s="161"/>
      <c r="R164" s="161"/>
      <c r="S164" s="161"/>
      <c r="T164" s="161"/>
      <c r="U164" s="161"/>
      <c r="V164" s="161"/>
      <c r="W164" s="5"/>
      <c r="X164" s="5"/>
      <c r="Y164" s="5"/>
      <c r="Z164" s="5"/>
      <c r="AA164" s="5"/>
      <c r="AB164" s="5"/>
      <c r="AC164" s="5"/>
      <c r="AD164" s="5"/>
      <c r="AE164" s="5"/>
      <c r="AF164" s="5"/>
      <c r="AG164" s="5"/>
      <c r="AH164" s="5"/>
      <c r="AI164" s="5"/>
      <c r="AJ164" s="5"/>
      <c r="AK164" s="5"/>
      <c r="AL164" s="5"/>
      <c r="AM164" s="5"/>
      <c r="AN164" s="5"/>
      <c r="AO164" s="5"/>
      <c r="AP164" s="5"/>
      <c r="AQ164" s="5"/>
      <c r="AR164" s="5"/>
    </row>
    <row r="165" spans="1:44">
      <c r="A165" s="161"/>
      <c r="B165" s="161"/>
      <c r="C165" s="161"/>
      <c r="D165" s="161"/>
      <c r="E165" s="161"/>
      <c r="F165" s="161"/>
      <c r="G165" s="161"/>
      <c r="H165" s="161"/>
      <c r="I165" s="161"/>
      <c r="J165" s="161"/>
      <c r="K165" s="161"/>
      <c r="L165" s="161"/>
      <c r="M165" s="161"/>
      <c r="N165" s="161"/>
      <c r="O165" s="161"/>
      <c r="P165" s="161"/>
      <c r="Q165" s="161"/>
      <c r="R165" s="161"/>
      <c r="S165" s="161"/>
      <c r="T165" s="161"/>
      <c r="U165" s="161"/>
      <c r="V165" s="161"/>
      <c r="W165" s="5"/>
      <c r="X165" s="5"/>
      <c r="Y165" s="5"/>
      <c r="Z165" s="5"/>
      <c r="AA165" s="5"/>
      <c r="AB165" s="5"/>
      <c r="AC165" s="5"/>
      <c r="AD165" s="5"/>
      <c r="AE165" s="5"/>
      <c r="AF165" s="5"/>
      <c r="AG165" s="5"/>
      <c r="AH165" s="5"/>
      <c r="AI165" s="5"/>
      <c r="AJ165" s="5"/>
      <c r="AK165" s="5"/>
      <c r="AL165" s="5"/>
      <c r="AM165" s="5"/>
      <c r="AN165" s="5"/>
      <c r="AO165" s="5"/>
      <c r="AP165" s="5"/>
      <c r="AQ165" s="5"/>
      <c r="AR165" s="5"/>
    </row>
    <row r="166" spans="1:44">
      <c r="A166" s="161"/>
      <c r="B166" s="161"/>
      <c r="C166" s="161"/>
      <c r="D166" s="161"/>
      <c r="E166" s="161"/>
      <c r="F166" s="161"/>
      <c r="G166" s="161"/>
      <c r="H166" s="161"/>
      <c r="I166" s="161"/>
      <c r="J166" s="161"/>
      <c r="K166" s="161"/>
      <c r="L166" s="161"/>
      <c r="M166" s="161"/>
      <c r="N166" s="161"/>
      <c r="O166" s="161"/>
      <c r="P166" s="161"/>
      <c r="Q166" s="161"/>
      <c r="R166" s="161"/>
      <c r="S166" s="161"/>
      <c r="T166" s="161"/>
      <c r="U166" s="161"/>
      <c r="V166" s="161"/>
      <c r="W166" s="5"/>
      <c r="X166" s="5"/>
      <c r="Y166" s="5"/>
      <c r="Z166" s="5"/>
      <c r="AA166" s="5"/>
      <c r="AB166" s="5"/>
      <c r="AC166" s="5"/>
      <c r="AD166" s="5"/>
      <c r="AE166" s="5"/>
      <c r="AF166" s="5"/>
      <c r="AG166" s="5"/>
      <c r="AH166" s="5"/>
      <c r="AI166" s="5"/>
      <c r="AJ166" s="5"/>
      <c r="AK166" s="5"/>
      <c r="AL166" s="5"/>
      <c r="AM166" s="5"/>
      <c r="AN166" s="5"/>
      <c r="AO166" s="5"/>
      <c r="AP166" s="5"/>
      <c r="AQ166" s="5"/>
      <c r="AR166" s="5"/>
    </row>
    <row r="167" spans="1:44">
      <c r="A167" s="161"/>
      <c r="B167" s="161"/>
      <c r="C167" s="161"/>
      <c r="D167" s="161"/>
      <c r="E167" s="161"/>
      <c r="F167" s="161"/>
      <c r="G167" s="161"/>
      <c r="H167" s="161"/>
      <c r="I167" s="161"/>
      <c r="J167" s="161"/>
      <c r="K167" s="161"/>
      <c r="L167" s="161"/>
      <c r="M167" s="161"/>
      <c r="N167" s="161"/>
      <c r="O167" s="161"/>
      <c r="P167" s="161"/>
      <c r="Q167" s="161"/>
      <c r="R167" s="161"/>
      <c r="S167" s="161"/>
      <c r="T167" s="161"/>
      <c r="U167" s="161"/>
      <c r="V167" s="161"/>
      <c r="W167" s="5"/>
      <c r="X167" s="5"/>
      <c r="Y167" s="5"/>
      <c r="Z167" s="5"/>
      <c r="AA167" s="5"/>
      <c r="AB167" s="5"/>
      <c r="AC167" s="5"/>
      <c r="AD167" s="5"/>
      <c r="AE167" s="5"/>
      <c r="AF167" s="5"/>
      <c r="AG167" s="5"/>
      <c r="AH167" s="5"/>
      <c r="AI167" s="5"/>
      <c r="AJ167" s="5"/>
      <c r="AK167" s="5"/>
      <c r="AL167" s="5"/>
      <c r="AM167" s="5"/>
      <c r="AN167" s="5"/>
      <c r="AO167" s="5"/>
      <c r="AP167" s="5"/>
      <c r="AQ167" s="5"/>
      <c r="AR167" s="5"/>
    </row>
    <row r="168" spans="1:44">
      <c r="A168" s="161"/>
      <c r="B168" s="161"/>
      <c r="C168" s="161"/>
      <c r="D168" s="161"/>
      <c r="E168" s="161"/>
      <c r="F168" s="161"/>
      <c r="G168" s="161"/>
      <c r="H168" s="161"/>
      <c r="I168" s="161"/>
      <c r="J168" s="161"/>
      <c r="K168" s="161"/>
      <c r="L168" s="161"/>
      <c r="M168" s="161"/>
      <c r="N168" s="161"/>
      <c r="O168" s="161"/>
      <c r="P168" s="161"/>
      <c r="Q168" s="161"/>
      <c r="R168" s="161"/>
      <c r="S168" s="161"/>
      <c r="T168" s="161"/>
      <c r="U168" s="161"/>
      <c r="V168" s="161"/>
      <c r="W168" s="5"/>
      <c r="X168" s="5"/>
      <c r="Y168" s="5"/>
      <c r="Z168" s="5"/>
      <c r="AA168" s="5"/>
      <c r="AB168" s="5"/>
      <c r="AC168" s="5"/>
      <c r="AD168" s="5"/>
      <c r="AE168" s="5"/>
      <c r="AF168" s="5"/>
      <c r="AG168" s="5"/>
      <c r="AH168" s="5"/>
      <c r="AI168" s="5"/>
      <c r="AJ168" s="5"/>
      <c r="AK168" s="5"/>
      <c r="AL168" s="5"/>
      <c r="AM168" s="5"/>
      <c r="AN168" s="5"/>
      <c r="AO168" s="5"/>
      <c r="AP168" s="5"/>
      <c r="AQ168" s="5"/>
      <c r="AR168" s="5"/>
    </row>
    <row r="169" spans="1:44">
      <c r="A169" s="161"/>
      <c r="B169" s="161"/>
      <c r="C169" s="161"/>
      <c r="D169" s="161"/>
      <c r="E169" s="161"/>
      <c r="F169" s="161"/>
      <c r="G169" s="161"/>
      <c r="H169" s="161"/>
      <c r="I169" s="161"/>
      <c r="J169" s="161"/>
      <c r="K169" s="161"/>
      <c r="L169" s="161"/>
      <c r="M169" s="161"/>
      <c r="N169" s="161"/>
      <c r="O169" s="161"/>
      <c r="P169" s="161"/>
      <c r="Q169" s="161"/>
      <c r="R169" s="161"/>
      <c r="S169" s="161"/>
      <c r="T169" s="161"/>
      <c r="U169" s="161"/>
      <c r="V169" s="161"/>
      <c r="W169" s="5"/>
      <c r="X169" s="5"/>
      <c r="Y169" s="5"/>
      <c r="Z169" s="5"/>
      <c r="AA169" s="5"/>
      <c r="AB169" s="5"/>
      <c r="AC169" s="5"/>
      <c r="AD169" s="5"/>
      <c r="AE169" s="5"/>
      <c r="AF169" s="5"/>
      <c r="AG169" s="5"/>
      <c r="AH169" s="5"/>
      <c r="AI169" s="5"/>
      <c r="AJ169" s="5"/>
      <c r="AK169" s="5"/>
      <c r="AL169" s="5"/>
      <c r="AM169" s="5"/>
      <c r="AN169" s="5"/>
      <c r="AO169" s="5"/>
      <c r="AP169" s="5"/>
      <c r="AQ169" s="5"/>
      <c r="AR169" s="5"/>
    </row>
    <row r="170" spans="1:44">
      <c r="A170" s="161"/>
      <c r="B170" s="161"/>
      <c r="C170" s="161"/>
      <c r="D170" s="161"/>
      <c r="E170" s="161"/>
      <c r="F170" s="161"/>
      <c r="G170" s="161"/>
      <c r="H170" s="161"/>
      <c r="I170" s="161"/>
      <c r="J170" s="161"/>
      <c r="K170" s="161"/>
      <c r="L170" s="161"/>
      <c r="M170" s="161"/>
      <c r="N170" s="161"/>
      <c r="O170" s="161"/>
      <c r="P170" s="161"/>
      <c r="Q170" s="161"/>
      <c r="R170" s="161"/>
      <c r="S170" s="161"/>
      <c r="T170" s="161"/>
      <c r="U170" s="161"/>
      <c r="V170" s="161"/>
      <c r="W170" s="5"/>
      <c r="X170" s="5"/>
      <c r="Y170" s="5"/>
      <c r="Z170" s="5"/>
      <c r="AA170" s="5"/>
      <c r="AB170" s="5"/>
      <c r="AC170" s="5"/>
      <c r="AD170" s="5"/>
      <c r="AE170" s="5"/>
      <c r="AF170" s="5"/>
      <c r="AG170" s="5"/>
      <c r="AH170" s="5"/>
      <c r="AI170" s="5"/>
      <c r="AJ170" s="5"/>
      <c r="AK170" s="5"/>
      <c r="AL170" s="5"/>
      <c r="AM170" s="5"/>
      <c r="AN170" s="5"/>
      <c r="AO170" s="5"/>
      <c r="AP170" s="5"/>
      <c r="AQ170" s="5"/>
      <c r="AR170" s="5"/>
    </row>
    <row r="171" spans="1:44">
      <c r="A171" s="161"/>
      <c r="B171" s="161"/>
      <c r="C171" s="161"/>
      <c r="D171" s="161"/>
      <c r="E171" s="161"/>
      <c r="F171" s="161"/>
      <c r="G171" s="161"/>
      <c r="H171" s="161"/>
      <c r="I171" s="161"/>
      <c r="J171" s="161"/>
      <c r="K171" s="161"/>
      <c r="L171" s="161"/>
      <c r="M171" s="161"/>
      <c r="N171" s="161"/>
      <c r="O171" s="161"/>
      <c r="P171" s="161"/>
      <c r="Q171" s="161"/>
      <c r="R171" s="161"/>
      <c r="S171" s="161"/>
      <c r="T171" s="161"/>
      <c r="U171" s="161"/>
      <c r="V171" s="161"/>
      <c r="W171" s="5"/>
      <c r="X171" s="5"/>
      <c r="Y171" s="5"/>
      <c r="Z171" s="5"/>
      <c r="AA171" s="5"/>
      <c r="AB171" s="5"/>
      <c r="AC171" s="5"/>
      <c r="AD171" s="5"/>
      <c r="AE171" s="5"/>
      <c r="AF171" s="5"/>
      <c r="AG171" s="5"/>
      <c r="AH171" s="5"/>
      <c r="AI171" s="5"/>
      <c r="AJ171" s="5"/>
      <c r="AK171" s="5"/>
      <c r="AL171" s="5"/>
      <c r="AM171" s="5"/>
      <c r="AN171" s="5"/>
      <c r="AO171" s="5"/>
      <c r="AP171" s="5"/>
      <c r="AQ171" s="5"/>
      <c r="AR171" s="5"/>
    </row>
    <row r="172" spans="1:44">
      <c r="A172" s="161"/>
      <c r="B172" s="161"/>
      <c r="C172" s="161"/>
      <c r="D172" s="161"/>
      <c r="E172" s="161"/>
      <c r="F172" s="161"/>
      <c r="G172" s="161"/>
      <c r="H172" s="161"/>
      <c r="I172" s="161"/>
      <c r="J172" s="161"/>
      <c r="K172" s="161"/>
      <c r="L172" s="161"/>
      <c r="M172" s="161"/>
      <c r="N172" s="161"/>
      <c r="O172" s="161"/>
      <c r="P172" s="161"/>
      <c r="Q172" s="161"/>
      <c r="R172" s="161"/>
      <c r="S172" s="161"/>
      <c r="T172" s="161"/>
      <c r="U172" s="161"/>
      <c r="V172" s="161"/>
      <c r="W172" s="5"/>
      <c r="X172" s="5"/>
      <c r="Y172" s="5"/>
      <c r="Z172" s="5"/>
      <c r="AA172" s="5"/>
      <c r="AB172" s="5"/>
      <c r="AC172" s="5"/>
      <c r="AD172" s="5"/>
      <c r="AE172" s="5"/>
      <c r="AF172" s="5"/>
      <c r="AG172" s="5"/>
      <c r="AH172" s="5"/>
      <c r="AI172" s="5"/>
      <c r="AJ172" s="5"/>
      <c r="AK172" s="5"/>
      <c r="AL172" s="5"/>
      <c r="AM172" s="5"/>
      <c r="AN172" s="5"/>
      <c r="AO172" s="5"/>
      <c r="AP172" s="5"/>
      <c r="AQ172" s="5"/>
      <c r="AR172" s="5"/>
    </row>
    <row r="173" spans="1:44">
      <c r="A173" s="161"/>
      <c r="B173" s="161"/>
      <c r="C173" s="161"/>
      <c r="D173" s="161"/>
      <c r="E173" s="161"/>
      <c r="F173" s="161"/>
      <c r="G173" s="161"/>
      <c r="H173" s="161"/>
      <c r="I173" s="161"/>
      <c r="J173" s="161"/>
      <c r="K173" s="161"/>
      <c r="L173" s="161"/>
      <c r="M173" s="161"/>
      <c r="N173" s="161"/>
      <c r="O173" s="161"/>
      <c r="P173" s="161"/>
      <c r="Q173" s="161"/>
      <c r="R173" s="161"/>
      <c r="S173" s="161"/>
      <c r="T173" s="161"/>
      <c r="U173" s="161"/>
      <c r="V173" s="161"/>
      <c r="W173" s="5"/>
      <c r="X173" s="5"/>
      <c r="Y173" s="5"/>
      <c r="Z173" s="5"/>
      <c r="AA173" s="5"/>
      <c r="AB173" s="5"/>
      <c r="AC173" s="5"/>
      <c r="AD173" s="5"/>
      <c r="AE173" s="5"/>
      <c r="AF173" s="5"/>
      <c r="AG173" s="5"/>
      <c r="AH173" s="5"/>
      <c r="AI173" s="5"/>
      <c r="AJ173" s="5"/>
      <c r="AK173" s="5"/>
      <c r="AL173" s="5"/>
      <c r="AM173" s="5"/>
      <c r="AN173" s="5"/>
      <c r="AO173" s="5"/>
      <c r="AP173" s="5"/>
      <c r="AQ173" s="5"/>
      <c r="AR173" s="5"/>
    </row>
    <row r="174" spans="1:44">
      <c r="A174" s="161"/>
      <c r="B174" s="161"/>
      <c r="C174" s="161"/>
      <c r="D174" s="161"/>
      <c r="E174" s="161"/>
      <c r="F174" s="161"/>
      <c r="G174" s="161"/>
      <c r="H174" s="161"/>
      <c r="I174" s="161"/>
      <c r="J174" s="161"/>
      <c r="K174" s="161"/>
      <c r="L174" s="161"/>
      <c r="M174" s="161"/>
      <c r="N174" s="161"/>
      <c r="O174" s="161"/>
      <c r="P174" s="161"/>
      <c r="Q174" s="161"/>
      <c r="R174" s="161"/>
      <c r="S174" s="161"/>
      <c r="T174" s="161"/>
      <c r="U174" s="161"/>
      <c r="V174" s="161"/>
      <c r="W174" s="5"/>
      <c r="X174" s="5"/>
      <c r="Y174" s="5"/>
      <c r="Z174" s="5"/>
      <c r="AA174" s="5"/>
      <c r="AB174" s="5"/>
      <c r="AC174" s="5"/>
      <c r="AD174" s="5"/>
      <c r="AE174" s="5"/>
      <c r="AF174" s="5"/>
      <c r="AG174" s="5"/>
      <c r="AH174" s="5"/>
      <c r="AI174" s="5"/>
      <c r="AJ174" s="5"/>
      <c r="AK174" s="5"/>
      <c r="AL174" s="5"/>
      <c r="AM174" s="5"/>
      <c r="AN174" s="5"/>
      <c r="AO174" s="5"/>
      <c r="AP174" s="5"/>
      <c r="AQ174" s="5"/>
      <c r="AR174" s="5"/>
    </row>
    <row r="175" spans="1:44">
      <c r="A175" s="161"/>
      <c r="B175" s="161"/>
      <c r="C175" s="161"/>
      <c r="D175" s="161"/>
      <c r="E175" s="161"/>
      <c r="F175" s="161"/>
      <c r="G175" s="161"/>
      <c r="H175" s="161"/>
      <c r="I175" s="161"/>
      <c r="J175" s="161"/>
      <c r="K175" s="161"/>
      <c r="L175" s="161"/>
      <c r="M175" s="161"/>
      <c r="N175" s="161"/>
      <c r="O175" s="161"/>
      <c r="P175" s="161"/>
      <c r="Q175" s="161"/>
      <c r="R175" s="161"/>
      <c r="S175" s="161"/>
      <c r="T175" s="161"/>
      <c r="U175" s="161"/>
      <c r="V175" s="161"/>
      <c r="W175" s="5"/>
      <c r="X175" s="5"/>
      <c r="Y175" s="5"/>
      <c r="Z175" s="5"/>
      <c r="AA175" s="5"/>
      <c r="AB175" s="5"/>
      <c r="AC175" s="5"/>
      <c r="AD175" s="5"/>
      <c r="AE175" s="5"/>
      <c r="AF175" s="5"/>
      <c r="AG175" s="5"/>
      <c r="AH175" s="5"/>
      <c r="AI175" s="5"/>
      <c r="AJ175" s="5"/>
      <c r="AK175" s="5"/>
      <c r="AL175" s="5"/>
      <c r="AM175" s="5"/>
      <c r="AN175" s="5"/>
      <c r="AO175" s="5"/>
      <c r="AP175" s="5"/>
      <c r="AQ175" s="5"/>
      <c r="AR175" s="5"/>
    </row>
    <row r="176" spans="1:44">
      <c r="A176" s="161"/>
      <c r="B176" s="161"/>
      <c r="C176" s="161"/>
      <c r="D176" s="161"/>
      <c r="E176" s="161"/>
      <c r="F176" s="161"/>
      <c r="G176" s="161"/>
      <c r="H176" s="161"/>
      <c r="I176" s="161"/>
      <c r="J176" s="161"/>
      <c r="K176" s="161"/>
      <c r="L176" s="161"/>
      <c r="M176" s="161"/>
      <c r="N176" s="161"/>
      <c r="O176" s="161"/>
      <c r="P176" s="161"/>
      <c r="Q176" s="161"/>
      <c r="R176" s="161"/>
      <c r="S176" s="161"/>
      <c r="T176" s="161"/>
      <c r="U176" s="161"/>
      <c r="V176" s="161"/>
      <c r="W176" s="5"/>
      <c r="X176" s="5"/>
      <c r="Y176" s="5"/>
      <c r="Z176" s="5"/>
      <c r="AA176" s="5"/>
      <c r="AB176" s="5"/>
      <c r="AC176" s="5"/>
      <c r="AD176" s="5"/>
      <c r="AE176" s="5"/>
      <c r="AF176" s="5"/>
      <c r="AG176" s="5"/>
      <c r="AH176" s="5"/>
      <c r="AI176" s="5"/>
      <c r="AJ176" s="5"/>
      <c r="AK176" s="5"/>
      <c r="AL176" s="5"/>
      <c r="AM176" s="5"/>
      <c r="AN176" s="5"/>
      <c r="AO176" s="5"/>
      <c r="AP176" s="5"/>
      <c r="AQ176" s="5"/>
      <c r="AR176" s="5"/>
    </row>
    <row r="177" spans="1:44">
      <c r="A177" s="161"/>
      <c r="B177" s="161"/>
      <c r="C177" s="161"/>
      <c r="D177" s="161"/>
      <c r="E177" s="161"/>
      <c r="F177" s="161"/>
      <c r="G177" s="161"/>
      <c r="H177" s="161"/>
      <c r="I177" s="161"/>
      <c r="J177" s="161"/>
      <c r="K177" s="161"/>
      <c r="L177" s="161"/>
      <c r="M177" s="161"/>
      <c r="N177" s="161"/>
      <c r="O177" s="161"/>
      <c r="P177" s="161"/>
      <c r="Q177" s="161"/>
      <c r="R177" s="161"/>
      <c r="S177" s="161"/>
      <c r="T177" s="161"/>
      <c r="U177" s="161"/>
      <c r="V177" s="161"/>
      <c r="W177" s="5"/>
      <c r="X177" s="5"/>
      <c r="Y177" s="5"/>
      <c r="Z177" s="5"/>
      <c r="AA177" s="5"/>
      <c r="AB177" s="5"/>
      <c r="AC177" s="5"/>
      <c r="AD177" s="5"/>
      <c r="AE177" s="5"/>
      <c r="AF177" s="5"/>
      <c r="AG177" s="5"/>
      <c r="AH177" s="5"/>
      <c r="AI177" s="5"/>
      <c r="AJ177" s="5"/>
      <c r="AK177" s="5"/>
      <c r="AL177" s="5"/>
      <c r="AM177" s="5"/>
      <c r="AN177" s="5"/>
      <c r="AO177" s="5"/>
      <c r="AP177" s="5"/>
      <c r="AQ177" s="5"/>
      <c r="AR177" s="5"/>
    </row>
    <row r="178" spans="1:44">
      <c r="A178" s="161"/>
      <c r="B178" s="161"/>
      <c r="C178" s="161"/>
      <c r="D178" s="161"/>
      <c r="E178" s="161"/>
      <c r="F178" s="161"/>
      <c r="G178" s="161"/>
      <c r="H178" s="161"/>
      <c r="I178" s="161"/>
      <c r="J178" s="161"/>
      <c r="K178" s="161"/>
      <c r="L178" s="161"/>
      <c r="M178" s="161"/>
      <c r="N178" s="161"/>
      <c r="O178" s="161"/>
      <c r="P178" s="161"/>
      <c r="Q178" s="161"/>
      <c r="R178" s="161"/>
      <c r="S178" s="161"/>
      <c r="T178" s="161"/>
      <c r="U178" s="161"/>
      <c r="V178" s="161"/>
      <c r="W178" s="5"/>
      <c r="X178" s="5"/>
      <c r="Y178" s="5"/>
      <c r="Z178" s="5"/>
      <c r="AA178" s="5"/>
      <c r="AB178" s="5"/>
      <c r="AC178" s="5"/>
      <c r="AD178" s="5"/>
      <c r="AE178" s="5"/>
      <c r="AF178" s="5"/>
      <c r="AG178" s="5"/>
      <c r="AH178" s="5"/>
      <c r="AI178" s="5"/>
      <c r="AJ178" s="5"/>
      <c r="AK178" s="5"/>
      <c r="AL178" s="5"/>
      <c r="AM178" s="5"/>
      <c r="AN178" s="5"/>
      <c r="AO178" s="5"/>
      <c r="AP178" s="5"/>
      <c r="AQ178" s="5"/>
      <c r="AR178" s="5"/>
    </row>
    <row r="179" spans="1:44">
      <c r="A179" s="161"/>
      <c r="B179" s="161"/>
      <c r="C179" s="161"/>
      <c r="D179" s="161"/>
      <c r="E179" s="161"/>
      <c r="F179" s="161"/>
      <c r="G179" s="161"/>
      <c r="H179" s="161"/>
      <c r="I179" s="161"/>
      <c r="J179" s="161"/>
      <c r="K179" s="161"/>
      <c r="L179" s="161"/>
      <c r="M179" s="161"/>
      <c r="N179" s="161"/>
      <c r="O179" s="161"/>
      <c r="P179" s="161"/>
      <c r="Q179" s="161"/>
      <c r="R179" s="161"/>
      <c r="S179" s="161"/>
      <c r="T179" s="161"/>
      <c r="U179" s="161"/>
      <c r="V179" s="161"/>
      <c r="W179" s="5"/>
      <c r="X179" s="5"/>
      <c r="Y179" s="5"/>
      <c r="Z179" s="5"/>
      <c r="AA179" s="5"/>
      <c r="AB179" s="5"/>
      <c r="AC179" s="5"/>
      <c r="AD179" s="5"/>
      <c r="AE179" s="5"/>
      <c r="AF179" s="5"/>
      <c r="AG179" s="5"/>
      <c r="AH179" s="5"/>
      <c r="AI179" s="5"/>
      <c r="AJ179" s="5"/>
      <c r="AK179" s="5"/>
      <c r="AL179" s="5"/>
      <c r="AM179" s="5"/>
      <c r="AN179" s="5"/>
      <c r="AO179" s="5"/>
      <c r="AP179" s="5"/>
      <c r="AQ179" s="5"/>
      <c r="AR179" s="5"/>
    </row>
    <row r="180" spans="1:44">
      <c r="A180" s="161"/>
      <c r="B180" s="161"/>
      <c r="C180" s="161"/>
      <c r="D180" s="161"/>
      <c r="E180" s="161"/>
      <c r="F180" s="161"/>
      <c r="G180" s="161"/>
      <c r="H180" s="161"/>
      <c r="I180" s="161"/>
      <c r="J180" s="161"/>
      <c r="K180" s="161"/>
      <c r="L180" s="161"/>
      <c r="M180" s="161"/>
      <c r="N180" s="161"/>
      <c r="O180" s="161"/>
      <c r="P180" s="161"/>
      <c r="Q180" s="161"/>
      <c r="R180" s="161"/>
      <c r="S180" s="161"/>
      <c r="T180" s="161"/>
      <c r="U180" s="161"/>
      <c r="V180" s="161"/>
      <c r="W180" s="5"/>
      <c r="X180" s="5"/>
      <c r="Y180" s="5"/>
      <c r="Z180" s="5"/>
      <c r="AA180" s="5"/>
      <c r="AB180" s="5"/>
      <c r="AC180" s="5"/>
      <c r="AD180" s="5"/>
      <c r="AE180" s="5"/>
      <c r="AF180" s="5"/>
      <c r="AG180" s="5"/>
      <c r="AH180" s="5"/>
      <c r="AI180" s="5"/>
      <c r="AJ180" s="5"/>
      <c r="AK180" s="5"/>
      <c r="AL180" s="5"/>
      <c r="AM180" s="5"/>
      <c r="AN180" s="5"/>
      <c r="AO180" s="5"/>
      <c r="AP180" s="5"/>
      <c r="AQ180" s="5"/>
      <c r="AR180" s="5"/>
    </row>
    <row r="181" spans="1:44">
      <c r="A181" s="161"/>
      <c r="B181" s="161"/>
      <c r="C181" s="161"/>
      <c r="D181" s="161"/>
      <c r="E181" s="161"/>
      <c r="F181" s="161"/>
      <c r="G181" s="161"/>
      <c r="H181" s="161"/>
      <c r="I181" s="161"/>
      <c r="J181" s="161"/>
      <c r="K181" s="161"/>
      <c r="L181" s="161"/>
      <c r="M181" s="161"/>
      <c r="N181" s="161"/>
      <c r="O181" s="161"/>
      <c r="P181" s="161"/>
      <c r="Q181" s="161"/>
      <c r="R181" s="161"/>
      <c r="S181" s="161"/>
      <c r="T181" s="161"/>
      <c r="U181" s="161"/>
      <c r="V181" s="161"/>
      <c r="W181" s="5"/>
      <c r="X181" s="5"/>
      <c r="Y181" s="5"/>
      <c r="Z181" s="5"/>
      <c r="AA181" s="5"/>
      <c r="AB181" s="5"/>
      <c r="AC181" s="5"/>
      <c r="AD181" s="5"/>
      <c r="AE181" s="5"/>
      <c r="AF181" s="5"/>
      <c r="AG181" s="5"/>
      <c r="AH181" s="5"/>
      <c r="AI181" s="5"/>
      <c r="AJ181" s="5"/>
      <c r="AK181" s="5"/>
      <c r="AL181" s="5"/>
      <c r="AM181" s="5"/>
      <c r="AN181" s="5"/>
      <c r="AO181" s="5"/>
      <c r="AP181" s="5"/>
      <c r="AQ181" s="5"/>
      <c r="AR181" s="5"/>
    </row>
    <row r="182" spans="1:44">
      <c r="A182" s="161"/>
      <c r="B182" s="161"/>
      <c r="C182" s="161"/>
      <c r="D182" s="161"/>
      <c r="E182" s="161"/>
      <c r="F182" s="161"/>
      <c r="G182" s="161"/>
      <c r="H182" s="161"/>
      <c r="I182" s="161"/>
      <c r="J182" s="161"/>
      <c r="K182" s="161"/>
      <c r="L182" s="161"/>
      <c r="M182" s="161"/>
      <c r="N182" s="161"/>
      <c r="O182" s="161"/>
      <c r="P182" s="161"/>
      <c r="Q182" s="161"/>
      <c r="R182" s="161"/>
      <c r="S182" s="161"/>
      <c r="T182" s="161"/>
      <c r="U182" s="161"/>
      <c r="V182" s="161"/>
      <c r="W182" s="5"/>
      <c r="X182" s="5"/>
      <c r="Y182" s="5"/>
      <c r="Z182" s="5"/>
      <c r="AA182" s="5"/>
      <c r="AB182" s="5"/>
      <c r="AC182" s="5"/>
      <c r="AD182" s="5"/>
      <c r="AE182" s="5"/>
      <c r="AF182" s="5"/>
      <c r="AG182" s="5"/>
      <c r="AH182" s="5"/>
      <c r="AI182" s="5"/>
      <c r="AJ182" s="5"/>
      <c r="AK182" s="5"/>
      <c r="AL182" s="5"/>
      <c r="AM182" s="5"/>
      <c r="AN182" s="5"/>
      <c r="AO182" s="5"/>
      <c r="AP182" s="5"/>
      <c r="AQ182" s="5"/>
      <c r="AR182" s="5"/>
    </row>
    <row r="183" spans="1:44">
      <c r="A183" s="161"/>
      <c r="B183" s="161"/>
      <c r="C183" s="161"/>
      <c r="D183" s="161"/>
      <c r="E183" s="161"/>
      <c r="F183" s="161"/>
      <c r="G183" s="161"/>
      <c r="H183" s="161"/>
      <c r="I183" s="161"/>
      <c r="J183" s="161"/>
      <c r="K183" s="161"/>
      <c r="L183" s="161"/>
      <c r="M183" s="161"/>
      <c r="N183" s="161"/>
      <c r="O183" s="161"/>
      <c r="P183" s="161"/>
      <c r="Q183" s="161"/>
      <c r="R183" s="161"/>
      <c r="S183" s="161"/>
      <c r="T183" s="161"/>
      <c r="U183" s="161"/>
      <c r="V183" s="161"/>
      <c r="W183" s="5"/>
      <c r="X183" s="5"/>
      <c r="Y183" s="5"/>
      <c r="Z183" s="5"/>
      <c r="AA183" s="5"/>
      <c r="AB183" s="5"/>
      <c r="AC183" s="5"/>
      <c r="AD183" s="5"/>
      <c r="AE183" s="5"/>
      <c r="AF183" s="5"/>
      <c r="AG183" s="5"/>
      <c r="AH183" s="5"/>
      <c r="AI183" s="5"/>
      <c r="AJ183" s="5"/>
      <c r="AK183" s="5"/>
      <c r="AL183" s="5"/>
      <c r="AM183" s="5"/>
      <c r="AN183" s="5"/>
      <c r="AO183" s="5"/>
      <c r="AP183" s="5"/>
      <c r="AQ183" s="5"/>
      <c r="AR183" s="5"/>
    </row>
    <row r="184" spans="1:44">
      <c r="A184" s="161"/>
      <c r="B184" s="161"/>
      <c r="C184" s="161"/>
      <c r="D184" s="161"/>
      <c r="E184" s="161"/>
      <c r="F184" s="161"/>
      <c r="G184" s="161"/>
      <c r="H184" s="161"/>
      <c r="I184" s="161"/>
      <c r="J184" s="161"/>
      <c r="K184" s="161"/>
      <c r="L184" s="161"/>
      <c r="M184" s="161"/>
      <c r="N184" s="161"/>
      <c r="O184" s="161"/>
      <c r="P184" s="161"/>
      <c r="Q184" s="161"/>
      <c r="R184" s="161"/>
      <c r="S184" s="161"/>
      <c r="T184" s="161"/>
      <c r="U184" s="161"/>
      <c r="V184" s="161"/>
      <c r="W184" s="5"/>
      <c r="X184" s="5"/>
      <c r="Y184" s="5"/>
      <c r="Z184" s="5"/>
      <c r="AA184" s="5"/>
      <c r="AB184" s="5"/>
      <c r="AC184" s="5"/>
      <c r="AD184" s="5"/>
      <c r="AE184" s="5"/>
      <c r="AF184" s="5"/>
      <c r="AG184" s="5"/>
      <c r="AH184" s="5"/>
      <c r="AI184" s="5"/>
      <c r="AJ184" s="5"/>
      <c r="AK184" s="5"/>
      <c r="AL184" s="5"/>
      <c r="AM184" s="5"/>
      <c r="AN184" s="5"/>
      <c r="AO184" s="5"/>
      <c r="AP184" s="5"/>
      <c r="AQ184" s="5"/>
      <c r="AR184" s="5"/>
    </row>
    <row r="185" spans="1:44">
      <c r="A185" s="161"/>
      <c r="B185" s="161"/>
      <c r="C185" s="161"/>
      <c r="D185" s="161"/>
      <c r="E185" s="161"/>
      <c r="F185" s="161"/>
      <c r="G185" s="161"/>
      <c r="H185" s="161"/>
      <c r="I185" s="161"/>
      <c r="J185" s="161"/>
      <c r="K185" s="161"/>
      <c r="L185" s="161"/>
      <c r="M185" s="161"/>
      <c r="N185" s="161"/>
      <c r="O185" s="161"/>
      <c r="P185" s="161"/>
      <c r="Q185" s="161"/>
      <c r="R185" s="161"/>
      <c r="S185" s="161"/>
      <c r="T185" s="161"/>
      <c r="U185" s="161"/>
      <c r="V185" s="161"/>
      <c r="W185" s="5"/>
      <c r="X185" s="5"/>
      <c r="Y185" s="5"/>
      <c r="Z185" s="5"/>
      <c r="AA185" s="5"/>
      <c r="AB185" s="5"/>
      <c r="AC185" s="5"/>
      <c r="AD185" s="5"/>
      <c r="AE185" s="5"/>
      <c r="AF185" s="5"/>
      <c r="AG185" s="5"/>
      <c r="AH185" s="5"/>
      <c r="AI185" s="5"/>
      <c r="AJ185" s="5"/>
      <c r="AK185" s="5"/>
      <c r="AL185" s="5"/>
      <c r="AM185" s="5"/>
      <c r="AN185" s="5"/>
      <c r="AO185" s="5"/>
      <c r="AP185" s="5"/>
      <c r="AQ185" s="5"/>
      <c r="AR185" s="5"/>
    </row>
    <row r="186" spans="1:44">
      <c r="A186" s="161"/>
      <c r="B186" s="161"/>
      <c r="C186" s="161"/>
      <c r="D186" s="161"/>
      <c r="E186" s="161"/>
      <c r="F186" s="161"/>
      <c r="G186" s="161"/>
      <c r="H186" s="161"/>
      <c r="I186" s="161"/>
      <c r="J186" s="161"/>
      <c r="K186" s="161"/>
      <c r="L186" s="161"/>
      <c r="M186" s="161"/>
      <c r="N186" s="161"/>
      <c r="O186" s="161"/>
      <c r="P186" s="161"/>
      <c r="Q186" s="161"/>
      <c r="R186" s="161"/>
      <c r="S186" s="161"/>
      <c r="T186" s="161"/>
      <c r="U186" s="161"/>
      <c r="V186" s="161"/>
      <c r="W186" s="5"/>
      <c r="X186" s="5"/>
      <c r="Y186" s="5"/>
      <c r="Z186" s="5"/>
      <c r="AA186" s="5"/>
      <c r="AB186" s="5"/>
      <c r="AC186" s="5"/>
      <c r="AD186" s="5"/>
      <c r="AE186" s="5"/>
      <c r="AF186" s="5"/>
      <c r="AG186" s="5"/>
      <c r="AH186" s="5"/>
      <c r="AI186" s="5"/>
      <c r="AJ186" s="5"/>
      <c r="AK186" s="5"/>
      <c r="AL186" s="5"/>
      <c r="AM186" s="5"/>
      <c r="AN186" s="5"/>
      <c r="AO186" s="5"/>
      <c r="AP186" s="5"/>
      <c r="AQ186" s="5"/>
      <c r="AR186" s="5"/>
    </row>
    <row r="187" spans="1:44">
      <c r="A187" s="161"/>
      <c r="B187" s="161"/>
      <c r="C187" s="161"/>
      <c r="D187" s="161"/>
      <c r="E187" s="161"/>
      <c r="F187" s="161"/>
      <c r="G187" s="161"/>
      <c r="H187" s="161"/>
      <c r="I187" s="161"/>
      <c r="J187" s="161"/>
      <c r="K187" s="161"/>
      <c r="L187" s="161"/>
      <c r="M187" s="161"/>
      <c r="N187" s="161"/>
      <c r="O187" s="161"/>
      <c r="P187" s="161"/>
      <c r="Q187" s="161"/>
      <c r="R187" s="161"/>
      <c r="S187" s="161"/>
      <c r="T187" s="161"/>
      <c r="U187" s="161"/>
      <c r="V187" s="161"/>
      <c r="W187" s="5"/>
      <c r="X187" s="5"/>
      <c r="Y187" s="5"/>
      <c r="Z187" s="5"/>
      <c r="AA187" s="5"/>
      <c r="AB187" s="5"/>
      <c r="AC187" s="5"/>
      <c r="AD187" s="5"/>
      <c r="AE187" s="5"/>
      <c r="AF187" s="5"/>
      <c r="AG187" s="5"/>
      <c r="AH187" s="5"/>
      <c r="AI187" s="5"/>
      <c r="AJ187" s="5"/>
      <c r="AK187" s="5"/>
      <c r="AL187" s="5"/>
      <c r="AM187" s="5"/>
      <c r="AN187" s="5"/>
      <c r="AO187" s="5"/>
      <c r="AP187" s="5"/>
      <c r="AQ187" s="5"/>
      <c r="AR187" s="5"/>
    </row>
    <row r="188" spans="1:44">
      <c r="A188" s="161"/>
      <c r="B188" s="161"/>
      <c r="C188" s="161"/>
      <c r="D188" s="161"/>
      <c r="E188" s="161"/>
      <c r="F188" s="161"/>
      <c r="G188" s="161"/>
      <c r="H188" s="161"/>
      <c r="I188" s="161"/>
      <c r="J188" s="161"/>
      <c r="K188" s="161"/>
      <c r="L188" s="161"/>
      <c r="M188" s="161"/>
      <c r="N188" s="161"/>
      <c r="O188" s="161"/>
      <c r="P188" s="161"/>
      <c r="Q188" s="161"/>
      <c r="R188" s="161"/>
      <c r="S188" s="161"/>
      <c r="T188" s="161"/>
      <c r="U188" s="161"/>
      <c r="V188" s="161"/>
      <c r="W188" s="5"/>
      <c r="X188" s="5"/>
      <c r="Y188" s="5"/>
      <c r="Z188" s="5"/>
      <c r="AA188" s="5"/>
      <c r="AB188" s="5"/>
      <c r="AC188" s="5"/>
      <c r="AD188" s="5"/>
      <c r="AE188" s="5"/>
      <c r="AF188" s="5"/>
      <c r="AG188" s="5"/>
      <c r="AH188" s="5"/>
      <c r="AI188" s="5"/>
      <c r="AJ188" s="5"/>
      <c r="AK188" s="5"/>
      <c r="AL188" s="5"/>
      <c r="AM188" s="5"/>
      <c r="AN188" s="5"/>
      <c r="AO188" s="5"/>
      <c r="AP188" s="5"/>
      <c r="AQ188" s="5"/>
      <c r="AR188" s="5"/>
    </row>
    <row r="189" spans="1:44">
      <c r="A189" s="161"/>
      <c r="B189" s="161"/>
      <c r="C189" s="161"/>
      <c r="D189" s="161"/>
      <c r="E189" s="161"/>
      <c r="F189" s="161"/>
      <c r="G189" s="161"/>
      <c r="H189" s="161"/>
      <c r="I189" s="161"/>
      <c r="J189" s="161"/>
      <c r="K189" s="161"/>
      <c r="L189" s="161"/>
      <c r="M189" s="161"/>
      <c r="N189" s="161"/>
      <c r="O189" s="161"/>
      <c r="P189" s="161"/>
      <c r="Q189" s="161"/>
      <c r="R189" s="161"/>
      <c r="S189" s="161"/>
      <c r="T189" s="161"/>
      <c r="U189" s="161"/>
      <c r="V189" s="161"/>
      <c r="W189" s="5"/>
      <c r="X189" s="5"/>
      <c r="Y189" s="5"/>
      <c r="Z189" s="5"/>
      <c r="AA189" s="5"/>
      <c r="AB189" s="5"/>
      <c r="AC189" s="5"/>
      <c r="AD189" s="5"/>
      <c r="AE189" s="5"/>
      <c r="AF189" s="5"/>
      <c r="AG189" s="5"/>
      <c r="AH189" s="5"/>
      <c r="AI189" s="5"/>
      <c r="AJ189" s="5"/>
      <c r="AK189" s="5"/>
      <c r="AL189" s="5"/>
      <c r="AM189" s="5"/>
      <c r="AN189" s="5"/>
      <c r="AO189" s="5"/>
      <c r="AP189" s="5"/>
      <c r="AQ189" s="5"/>
      <c r="AR189" s="5"/>
    </row>
    <row r="190" spans="1:44">
      <c r="A190" s="161"/>
      <c r="B190" s="161"/>
      <c r="C190" s="161"/>
      <c r="D190" s="161"/>
      <c r="E190" s="161"/>
      <c r="F190" s="161"/>
      <c r="G190" s="161"/>
      <c r="H190" s="161"/>
      <c r="I190" s="161"/>
      <c r="J190" s="161"/>
      <c r="K190" s="161"/>
      <c r="L190" s="161"/>
      <c r="M190" s="161"/>
      <c r="N190" s="161"/>
      <c r="O190" s="161"/>
      <c r="P190" s="161"/>
      <c r="Q190" s="161"/>
      <c r="R190" s="161"/>
      <c r="S190" s="161"/>
      <c r="T190" s="161"/>
      <c r="U190" s="161"/>
      <c r="V190" s="161"/>
      <c r="W190" s="5"/>
      <c r="X190" s="5"/>
      <c r="Y190" s="5"/>
      <c r="Z190" s="5"/>
      <c r="AA190" s="5"/>
      <c r="AB190" s="5"/>
      <c r="AC190" s="5"/>
      <c r="AD190" s="5"/>
      <c r="AE190" s="5"/>
      <c r="AF190" s="5"/>
      <c r="AG190" s="5"/>
      <c r="AH190" s="5"/>
      <c r="AI190" s="5"/>
      <c r="AJ190" s="5"/>
      <c r="AK190" s="5"/>
      <c r="AL190" s="5"/>
      <c r="AM190" s="5"/>
      <c r="AN190" s="5"/>
      <c r="AO190" s="5"/>
      <c r="AP190" s="5"/>
      <c r="AQ190" s="5"/>
      <c r="AR190" s="5"/>
    </row>
    <row r="191" spans="1:44">
      <c r="A191" s="161"/>
      <c r="B191" s="161"/>
      <c r="C191" s="161"/>
      <c r="D191" s="161"/>
      <c r="E191" s="161"/>
      <c r="F191" s="161"/>
      <c r="G191" s="161"/>
      <c r="H191" s="161"/>
      <c r="I191" s="161"/>
      <c r="J191" s="161"/>
      <c r="K191" s="161"/>
      <c r="L191" s="161"/>
      <c r="M191" s="161"/>
      <c r="N191" s="161"/>
      <c r="O191" s="161"/>
      <c r="P191" s="161"/>
      <c r="Q191" s="161"/>
      <c r="R191" s="161"/>
      <c r="S191" s="161"/>
      <c r="T191" s="161"/>
      <c r="U191" s="161"/>
      <c r="V191" s="161"/>
      <c r="W191" s="5"/>
      <c r="X191" s="5"/>
      <c r="Y191" s="5"/>
      <c r="Z191" s="5"/>
      <c r="AA191" s="5"/>
      <c r="AB191" s="5"/>
      <c r="AC191" s="5"/>
      <c r="AD191" s="5"/>
      <c r="AE191" s="5"/>
      <c r="AF191" s="5"/>
      <c r="AG191" s="5"/>
      <c r="AH191" s="5"/>
      <c r="AI191" s="5"/>
      <c r="AJ191" s="5"/>
      <c r="AK191" s="5"/>
      <c r="AL191" s="5"/>
      <c r="AM191" s="5"/>
      <c r="AN191" s="5"/>
      <c r="AO191" s="5"/>
      <c r="AP191" s="5"/>
      <c r="AQ191" s="5"/>
      <c r="AR191" s="5"/>
    </row>
    <row r="192" spans="1:44">
      <c r="A192" s="161"/>
      <c r="B192" s="161"/>
      <c r="C192" s="161"/>
      <c r="D192" s="161"/>
      <c r="E192" s="161"/>
      <c r="F192" s="161"/>
      <c r="G192" s="161"/>
      <c r="H192" s="161"/>
      <c r="I192" s="161"/>
      <c r="J192" s="161"/>
      <c r="K192" s="161"/>
      <c r="L192" s="161"/>
      <c r="M192" s="161"/>
      <c r="N192" s="161"/>
      <c r="O192" s="161"/>
      <c r="P192" s="161"/>
      <c r="Q192" s="161"/>
      <c r="R192" s="161"/>
      <c r="S192" s="161"/>
      <c r="T192" s="161"/>
      <c r="U192" s="161"/>
      <c r="V192" s="161"/>
      <c r="W192" s="5"/>
      <c r="X192" s="5"/>
      <c r="Y192" s="5"/>
      <c r="Z192" s="5"/>
      <c r="AA192" s="5"/>
      <c r="AB192" s="5"/>
      <c r="AC192" s="5"/>
      <c r="AD192" s="5"/>
      <c r="AE192" s="5"/>
      <c r="AF192" s="5"/>
      <c r="AG192" s="5"/>
      <c r="AH192" s="5"/>
      <c r="AI192" s="5"/>
      <c r="AJ192" s="5"/>
      <c r="AK192" s="5"/>
      <c r="AL192" s="5"/>
      <c r="AM192" s="5"/>
      <c r="AN192" s="5"/>
      <c r="AO192" s="5"/>
      <c r="AP192" s="5"/>
      <c r="AQ192" s="5"/>
      <c r="AR192" s="5"/>
    </row>
    <row r="193" spans="1:44">
      <c r="A193" s="161"/>
      <c r="B193" s="161"/>
      <c r="C193" s="161"/>
      <c r="D193" s="161"/>
      <c r="E193" s="161"/>
      <c r="F193" s="161"/>
      <c r="G193" s="161"/>
      <c r="H193" s="161"/>
      <c r="I193" s="161"/>
      <c r="J193" s="161"/>
      <c r="K193" s="161"/>
      <c r="L193" s="161"/>
      <c r="M193" s="161"/>
      <c r="N193" s="161"/>
      <c r="O193" s="161"/>
      <c r="P193" s="161"/>
      <c r="Q193" s="161"/>
      <c r="R193" s="161"/>
      <c r="S193" s="161"/>
      <c r="T193" s="161"/>
      <c r="U193" s="161"/>
      <c r="V193" s="161"/>
      <c r="W193" s="5"/>
      <c r="X193" s="5"/>
      <c r="Y193" s="5"/>
      <c r="Z193" s="5"/>
      <c r="AA193" s="5"/>
      <c r="AB193" s="5"/>
      <c r="AC193" s="5"/>
      <c r="AD193" s="5"/>
      <c r="AE193" s="5"/>
      <c r="AF193" s="5"/>
      <c r="AG193" s="5"/>
      <c r="AH193" s="5"/>
      <c r="AI193" s="5"/>
      <c r="AJ193" s="5"/>
      <c r="AK193" s="5"/>
      <c r="AL193" s="5"/>
      <c r="AM193" s="5"/>
      <c r="AN193" s="5"/>
      <c r="AO193" s="5"/>
      <c r="AP193" s="5"/>
      <c r="AQ193" s="5"/>
      <c r="AR193" s="5"/>
    </row>
    <row r="194" spans="1:44">
      <c r="A194" s="161"/>
      <c r="B194" s="161"/>
      <c r="C194" s="161"/>
      <c r="D194" s="161"/>
      <c r="E194" s="161"/>
      <c r="F194" s="161"/>
      <c r="G194" s="161"/>
      <c r="H194" s="161"/>
      <c r="I194" s="161"/>
      <c r="J194" s="161"/>
      <c r="K194" s="161"/>
      <c r="L194" s="161"/>
      <c r="M194" s="161"/>
      <c r="N194" s="161"/>
      <c r="O194" s="161"/>
      <c r="P194" s="161"/>
      <c r="Q194" s="161"/>
      <c r="R194" s="161"/>
      <c r="S194" s="161"/>
      <c r="T194" s="161"/>
      <c r="U194" s="161"/>
      <c r="V194" s="161"/>
      <c r="W194" s="5"/>
      <c r="X194" s="5"/>
      <c r="Y194" s="5"/>
      <c r="Z194" s="5"/>
      <c r="AA194" s="5"/>
      <c r="AB194" s="5"/>
      <c r="AC194" s="5"/>
      <c r="AD194" s="5"/>
      <c r="AE194" s="5"/>
      <c r="AF194" s="5"/>
      <c r="AG194" s="5"/>
      <c r="AH194" s="5"/>
      <c r="AI194" s="5"/>
      <c r="AJ194" s="5"/>
      <c r="AK194" s="5"/>
      <c r="AL194" s="5"/>
      <c r="AM194" s="5"/>
      <c r="AN194" s="5"/>
      <c r="AO194" s="5"/>
      <c r="AP194" s="5"/>
      <c r="AQ194" s="5"/>
      <c r="AR194" s="5"/>
    </row>
    <row r="195" spans="1:44">
      <c r="A195" s="161"/>
      <c r="B195" s="161"/>
      <c r="C195" s="161"/>
      <c r="D195" s="161"/>
      <c r="E195" s="161"/>
      <c r="F195" s="161"/>
      <c r="G195" s="161"/>
      <c r="H195" s="161"/>
      <c r="I195" s="161"/>
      <c r="J195" s="161"/>
      <c r="K195" s="161"/>
      <c r="L195" s="161"/>
      <c r="M195" s="161"/>
      <c r="N195" s="161"/>
      <c r="O195" s="161"/>
      <c r="P195" s="161"/>
      <c r="Q195" s="161"/>
      <c r="R195" s="161"/>
      <c r="S195" s="161"/>
      <c r="T195" s="161"/>
      <c r="U195" s="161"/>
      <c r="V195" s="161"/>
      <c r="W195" s="5"/>
      <c r="X195" s="5"/>
      <c r="Y195" s="5"/>
      <c r="Z195" s="5"/>
      <c r="AA195" s="5"/>
      <c r="AB195" s="5"/>
      <c r="AC195" s="5"/>
      <c r="AD195" s="5"/>
      <c r="AE195" s="5"/>
      <c r="AF195" s="5"/>
      <c r="AG195" s="5"/>
      <c r="AH195" s="5"/>
      <c r="AI195" s="5"/>
      <c r="AJ195" s="5"/>
      <c r="AK195" s="5"/>
      <c r="AL195" s="5"/>
      <c r="AM195" s="5"/>
      <c r="AN195" s="5"/>
      <c r="AO195" s="5"/>
      <c r="AP195" s="5"/>
      <c r="AQ195" s="5"/>
      <c r="AR195" s="5"/>
    </row>
    <row r="196" spans="1:44">
      <c r="A196" s="161"/>
      <c r="B196" s="161"/>
      <c r="C196" s="161"/>
      <c r="D196" s="161"/>
      <c r="E196" s="161"/>
      <c r="F196" s="161"/>
      <c r="G196" s="161"/>
      <c r="H196" s="161"/>
      <c r="I196" s="161"/>
      <c r="J196" s="161"/>
      <c r="K196" s="161"/>
      <c r="L196" s="161"/>
      <c r="M196" s="161"/>
      <c r="N196" s="161"/>
      <c r="O196" s="161"/>
      <c r="P196" s="161"/>
      <c r="Q196" s="161"/>
      <c r="R196" s="161"/>
      <c r="S196" s="161"/>
      <c r="T196" s="161"/>
      <c r="U196" s="161"/>
      <c r="V196" s="161"/>
      <c r="W196" s="5"/>
      <c r="X196" s="5"/>
      <c r="Y196" s="5"/>
      <c r="Z196" s="5"/>
      <c r="AA196" s="5"/>
      <c r="AB196" s="5"/>
      <c r="AC196" s="5"/>
      <c r="AD196" s="5"/>
      <c r="AE196" s="5"/>
      <c r="AF196" s="5"/>
      <c r="AG196" s="5"/>
      <c r="AH196" s="5"/>
      <c r="AI196" s="5"/>
      <c r="AJ196" s="5"/>
      <c r="AK196" s="5"/>
      <c r="AL196" s="5"/>
      <c r="AM196" s="5"/>
      <c r="AN196" s="5"/>
      <c r="AO196" s="5"/>
      <c r="AP196" s="5"/>
      <c r="AQ196" s="5"/>
      <c r="AR196" s="5"/>
    </row>
    <row r="197" spans="1:44">
      <c r="A197" s="161"/>
      <c r="B197" s="161"/>
      <c r="C197" s="161"/>
      <c r="D197" s="161"/>
      <c r="E197" s="161"/>
      <c r="F197" s="161"/>
      <c r="G197" s="161"/>
      <c r="H197" s="161"/>
      <c r="I197" s="161"/>
      <c r="J197" s="161"/>
      <c r="K197" s="161"/>
      <c r="L197" s="161"/>
      <c r="M197" s="161"/>
      <c r="N197" s="161"/>
      <c r="O197" s="161"/>
      <c r="P197" s="161"/>
      <c r="Q197" s="161"/>
      <c r="R197" s="161"/>
      <c r="S197" s="161"/>
      <c r="T197" s="161"/>
      <c r="U197" s="161"/>
      <c r="V197" s="161"/>
      <c r="W197" s="5"/>
      <c r="X197" s="5"/>
      <c r="Y197" s="5"/>
      <c r="Z197" s="5"/>
      <c r="AA197" s="5"/>
      <c r="AB197" s="5"/>
      <c r="AC197" s="5"/>
      <c r="AD197" s="5"/>
      <c r="AE197" s="5"/>
      <c r="AF197" s="5"/>
      <c r="AG197" s="5"/>
      <c r="AH197" s="5"/>
      <c r="AI197" s="5"/>
      <c r="AJ197" s="5"/>
      <c r="AK197" s="5"/>
      <c r="AL197" s="5"/>
      <c r="AM197" s="5"/>
      <c r="AN197" s="5"/>
      <c r="AO197" s="5"/>
      <c r="AP197" s="5"/>
      <c r="AQ197" s="5"/>
      <c r="AR197" s="5"/>
    </row>
    <row r="198" spans="1:44">
      <c r="A198" s="161"/>
      <c r="B198" s="161"/>
      <c r="C198" s="161"/>
      <c r="D198" s="161"/>
      <c r="E198" s="161"/>
      <c r="F198" s="161"/>
      <c r="G198" s="161"/>
      <c r="H198" s="161"/>
      <c r="I198" s="161"/>
      <c r="J198" s="161"/>
      <c r="K198" s="161"/>
      <c r="L198" s="161"/>
      <c r="M198" s="161"/>
      <c r="N198" s="161"/>
      <c r="O198" s="161"/>
      <c r="P198" s="161"/>
      <c r="Q198" s="161"/>
      <c r="R198" s="161"/>
      <c r="S198" s="161"/>
      <c r="T198" s="161"/>
      <c r="U198" s="161"/>
      <c r="V198" s="161"/>
      <c r="W198" s="5"/>
      <c r="X198" s="5"/>
      <c r="Y198" s="5"/>
      <c r="Z198" s="5"/>
      <c r="AA198" s="5"/>
      <c r="AB198" s="5"/>
      <c r="AC198" s="5"/>
      <c r="AD198" s="5"/>
      <c r="AE198" s="5"/>
      <c r="AF198" s="5"/>
      <c r="AG198" s="5"/>
      <c r="AH198" s="5"/>
      <c r="AI198" s="5"/>
      <c r="AJ198" s="5"/>
      <c r="AK198" s="5"/>
      <c r="AL198" s="5"/>
      <c r="AM198" s="5"/>
      <c r="AN198" s="5"/>
      <c r="AO198" s="5"/>
      <c r="AP198" s="5"/>
      <c r="AQ198" s="5"/>
      <c r="AR198" s="5"/>
    </row>
    <row r="199" spans="1:44">
      <c r="A199" s="161"/>
      <c r="B199" s="161"/>
      <c r="C199" s="161"/>
      <c r="D199" s="161"/>
      <c r="E199" s="161"/>
      <c r="F199" s="161"/>
      <c r="G199" s="161"/>
      <c r="H199" s="161"/>
      <c r="I199" s="161"/>
      <c r="J199" s="161"/>
      <c r="K199" s="161"/>
      <c r="L199" s="161"/>
      <c r="M199" s="161"/>
      <c r="N199" s="161"/>
      <c r="O199" s="161"/>
      <c r="P199" s="161"/>
      <c r="Q199" s="161"/>
      <c r="R199" s="161"/>
      <c r="S199" s="161"/>
      <c r="T199" s="161"/>
      <c r="U199" s="161"/>
      <c r="V199" s="161"/>
      <c r="W199" s="5"/>
      <c r="X199" s="5"/>
      <c r="Y199" s="5"/>
      <c r="Z199" s="5"/>
      <c r="AA199" s="5"/>
      <c r="AB199" s="5"/>
      <c r="AC199" s="5"/>
      <c r="AD199" s="5"/>
      <c r="AE199" s="5"/>
      <c r="AF199" s="5"/>
      <c r="AG199" s="5"/>
      <c r="AH199" s="5"/>
      <c r="AI199" s="5"/>
      <c r="AJ199" s="5"/>
      <c r="AK199" s="5"/>
      <c r="AL199" s="5"/>
      <c r="AM199" s="5"/>
      <c r="AN199" s="5"/>
      <c r="AO199" s="5"/>
      <c r="AP199" s="5"/>
      <c r="AQ199" s="5"/>
      <c r="AR199" s="5"/>
    </row>
    <row r="200" spans="1:44">
      <c r="A200" s="161"/>
      <c r="B200" s="161"/>
      <c r="C200" s="161"/>
      <c r="D200" s="161"/>
      <c r="E200" s="161"/>
      <c r="F200" s="161"/>
      <c r="G200" s="161"/>
      <c r="H200" s="161"/>
      <c r="I200" s="161"/>
      <c r="J200" s="161"/>
      <c r="K200" s="161"/>
      <c r="L200" s="161"/>
      <c r="M200" s="161"/>
      <c r="N200" s="161"/>
      <c r="O200" s="161"/>
      <c r="P200" s="161"/>
      <c r="Q200" s="161"/>
      <c r="R200" s="161"/>
      <c r="S200" s="161"/>
      <c r="T200" s="161"/>
      <c r="U200" s="161"/>
      <c r="V200" s="161"/>
      <c r="W200" s="5"/>
      <c r="X200" s="5"/>
      <c r="Y200" s="5"/>
      <c r="Z200" s="5"/>
      <c r="AA200" s="5"/>
      <c r="AB200" s="5"/>
      <c r="AC200" s="5"/>
      <c r="AD200" s="5"/>
      <c r="AE200" s="5"/>
      <c r="AF200" s="5"/>
      <c r="AG200" s="5"/>
      <c r="AH200" s="5"/>
      <c r="AI200" s="5"/>
      <c r="AJ200" s="5"/>
      <c r="AK200" s="5"/>
      <c r="AL200" s="5"/>
      <c r="AM200" s="5"/>
      <c r="AN200" s="5"/>
      <c r="AO200" s="5"/>
      <c r="AP200" s="5"/>
      <c r="AQ200" s="5"/>
      <c r="AR200" s="5"/>
    </row>
    <row r="201" spans="1:44">
      <c r="A201" s="161"/>
      <c r="B201" s="161"/>
      <c r="C201" s="161"/>
      <c r="D201" s="161"/>
      <c r="E201" s="161"/>
      <c r="F201" s="161"/>
      <c r="G201" s="161"/>
      <c r="H201" s="161"/>
      <c r="I201" s="161"/>
      <c r="J201" s="161"/>
      <c r="K201" s="161"/>
      <c r="L201" s="161"/>
      <c r="M201" s="161"/>
      <c r="N201" s="161"/>
      <c r="O201" s="161"/>
      <c r="P201" s="161"/>
      <c r="Q201" s="161"/>
      <c r="R201" s="161"/>
      <c r="S201" s="161"/>
      <c r="T201" s="161"/>
      <c r="U201" s="161"/>
      <c r="V201" s="161"/>
      <c r="W201" s="5"/>
      <c r="X201" s="5"/>
      <c r="Y201" s="5"/>
      <c r="Z201" s="5"/>
      <c r="AA201" s="5"/>
      <c r="AB201" s="5"/>
      <c r="AC201" s="5"/>
      <c r="AD201" s="5"/>
      <c r="AE201" s="5"/>
      <c r="AF201" s="5"/>
      <c r="AG201" s="5"/>
      <c r="AH201" s="5"/>
      <c r="AI201" s="5"/>
      <c r="AJ201" s="5"/>
      <c r="AK201" s="5"/>
      <c r="AL201" s="5"/>
      <c r="AM201" s="5"/>
      <c r="AN201" s="5"/>
      <c r="AO201" s="5"/>
      <c r="AP201" s="5"/>
      <c r="AQ201" s="5"/>
      <c r="AR201" s="5"/>
    </row>
    <row r="202" spans="1:44">
      <c r="A202" s="161"/>
      <c r="B202" s="161"/>
      <c r="C202" s="161"/>
      <c r="D202" s="161"/>
      <c r="E202" s="161"/>
      <c r="F202" s="161"/>
      <c r="G202" s="161"/>
      <c r="H202" s="161"/>
      <c r="I202" s="161"/>
      <c r="J202" s="161"/>
      <c r="K202" s="161"/>
      <c r="L202" s="161"/>
      <c r="M202" s="161"/>
      <c r="N202" s="161"/>
      <c r="O202" s="161"/>
      <c r="P202" s="161"/>
      <c r="Q202" s="161"/>
      <c r="R202" s="161"/>
      <c r="S202" s="161"/>
      <c r="T202" s="161"/>
      <c r="U202" s="161"/>
      <c r="V202" s="161"/>
      <c r="W202" s="5"/>
      <c r="X202" s="5"/>
      <c r="Y202" s="5"/>
      <c r="Z202" s="5"/>
      <c r="AA202" s="5"/>
      <c r="AB202" s="5"/>
      <c r="AC202" s="5"/>
      <c r="AD202" s="5"/>
      <c r="AE202" s="5"/>
      <c r="AF202" s="5"/>
      <c r="AG202" s="5"/>
      <c r="AH202" s="5"/>
      <c r="AI202" s="5"/>
      <c r="AJ202" s="5"/>
      <c r="AK202" s="5"/>
      <c r="AL202" s="5"/>
      <c r="AM202" s="5"/>
      <c r="AN202" s="5"/>
      <c r="AO202" s="5"/>
      <c r="AP202" s="5"/>
      <c r="AQ202" s="5"/>
      <c r="AR202" s="5"/>
    </row>
    <row r="203" spans="1:44">
      <c r="A203" s="161"/>
      <c r="B203" s="161"/>
      <c r="C203" s="161"/>
      <c r="D203" s="161"/>
      <c r="E203" s="161"/>
      <c r="F203" s="161"/>
      <c r="G203" s="161"/>
      <c r="H203" s="161"/>
      <c r="I203" s="161"/>
      <c r="J203" s="161"/>
      <c r="K203" s="161"/>
      <c r="L203" s="161"/>
      <c r="M203" s="161"/>
      <c r="N203" s="161"/>
      <c r="O203" s="161"/>
      <c r="P203" s="161"/>
      <c r="Q203" s="161"/>
      <c r="R203" s="161"/>
      <c r="S203" s="161"/>
      <c r="T203" s="161"/>
      <c r="U203" s="161"/>
      <c r="V203" s="161"/>
      <c r="W203" s="5"/>
      <c r="X203" s="5"/>
      <c r="Y203" s="5"/>
      <c r="Z203" s="5"/>
      <c r="AA203" s="5"/>
      <c r="AB203" s="5"/>
      <c r="AC203" s="5"/>
      <c r="AD203" s="5"/>
      <c r="AE203" s="5"/>
      <c r="AF203" s="5"/>
      <c r="AG203" s="5"/>
      <c r="AH203" s="5"/>
      <c r="AI203" s="5"/>
      <c r="AJ203" s="5"/>
      <c r="AK203" s="5"/>
      <c r="AL203" s="5"/>
      <c r="AM203" s="5"/>
      <c r="AN203" s="5"/>
      <c r="AO203" s="5"/>
      <c r="AP203" s="5"/>
      <c r="AQ203" s="5"/>
      <c r="AR203" s="5"/>
    </row>
    <row r="204" spans="1:44">
      <c r="A204" s="161"/>
      <c r="B204" s="161"/>
      <c r="C204" s="161"/>
      <c r="D204" s="161"/>
      <c r="E204" s="161"/>
      <c r="F204" s="161"/>
      <c r="G204" s="161"/>
      <c r="H204" s="161"/>
      <c r="I204" s="161"/>
      <c r="J204" s="161"/>
      <c r="K204" s="161"/>
      <c r="L204" s="161"/>
      <c r="M204" s="161"/>
      <c r="N204" s="161"/>
      <c r="O204" s="161"/>
      <c r="P204" s="161"/>
      <c r="Q204" s="161"/>
      <c r="R204" s="161"/>
      <c r="S204" s="161"/>
      <c r="T204" s="161"/>
      <c r="U204" s="161"/>
      <c r="V204" s="161"/>
      <c r="W204" s="5"/>
      <c r="X204" s="5"/>
      <c r="Y204" s="5"/>
      <c r="Z204" s="5"/>
      <c r="AA204" s="5"/>
      <c r="AB204" s="5"/>
      <c r="AC204" s="5"/>
      <c r="AD204" s="5"/>
      <c r="AE204" s="5"/>
      <c r="AF204" s="5"/>
      <c r="AG204" s="5"/>
      <c r="AH204" s="5"/>
      <c r="AI204" s="5"/>
      <c r="AJ204" s="5"/>
      <c r="AK204" s="5"/>
      <c r="AL204" s="5"/>
      <c r="AM204" s="5"/>
      <c r="AN204" s="5"/>
      <c r="AO204" s="5"/>
      <c r="AP204" s="5"/>
      <c r="AQ204" s="5"/>
      <c r="AR204" s="5"/>
    </row>
    <row r="205" spans="1:44">
      <c r="A205" s="161"/>
      <c r="B205" s="161"/>
      <c r="C205" s="161"/>
      <c r="D205" s="161"/>
      <c r="E205" s="161"/>
      <c r="F205" s="161"/>
      <c r="G205" s="161"/>
      <c r="H205" s="161"/>
      <c r="I205" s="161"/>
      <c r="J205" s="161"/>
      <c r="K205" s="161"/>
      <c r="L205" s="161"/>
      <c r="M205" s="161"/>
      <c r="N205" s="161"/>
      <c r="O205" s="161"/>
      <c r="P205" s="161"/>
      <c r="Q205" s="161"/>
      <c r="R205" s="161"/>
      <c r="S205" s="161"/>
      <c r="T205" s="161"/>
      <c r="U205" s="161"/>
      <c r="V205" s="161"/>
      <c r="W205" s="5"/>
      <c r="X205" s="5"/>
      <c r="Y205" s="5"/>
      <c r="Z205" s="5"/>
      <c r="AA205" s="5"/>
      <c r="AB205" s="5"/>
      <c r="AC205" s="5"/>
      <c r="AD205" s="5"/>
      <c r="AE205" s="5"/>
      <c r="AF205" s="5"/>
      <c r="AG205" s="5"/>
      <c r="AH205" s="5"/>
      <c r="AI205" s="5"/>
      <c r="AJ205" s="5"/>
      <c r="AK205" s="5"/>
      <c r="AL205" s="5"/>
      <c r="AM205" s="5"/>
      <c r="AN205" s="5"/>
      <c r="AO205" s="5"/>
      <c r="AP205" s="5"/>
      <c r="AQ205" s="5"/>
      <c r="AR205" s="5"/>
    </row>
    <row r="206" spans="1:44">
      <c r="A206" s="161"/>
      <c r="B206" s="161"/>
      <c r="C206" s="161"/>
      <c r="D206" s="161"/>
      <c r="E206" s="161"/>
      <c r="F206" s="161"/>
      <c r="G206" s="161"/>
      <c r="H206" s="161"/>
      <c r="I206" s="161"/>
      <c r="J206" s="161"/>
      <c r="K206" s="161"/>
      <c r="L206" s="161"/>
      <c r="M206" s="161"/>
      <c r="N206" s="161"/>
      <c r="O206" s="161"/>
      <c r="P206" s="161"/>
      <c r="Q206" s="161"/>
      <c r="R206" s="161"/>
      <c r="S206" s="161"/>
      <c r="T206" s="161"/>
      <c r="U206" s="161"/>
      <c r="V206" s="161"/>
      <c r="W206" s="5"/>
      <c r="X206" s="5"/>
      <c r="Y206" s="5"/>
      <c r="Z206" s="5"/>
      <c r="AA206" s="5"/>
      <c r="AB206" s="5"/>
      <c r="AC206" s="5"/>
      <c r="AD206" s="5"/>
      <c r="AE206" s="5"/>
      <c r="AF206" s="5"/>
      <c r="AG206" s="5"/>
      <c r="AH206" s="5"/>
      <c r="AI206" s="5"/>
      <c r="AJ206" s="5"/>
      <c r="AK206" s="5"/>
      <c r="AL206" s="5"/>
      <c r="AM206" s="5"/>
      <c r="AN206" s="5"/>
      <c r="AO206" s="5"/>
      <c r="AP206" s="5"/>
      <c r="AQ206" s="5"/>
      <c r="AR206" s="5"/>
    </row>
    <row r="207" spans="1:44">
      <c r="A207" s="161"/>
      <c r="B207" s="161"/>
      <c r="C207" s="161"/>
      <c r="D207" s="161"/>
      <c r="E207" s="161"/>
      <c r="F207" s="161"/>
      <c r="G207" s="161"/>
      <c r="H207" s="161"/>
      <c r="I207" s="161"/>
      <c r="J207" s="161"/>
      <c r="K207" s="161"/>
      <c r="L207" s="161"/>
      <c r="M207" s="161"/>
      <c r="N207" s="161"/>
      <c r="O207" s="161"/>
      <c r="P207" s="161"/>
      <c r="Q207" s="161"/>
      <c r="R207" s="161"/>
      <c r="S207" s="161"/>
      <c r="T207" s="161"/>
      <c r="U207" s="161"/>
      <c r="V207" s="161"/>
      <c r="W207" s="5"/>
      <c r="X207" s="5"/>
      <c r="Y207" s="5"/>
      <c r="Z207" s="5"/>
      <c r="AA207" s="5"/>
      <c r="AB207" s="5"/>
      <c r="AC207" s="5"/>
      <c r="AD207" s="5"/>
      <c r="AE207" s="5"/>
      <c r="AF207" s="5"/>
      <c r="AG207" s="5"/>
      <c r="AH207" s="5"/>
      <c r="AI207" s="5"/>
      <c r="AJ207" s="5"/>
      <c r="AK207" s="5"/>
      <c r="AL207" s="5"/>
      <c r="AM207" s="5"/>
      <c r="AN207" s="5"/>
      <c r="AO207" s="5"/>
      <c r="AP207" s="5"/>
      <c r="AQ207" s="5"/>
      <c r="AR207" s="5"/>
    </row>
    <row r="208" spans="1:44">
      <c r="A208" s="161"/>
      <c r="B208" s="161"/>
      <c r="C208" s="161"/>
      <c r="D208" s="161"/>
      <c r="E208" s="161"/>
      <c r="F208" s="161"/>
      <c r="G208" s="161"/>
      <c r="H208" s="161"/>
      <c r="I208" s="161"/>
      <c r="J208" s="161"/>
      <c r="K208" s="161"/>
      <c r="L208" s="161"/>
      <c r="M208" s="161"/>
      <c r="N208" s="161"/>
      <c r="O208" s="161"/>
      <c r="P208" s="161"/>
      <c r="Q208" s="161"/>
      <c r="R208" s="161"/>
      <c r="S208" s="161"/>
      <c r="T208" s="161"/>
      <c r="U208" s="161"/>
      <c r="V208" s="161"/>
      <c r="W208" s="5"/>
      <c r="X208" s="5"/>
      <c r="Y208" s="5"/>
      <c r="Z208" s="5"/>
      <c r="AA208" s="5"/>
      <c r="AB208" s="5"/>
      <c r="AC208" s="5"/>
      <c r="AD208" s="5"/>
      <c r="AE208" s="5"/>
      <c r="AF208" s="5"/>
      <c r="AG208" s="5"/>
      <c r="AH208" s="5"/>
      <c r="AI208" s="5"/>
      <c r="AJ208" s="5"/>
      <c r="AK208" s="5"/>
      <c r="AL208" s="5"/>
      <c r="AM208" s="5"/>
      <c r="AN208" s="5"/>
      <c r="AO208" s="5"/>
      <c r="AP208" s="5"/>
      <c r="AQ208" s="5"/>
      <c r="AR208" s="5"/>
    </row>
    <row r="209" spans="1:44">
      <c r="A209" s="161"/>
      <c r="B209" s="161"/>
      <c r="C209" s="161"/>
      <c r="D209" s="161"/>
      <c r="E209" s="161"/>
      <c r="F209" s="161"/>
      <c r="G209" s="161"/>
      <c r="H209" s="161"/>
      <c r="I209" s="161"/>
      <c r="J209" s="161"/>
      <c r="K209" s="161"/>
      <c r="L209" s="161"/>
      <c r="M209" s="161"/>
      <c r="N209" s="161"/>
      <c r="O209" s="161"/>
      <c r="P209" s="161"/>
      <c r="Q209" s="161"/>
      <c r="R209" s="161"/>
      <c r="S209" s="161"/>
      <c r="T209" s="161"/>
      <c r="U209" s="161"/>
      <c r="V209" s="161"/>
      <c r="W209" s="5"/>
      <c r="X209" s="5"/>
      <c r="Y209" s="5"/>
      <c r="Z209" s="5"/>
      <c r="AA209" s="5"/>
      <c r="AB209" s="5"/>
      <c r="AC209" s="5"/>
      <c r="AD209" s="5"/>
      <c r="AE209" s="5"/>
      <c r="AF209" s="5"/>
      <c r="AG209" s="5"/>
      <c r="AH209" s="5"/>
      <c r="AI209" s="5"/>
      <c r="AJ209" s="5"/>
      <c r="AK209" s="5"/>
      <c r="AL209" s="5"/>
      <c r="AM209" s="5"/>
      <c r="AN209" s="5"/>
      <c r="AO209" s="5"/>
      <c r="AP209" s="5"/>
      <c r="AQ209" s="5"/>
      <c r="AR209" s="5"/>
    </row>
    <row r="210" spans="1:44">
      <c r="A210" s="161"/>
      <c r="B210" s="161"/>
      <c r="C210" s="161"/>
      <c r="D210" s="161"/>
      <c r="E210" s="161"/>
      <c r="F210" s="161"/>
      <c r="G210" s="161"/>
      <c r="H210" s="161"/>
      <c r="I210" s="161"/>
      <c r="J210" s="161"/>
      <c r="K210" s="161"/>
      <c r="L210" s="161"/>
      <c r="M210" s="161"/>
      <c r="N210" s="161"/>
      <c r="O210" s="161"/>
      <c r="P210" s="161"/>
      <c r="Q210" s="161"/>
      <c r="R210" s="161"/>
      <c r="S210" s="161"/>
      <c r="T210" s="161"/>
      <c r="U210" s="161"/>
      <c r="V210" s="161"/>
      <c r="W210" s="5"/>
      <c r="X210" s="5"/>
      <c r="Y210" s="5"/>
      <c r="Z210" s="5"/>
      <c r="AA210" s="5"/>
      <c r="AB210" s="5"/>
      <c r="AC210" s="5"/>
      <c r="AD210" s="5"/>
      <c r="AE210" s="5"/>
      <c r="AF210" s="5"/>
      <c r="AG210" s="5"/>
      <c r="AH210" s="5"/>
      <c r="AI210" s="5"/>
      <c r="AJ210" s="5"/>
      <c r="AK210" s="5"/>
      <c r="AL210" s="5"/>
      <c r="AM210" s="5"/>
      <c r="AN210" s="5"/>
      <c r="AO210" s="5"/>
      <c r="AP210" s="5"/>
      <c r="AQ210" s="5"/>
      <c r="AR210" s="5"/>
    </row>
    <row r="211" spans="1:44">
      <c r="A211" s="161"/>
      <c r="B211" s="161"/>
      <c r="C211" s="161"/>
      <c r="D211" s="161"/>
      <c r="E211" s="161"/>
      <c r="F211" s="161"/>
      <c r="G211" s="161"/>
      <c r="H211" s="161"/>
      <c r="I211" s="161"/>
      <c r="J211" s="161"/>
      <c r="K211" s="161"/>
      <c r="L211" s="161"/>
      <c r="M211" s="161"/>
      <c r="N211" s="161"/>
      <c r="O211" s="161"/>
      <c r="P211" s="161"/>
      <c r="Q211" s="161"/>
      <c r="R211" s="161"/>
      <c r="S211" s="161"/>
      <c r="T211" s="161"/>
      <c r="U211" s="161"/>
      <c r="V211" s="161"/>
      <c r="W211" s="5"/>
      <c r="X211" s="5"/>
      <c r="Y211" s="5"/>
      <c r="Z211" s="5"/>
      <c r="AA211" s="5"/>
      <c r="AB211" s="5"/>
      <c r="AC211" s="5"/>
      <c r="AD211" s="5"/>
      <c r="AE211" s="5"/>
      <c r="AF211" s="5"/>
      <c r="AG211" s="5"/>
      <c r="AH211" s="5"/>
      <c r="AI211" s="5"/>
      <c r="AJ211" s="5"/>
      <c r="AK211" s="5"/>
      <c r="AL211" s="5"/>
      <c r="AM211" s="5"/>
      <c r="AN211" s="5"/>
      <c r="AO211" s="5"/>
      <c r="AP211" s="5"/>
      <c r="AQ211" s="5"/>
      <c r="AR211" s="5"/>
    </row>
    <row r="212" spans="1:44">
      <c r="A212" s="161"/>
      <c r="B212" s="161"/>
      <c r="C212" s="161"/>
      <c r="D212" s="161"/>
      <c r="E212" s="161"/>
      <c r="F212" s="161"/>
      <c r="G212" s="161"/>
      <c r="H212" s="161"/>
      <c r="I212" s="161"/>
      <c r="J212" s="161"/>
      <c r="K212" s="161"/>
      <c r="L212" s="161"/>
      <c r="M212" s="161"/>
      <c r="N212" s="161"/>
      <c r="O212" s="161"/>
      <c r="P212" s="161"/>
      <c r="Q212" s="161"/>
      <c r="R212" s="161"/>
      <c r="S212" s="161"/>
      <c r="T212" s="161"/>
      <c r="U212" s="161"/>
      <c r="V212" s="161"/>
      <c r="W212" s="5"/>
      <c r="X212" s="5"/>
      <c r="Y212" s="5"/>
      <c r="Z212" s="5"/>
      <c r="AA212" s="5"/>
      <c r="AB212" s="5"/>
      <c r="AC212" s="5"/>
      <c r="AD212" s="5"/>
      <c r="AE212" s="5"/>
      <c r="AF212" s="5"/>
      <c r="AG212" s="5"/>
      <c r="AH212" s="5"/>
      <c r="AI212" s="5"/>
      <c r="AJ212" s="5"/>
      <c r="AK212" s="5"/>
      <c r="AL212" s="5"/>
      <c r="AM212" s="5"/>
      <c r="AN212" s="5"/>
      <c r="AO212" s="5"/>
      <c r="AP212" s="5"/>
      <c r="AQ212" s="5"/>
      <c r="AR212" s="5"/>
    </row>
    <row r="213" spans="1:44">
      <c r="A213" s="161"/>
      <c r="B213" s="161"/>
      <c r="C213" s="161"/>
      <c r="D213" s="161"/>
      <c r="E213" s="161"/>
      <c r="F213" s="161"/>
      <c r="G213" s="161"/>
      <c r="H213" s="161"/>
      <c r="I213" s="161"/>
      <c r="J213" s="161"/>
      <c r="K213" s="161"/>
      <c r="L213" s="161"/>
      <c r="M213" s="161"/>
      <c r="N213" s="161"/>
      <c r="O213" s="161"/>
      <c r="P213" s="161"/>
      <c r="Q213" s="161"/>
      <c r="R213" s="161"/>
      <c r="S213" s="161"/>
      <c r="T213" s="161"/>
      <c r="U213" s="161"/>
      <c r="V213" s="161"/>
      <c r="W213" s="5"/>
      <c r="X213" s="5"/>
      <c r="Y213" s="5"/>
      <c r="Z213" s="5"/>
      <c r="AA213" s="5"/>
      <c r="AB213" s="5"/>
      <c r="AC213" s="5"/>
      <c r="AD213" s="5"/>
      <c r="AE213" s="5"/>
      <c r="AF213" s="5"/>
      <c r="AG213" s="5"/>
      <c r="AH213" s="5"/>
      <c r="AI213" s="5"/>
      <c r="AJ213" s="5"/>
      <c r="AK213" s="5"/>
      <c r="AL213" s="5"/>
      <c r="AM213" s="5"/>
      <c r="AN213" s="5"/>
      <c r="AO213" s="5"/>
      <c r="AP213" s="5"/>
      <c r="AQ213" s="5"/>
      <c r="AR213" s="5"/>
    </row>
    <row r="214" spans="1:44">
      <c r="A214" s="161"/>
      <c r="B214" s="161"/>
      <c r="C214" s="161"/>
      <c r="D214" s="161"/>
      <c r="E214" s="161"/>
      <c r="F214" s="161"/>
      <c r="G214" s="161"/>
      <c r="H214" s="161"/>
      <c r="I214" s="161"/>
      <c r="J214" s="161"/>
      <c r="K214" s="161"/>
      <c r="L214" s="161"/>
      <c r="M214" s="161"/>
      <c r="N214" s="161"/>
      <c r="O214" s="161"/>
      <c r="P214" s="161"/>
      <c r="Q214" s="161"/>
      <c r="R214" s="161"/>
      <c r="S214" s="161"/>
      <c r="T214" s="161"/>
      <c r="U214" s="161"/>
      <c r="V214" s="161"/>
      <c r="W214" s="5"/>
      <c r="X214" s="5"/>
      <c r="Y214" s="5"/>
      <c r="Z214" s="5"/>
      <c r="AA214" s="5"/>
      <c r="AB214" s="5"/>
      <c r="AC214" s="5"/>
      <c r="AD214" s="5"/>
      <c r="AE214" s="5"/>
      <c r="AF214" s="5"/>
      <c r="AG214" s="5"/>
      <c r="AH214" s="5"/>
      <c r="AI214" s="5"/>
      <c r="AJ214" s="5"/>
      <c r="AK214" s="5"/>
      <c r="AL214" s="5"/>
      <c r="AM214" s="5"/>
      <c r="AN214" s="5"/>
      <c r="AO214" s="5"/>
      <c r="AP214" s="5"/>
      <c r="AQ214" s="5"/>
      <c r="AR214" s="5"/>
    </row>
    <row r="215" spans="1:44">
      <c r="A215" s="161"/>
      <c r="B215" s="161"/>
      <c r="C215" s="161"/>
      <c r="D215" s="161"/>
      <c r="E215" s="161"/>
      <c r="F215" s="161"/>
      <c r="G215" s="161"/>
      <c r="H215" s="161"/>
      <c r="I215" s="161"/>
      <c r="J215" s="161"/>
      <c r="K215" s="161"/>
      <c r="L215" s="161"/>
      <c r="M215" s="161"/>
      <c r="N215" s="161"/>
      <c r="O215" s="161"/>
      <c r="P215" s="161"/>
      <c r="Q215" s="161"/>
      <c r="R215" s="161"/>
      <c r="S215" s="161"/>
      <c r="T215" s="161"/>
      <c r="U215" s="161"/>
      <c r="V215" s="161"/>
      <c r="W215" s="5"/>
      <c r="X215" s="5"/>
      <c r="Y215" s="5"/>
      <c r="Z215" s="5"/>
      <c r="AA215" s="5"/>
      <c r="AB215" s="5"/>
      <c r="AC215" s="5"/>
      <c r="AD215" s="5"/>
      <c r="AE215" s="5"/>
      <c r="AF215" s="5"/>
      <c r="AG215" s="5"/>
      <c r="AH215" s="5"/>
      <c r="AI215" s="5"/>
      <c r="AJ215" s="5"/>
      <c r="AK215" s="5"/>
      <c r="AL215" s="5"/>
      <c r="AM215" s="5"/>
      <c r="AN215" s="5"/>
      <c r="AO215" s="5"/>
      <c r="AP215" s="5"/>
      <c r="AQ215" s="5"/>
      <c r="AR215" s="5"/>
    </row>
    <row r="216" spans="1:44">
      <c r="A216" s="161"/>
      <c r="B216" s="161"/>
      <c r="C216" s="161"/>
      <c r="D216" s="161"/>
      <c r="E216" s="161"/>
      <c r="F216" s="161"/>
      <c r="G216" s="161"/>
      <c r="H216" s="161"/>
      <c r="I216" s="161"/>
      <c r="J216" s="161"/>
      <c r="K216" s="161"/>
      <c r="L216" s="161"/>
      <c r="M216" s="161"/>
      <c r="N216" s="161"/>
      <c r="O216" s="161"/>
      <c r="P216" s="161"/>
      <c r="Q216" s="161"/>
      <c r="R216" s="161"/>
      <c r="S216" s="161"/>
      <c r="T216" s="161"/>
      <c r="U216" s="161"/>
      <c r="V216" s="161"/>
      <c r="W216" s="5"/>
      <c r="X216" s="5"/>
      <c r="Y216" s="5"/>
      <c r="Z216" s="5"/>
      <c r="AA216" s="5"/>
      <c r="AB216" s="5"/>
      <c r="AC216" s="5"/>
      <c r="AD216" s="5"/>
      <c r="AE216" s="5"/>
      <c r="AF216" s="5"/>
      <c r="AG216" s="5"/>
      <c r="AH216" s="5"/>
      <c r="AI216" s="5"/>
      <c r="AJ216" s="5"/>
      <c r="AK216" s="5"/>
      <c r="AL216" s="5"/>
      <c r="AM216" s="5"/>
      <c r="AN216" s="5"/>
      <c r="AO216" s="5"/>
      <c r="AP216" s="5"/>
      <c r="AQ216" s="5"/>
      <c r="AR216" s="5"/>
    </row>
    <row r="217" spans="1:44">
      <c r="A217" s="161"/>
      <c r="B217" s="161"/>
      <c r="C217" s="161"/>
      <c r="D217" s="161"/>
      <c r="E217" s="161"/>
      <c r="F217" s="161"/>
      <c r="G217" s="161"/>
      <c r="H217" s="161"/>
      <c r="I217" s="161"/>
      <c r="J217" s="161"/>
      <c r="K217" s="161"/>
      <c r="L217" s="161"/>
      <c r="M217" s="161"/>
      <c r="N217" s="161"/>
      <c r="O217" s="161"/>
      <c r="P217" s="161"/>
      <c r="Q217" s="161"/>
      <c r="R217" s="161"/>
      <c r="S217" s="161"/>
      <c r="T217" s="161"/>
      <c r="U217" s="161"/>
      <c r="V217" s="161"/>
      <c r="W217" s="5"/>
      <c r="X217" s="5"/>
      <c r="Y217" s="5"/>
      <c r="Z217" s="5"/>
      <c r="AA217" s="5"/>
      <c r="AB217" s="5"/>
      <c r="AC217" s="5"/>
      <c r="AD217" s="5"/>
      <c r="AE217" s="5"/>
      <c r="AF217" s="5"/>
      <c r="AG217" s="5"/>
      <c r="AH217" s="5"/>
      <c r="AI217" s="5"/>
      <c r="AJ217" s="5"/>
      <c r="AK217" s="5"/>
      <c r="AL217" s="5"/>
      <c r="AM217" s="5"/>
      <c r="AN217" s="5"/>
      <c r="AO217" s="5"/>
      <c r="AP217" s="5"/>
      <c r="AQ217" s="5"/>
      <c r="AR217" s="5"/>
    </row>
    <row r="218" spans="1:44">
      <c r="A218" s="161"/>
      <c r="B218" s="161"/>
      <c r="C218" s="161"/>
      <c r="D218" s="161"/>
      <c r="E218" s="161"/>
      <c r="F218" s="161"/>
      <c r="G218" s="161"/>
      <c r="H218" s="161"/>
      <c r="I218" s="161"/>
      <c r="J218" s="161"/>
      <c r="K218" s="161"/>
      <c r="L218" s="161"/>
      <c r="M218" s="161"/>
      <c r="N218" s="161"/>
      <c r="O218" s="161"/>
      <c r="P218" s="161"/>
      <c r="Q218" s="161"/>
      <c r="R218" s="161"/>
      <c r="S218" s="161"/>
      <c r="T218" s="161"/>
      <c r="U218" s="161"/>
      <c r="V218" s="161"/>
      <c r="W218" s="5"/>
      <c r="X218" s="5"/>
      <c r="Y218" s="5"/>
      <c r="Z218" s="5"/>
      <c r="AA218" s="5"/>
      <c r="AB218" s="5"/>
      <c r="AC218" s="5"/>
      <c r="AD218" s="5"/>
      <c r="AE218" s="5"/>
      <c r="AF218" s="5"/>
      <c r="AG218" s="5"/>
      <c r="AH218" s="5"/>
      <c r="AI218" s="5"/>
      <c r="AJ218" s="5"/>
      <c r="AK218" s="5"/>
      <c r="AL218" s="5"/>
      <c r="AM218" s="5"/>
      <c r="AN218" s="5"/>
      <c r="AO218" s="5"/>
      <c r="AP218" s="5"/>
      <c r="AQ218" s="5"/>
      <c r="AR218" s="5"/>
    </row>
    <row r="219" spans="1:44">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row>
    <row r="220" spans="1:44">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row>
    <row r="221" spans="1:44">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row>
    <row r="222" spans="1:44">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row>
    <row r="223" spans="1:44">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row>
    <row r="224" spans="1:44">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row>
    <row r="225" spans="1:44">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row>
    <row r="226" spans="1:44">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row>
    <row r="227" spans="1:44">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row>
    <row r="228" spans="1:44">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row>
    <row r="229" spans="1:44">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row>
    <row r="230" spans="1:44">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row>
    <row r="231" spans="1:44">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row>
    <row r="232" spans="1:44">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row>
    <row r="233" spans="1:44">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c r="AQ233" s="5"/>
      <c r="AR233" s="5"/>
    </row>
    <row r="234" spans="1:44">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c r="AP234" s="5"/>
      <c r="AQ234" s="5"/>
      <c r="AR234" s="5"/>
    </row>
    <row r="235" spans="1:44">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row>
    <row r="236" spans="1:44">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row>
    <row r="237" spans="1:44">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row>
    <row r="238" spans="1:44">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row>
    <row r="239" spans="1:44">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row>
    <row r="240" spans="1:44">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row>
    <row r="241" spans="1:44">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row>
    <row r="242" spans="1:44">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row>
    <row r="243" spans="1:44">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c r="AP243" s="5"/>
      <c r="AQ243" s="5"/>
      <c r="AR243" s="5"/>
    </row>
    <row r="244" spans="1:44">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row>
    <row r="245" spans="1:44">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c r="AQ245" s="5"/>
      <c r="AR245" s="5"/>
    </row>
    <row r="246" spans="1:44">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row>
    <row r="247" spans="1:44">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row>
    <row r="248" spans="1:44">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c r="AQ248" s="5"/>
      <c r="AR248" s="5"/>
    </row>
    <row r="249" spans="1:44">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row>
    <row r="250" spans="1:44">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Q250" s="5"/>
      <c r="AR250" s="5"/>
    </row>
    <row r="251" spans="1:44">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c r="AO251" s="5"/>
      <c r="AP251" s="5"/>
      <c r="AQ251" s="5"/>
      <c r="AR251" s="5"/>
    </row>
    <row r="252" spans="1:44">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c r="AO252" s="5"/>
      <c r="AP252" s="5"/>
      <c r="AQ252" s="5"/>
      <c r="AR252" s="5"/>
    </row>
    <row r="253" spans="1:44">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c r="AO253" s="5"/>
      <c r="AP253" s="5"/>
      <c r="AQ253" s="5"/>
      <c r="AR253" s="5"/>
    </row>
    <row r="254" spans="1:44">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c r="AP254" s="5"/>
      <c r="AQ254" s="5"/>
      <c r="AR254" s="5"/>
    </row>
    <row r="255" spans="1:44">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5"/>
      <c r="AM255" s="5"/>
      <c r="AN255" s="5"/>
      <c r="AO255" s="5"/>
      <c r="AP255" s="5"/>
      <c r="AQ255" s="5"/>
      <c r="AR255" s="5"/>
    </row>
    <row r="256" spans="1:44">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5"/>
      <c r="AO256" s="5"/>
      <c r="AP256" s="5"/>
      <c r="AQ256" s="5"/>
      <c r="AR256" s="5"/>
    </row>
    <row r="257" spans="1:44">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5"/>
      <c r="AO257" s="5"/>
      <c r="AP257" s="5"/>
      <c r="AQ257" s="5"/>
      <c r="AR257" s="5"/>
    </row>
    <row r="258" spans="1:44">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5"/>
      <c r="AO258" s="5"/>
      <c r="AP258" s="5"/>
      <c r="AQ258" s="5"/>
      <c r="AR258" s="5"/>
    </row>
    <row r="259" spans="1:44">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5"/>
      <c r="AO259" s="5"/>
      <c r="AP259" s="5"/>
      <c r="AQ259" s="5"/>
      <c r="AR259" s="5"/>
    </row>
    <row r="260" spans="1:44">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c r="AN260" s="5"/>
      <c r="AO260" s="5"/>
      <c r="AP260" s="5"/>
      <c r="AQ260" s="5"/>
      <c r="AR260" s="5"/>
    </row>
    <row r="261" spans="1:44">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5"/>
      <c r="AO261" s="5"/>
      <c r="AP261" s="5"/>
      <c r="AQ261" s="5"/>
      <c r="AR261" s="5"/>
    </row>
    <row r="262" spans="1:44">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c r="AO262" s="5"/>
      <c r="AP262" s="5"/>
      <c r="AQ262" s="5"/>
      <c r="AR262" s="5"/>
    </row>
    <row r="263" spans="1:44">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5"/>
      <c r="AO263" s="5"/>
      <c r="AP263" s="5"/>
      <c r="AQ263" s="5"/>
      <c r="AR263" s="5"/>
    </row>
    <row r="264" spans="1:44">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c r="AO264" s="5"/>
      <c r="AP264" s="5"/>
      <c r="AQ264" s="5"/>
      <c r="AR264" s="5"/>
    </row>
    <row r="265" spans="1:44">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row>
    <row r="266" spans="1:44">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5"/>
      <c r="AM266" s="5"/>
      <c r="AN266" s="5"/>
      <c r="AO266" s="5"/>
      <c r="AP266" s="5"/>
      <c r="AQ266" s="5"/>
      <c r="AR266" s="5"/>
    </row>
    <row r="267" spans="1:44">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5"/>
      <c r="AO267" s="5"/>
      <c r="AP267" s="5"/>
      <c r="AQ267" s="5"/>
      <c r="AR267" s="5"/>
    </row>
    <row r="268" spans="1:44">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c r="AO268" s="5"/>
      <c r="AP268" s="5"/>
      <c r="AQ268" s="5"/>
      <c r="AR268" s="5"/>
    </row>
    <row r="269" spans="1:44">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c r="AO269" s="5"/>
      <c r="AP269" s="5"/>
      <c r="AQ269" s="5"/>
      <c r="AR269" s="5"/>
    </row>
    <row r="270" spans="1:44">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c r="AO270" s="5"/>
      <c r="AP270" s="5"/>
      <c r="AQ270" s="5"/>
      <c r="AR270" s="5"/>
    </row>
    <row r="271" spans="1:44">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c r="AO271" s="5"/>
      <c r="AP271" s="5"/>
      <c r="AQ271" s="5"/>
      <c r="AR271" s="5"/>
    </row>
    <row r="272" spans="1:44">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5"/>
      <c r="AO272" s="5"/>
      <c r="AP272" s="5"/>
      <c r="AQ272" s="5"/>
      <c r="AR272" s="5"/>
    </row>
    <row r="273" spans="1:44">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c r="AO273" s="5"/>
      <c r="AP273" s="5"/>
      <c r="AQ273" s="5"/>
      <c r="AR273" s="5"/>
    </row>
    <row r="274" spans="1:44">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c r="AO274" s="5"/>
      <c r="AP274" s="5"/>
      <c r="AQ274" s="5"/>
      <c r="AR274" s="5"/>
    </row>
    <row r="275" spans="1:44">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5"/>
      <c r="AO275" s="5"/>
      <c r="AP275" s="5"/>
      <c r="AQ275" s="5"/>
      <c r="AR275" s="5"/>
    </row>
    <row r="276" spans="1:44">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5"/>
      <c r="AO276" s="5"/>
      <c r="AP276" s="5"/>
      <c r="AQ276" s="5"/>
      <c r="AR276" s="5"/>
    </row>
    <row r="277" spans="1:44">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5"/>
      <c r="AN277" s="5"/>
      <c r="AO277" s="5"/>
      <c r="AP277" s="5"/>
      <c r="AQ277" s="5"/>
      <c r="AR277" s="5"/>
    </row>
    <row r="278" spans="1:44">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5"/>
      <c r="AO278" s="5"/>
      <c r="AP278" s="5"/>
      <c r="AQ278" s="5"/>
      <c r="AR278" s="5"/>
    </row>
    <row r="279" spans="1:44">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5"/>
      <c r="AO279" s="5"/>
      <c r="AP279" s="5"/>
      <c r="AQ279" s="5"/>
      <c r="AR279" s="5"/>
    </row>
    <row r="280" spans="1:44">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c r="AP280" s="5"/>
      <c r="AQ280" s="5"/>
      <c r="AR280" s="5"/>
    </row>
    <row r="281" spans="1:44">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
      <c r="AO281" s="5"/>
      <c r="AP281" s="5"/>
      <c r="AQ281" s="5"/>
      <c r="AR281" s="5"/>
    </row>
    <row r="282" spans="1:44">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5"/>
      <c r="AO282" s="5"/>
      <c r="AP282" s="5"/>
      <c r="AQ282" s="5"/>
      <c r="AR282" s="5"/>
    </row>
    <row r="283" spans="1:44">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5"/>
      <c r="AO283" s="5"/>
      <c r="AP283" s="5"/>
      <c r="AQ283" s="5"/>
      <c r="AR283" s="5"/>
    </row>
    <row r="284" spans="1:44">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c r="AO284" s="5"/>
      <c r="AP284" s="5"/>
      <c r="AQ284" s="5"/>
      <c r="AR284" s="5"/>
    </row>
    <row r="285" spans="1:44">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5"/>
      <c r="AO285" s="5"/>
      <c r="AP285" s="5"/>
      <c r="AQ285" s="5"/>
      <c r="AR285" s="5"/>
    </row>
    <row r="286" spans="1:44">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c r="AO286" s="5"/>
      <c r="AP286" s="5"/>
      <c r="AQ286" s="5"/>
      <c r="AR286" s="5"/>
    </row>
    <row r="287" spans="1:44">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5"/>
      <c r="AO287" s="5"/>
      <c r="AP287" s="5"/>
      <c r="AQ287" s="5"/>
      <c r="AR287" s="5"/>
    </row>
    <row r="288" spans="1:44">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5"/>
      <c r="AO288" s="5"/>
      <c r="AP288" s="5"/>
      <c r="AQ288" s="5"/>
      <c r="AR288" s="5"/>
    </row>
    <row r="289" spans="1:44">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c r="AP289" s="5"/>
      <c r="AQ289" s="5"/>
      <c r="AR289" s="5"/>
    </row>
    <row r="290" spans="1:44">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5"/>
      <c r="AO290" s="5"/>
      <c r="AP290" s="5"/>
      <c r="AQ290" s="5"/>
      <c r="AR290" s="5"/>
    </row>
    <row r="291" spans="1:44">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5"/>
      <c r="AO291" s="5"/>
      <c r="AP291" s="5"/>
      <c r="AQ291" s="5"/>
      <c r="AR291" s="5"/>
    </row>
    <row r="292" spans="1:44">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c r="AO292" s="5"/>
      <c r="AP292" s="5"/>
      <c r="AQ292" s="5"/>
      <c r="AR292" s="5"/>
    </row>
    <row r="293" spans="1:44">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5"/>
      <c r="AO293" s="5"/>
      <c r="AP293" s="5"/>
      <c r="AQ293" s="5"/>
      <c r="AR293" s="5"/>
    </row>
    <row r="294" spans="1:44">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5"/>
      <c r="AO294" s="5"/>
      <c r="AP294" s="5"/>
      <c r="AQ294" s="5"/>
      <c r="AR294" s="5"/>
    </row>
    <row r="295" spans="1:44">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c r="AN295" s="5"/>
      <c r="AO295" s="5"/>
      <c r="AP295" s="5"/>
      <c r="AQ295" s="5"/>
      <c r="AR295" s="5"/>
    </row>
    <row r="296" spans="1:44">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5"/>
      <c r="AO296" s="5"/>
      <c r="AP296" s="5"/>
      <c r="AQ296" s="5"/>
      <c r="AR296" s="5"/>
    </row>
    <row r="297" spans="1:44">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c r="AO297" s="5"/>
      <c r="AP297" s="5"/>
      <c r="AQ297" s="5"/>
      <c r="AR297" s="5"/>
    </row>
    <row r="298" spans="1:44">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c r="AN298" s="5"/>
      <c r="AO298" s="5"/>
      <c r="AP298" s="5"/>
      <c r="AQ298" s="5"/>
      <c r="AR298" s="5"/>
    </row>
    <row r="299" spans="1:44">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5"/>
      <c r="AN299" s="5"/>
      <c r="AO299" s="5"/>
      <c r="AP299" s="5"/>
      <c r="AQ299" s="5"/>
      <c r="AR299" s="5"/>
    </row>
    <row r="300" spans="1:44">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5"/>
      <c r="AM300" s="5"/>
      <c r="AN300" s="5"/>
      <c r="AO300" s="5"/>
      <c r="AP300" s="5"/>
      <c r="AQ300" s="5"/>
      <c r="AR300" s="5"/>
    </row>
    <row r="301" spans="1:44">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5"/>
      <c r="AM301" s="5"/>
      <c r="AN301" s="5"/>
      <c r="AO301" s="5"/>
      <c r="AP301" s="5"/>
      <c r="AQ301" s="5"/>
      <c r="AR301" s="5"/>
    </row>
    <row r="302" spans="1:44">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5"/>
      <c r="AO302" s="5"/>
      <c r="AP302" s="5"/>
      <c r="AQ302" s="5"/>
      <c r="AR302" s="5"/>
    </row>
    <row r="303" spans="1:44">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5"/>
      <c r="AM303" s="5"/>
      <c r="AN303" s="5"/>
      <c r="AO303" s="5"/>
      <c r="AP303" s="5"/>
      <c r="AQ303" s="5"/>
      <c r="AR303" s="5"/>
    </row>
    <row r="304" spans="1:44">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5"/>
      <c r="AM304" s="5"/>
      <c r="AN304" s="5"/>
      <c r="AO304" s="5"/>
      <c r="AP304" s="5"/>
      <c r="AQ304" s="5"/>
      <c r="AR304" s="5"/>
    </row>
    <row r="305" spans="1:44">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5"/>
      <c r="AO305" s="5"/>
      <c r="AP305" s="5"/>
      <c r="AQ305" s="5"/>
      <c r="AR305" s="5"/>
    </row>
    <row r="306" spans="1:44">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5"/>
      <c r="AM306" s="5"/>
      <c r="AN306" s="5"/>
      <c r="AO306" s="5"/>
      <c r="AP306" s="5"/>
      <c r="AQ306" s="5"/>
      <c r="AR306" s="5"/>
    </row>
    <row r="307" spans="1:44">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5"/>
      <c r="AM307" s="5"/>
      <c r="AN307" s="5"/>
      <c r="AO307" s="5"/>
      <c r="AP307" s="5"/>
      <c r="AQ307" s="5"/>
      <c r="AR307" s="5"/>
    </row>
    <row r="308" spans="1:44">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5"/>
      <c r="AM308" s="5"/>
      <c r="AN308" s="5"/>
      <c r="AO308" s="5"/>
      <c r="AP308" s="5"/>
      <c r="AQ308" s="5"/>
      <c r="AR308" s="5"/>
    </row>
    <row r="309" spans="1:44">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5"/>
      <c r="AM309" s="5"/>
      <c r="AN309" s="5"/>
      <c r="AO309" s="5"/>
      <c r="AP309" s="5"/>
      <c r="AQ309" s="5"/>
      <c r="AR309" s="5"/>
    </row>
    <row r="310" spans="1:44">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5"/>
      <c r="AO310" s="5"/>
      <c r="AP310" s="5"/>
      <c r="AQ310" s="5"/>
      <c r="AR310" s="5"/>
    </row>
    <row r="311" spans="1:44">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5"/>
      <c r="AN311" s="5"/>
      <c r="AO311" s="5"/>
      <c r="AP311" s="5"/>
      <c r="AQ311" s="5"/>
      <c r="AR311" s="5"/>
    </row>
    <row r="312" spans="1:44">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5"/>
      <c r="AM312" s="5"/>
      <c r="AN312" s="5"/>
      <c r="AO312" s="5"/>
      <c r="AP312" s="5"/>
      <c r="AQ312" s="5"/>
      <c r="AR312" s="5"/>
    </row>
    <row r="313" spans="1:44">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5"/>
      <c r="AM313" s="5"/>
      <c r="AN313" s="5"/>
      <c r="AO313" s="5"/>
      <c r="AP313" s="5"/>
      <c r="AQ313" s="5"/>
      <c r="AR313" s="5"/>
    </row>
    <row r="314" spans="1:44">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5"/>
      <c r="AM314" s="5"/>
      <c r="AN314" s="5"/>
      <c r="AO314" s="5"/>
      <c r="AP314" s="5"/>
      <c r="AQ314" s="5"/>
      <c r="AR314" s="5"/>
    </row>
    <row r="315" spans="1:44">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5"/>
      <c r="AM315" s="5"/>
      <c r="AN315" s="5"/>
      <c r="AO315" s="5"/>
      <c r="AP315" s="5"/>
      <c r="AQ315" s="5"/>
      <c r="AR315" s="5"/>
    </row>
    <row r="316" spans="1:44">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5"/>
      <c r="AM316" s="5"/>
      <c r="AN316" s="5"/>
      <c r="AO316" s="5"/>
      <c r="AP316" s="5"/>
      <c r="AQ316" s="5"/>
      <c r="AR316" s="5"/>
    </row>
    <row r="317" spans="1:44">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5"/>
      <c r="AM317" s="5"/>
      <c r="AN317" s="5"/>
      <c r="AO317" s="5"/>
      <c r="AP317" s="5"/>
      <c r="AQ317" s="5"/>
      <c r="AR317" s="5"/>
    </row>
    <row r="318" spans="1:44">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5"/>
      <c r="AM318" s="5"/>
      <c r="AN318" s="5"/>
      <c r="AO318" s="5"/>
      <c r="AP318" s="5"/>
      <c r="AQ318" s="5"/>
      <c r="AR318" s="5"/>
    </row>
    <row r="319" spans="1:44">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5"/>
      <c r="AM319" s="5"/>
      <c r="AN319" s="5"/>
      <c r="AO319" s="5"/>
      <c r="AP319" s="5"/>
      <c r="AQ319" s="5"/>
      <c r="AR319" s="5"/>
    </row>
    <row r="320" spans="1:44">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5"/>
      <c r="AM320" s="5"/>
      <c r="AN320" s="5"/>
      <c r="AO320" s="5"/>
      <c r="AP320" s="5"/>
      <c r="AQ320" s="5"/>
      <c r="AR320" s="5"/>
    </row>
    <row r="321" spans="1:44">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5"/>
      <c r="AM321" s="5"/>
      <c r="AN321" s="5"/>
      <c r="AO321" s="5"/>
      <c r="AP321" s="5"/>
      <c r="AQ321" s="5"/>
      <c r="AR321" s="5"/>
    </row>
    <row r="322" spans="1:44">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5"/>
      <c r="AM322" s="5"/>
      <c r="AN322" s="5"/>
      <c r="AO322" s="5"/>
      <c r="AP322" s="5"/>
      <c r="AQ322" s="5"/>
      <c r="AR322" s="5"/>
    </row>
    <row r="323" spans="1:44">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5"/>
      <c r="AM323" s="5"/>
      <c r="AN323" s="5"/>
      <c r="AO323" s="5"/>
      <c r="AP323" s="5"/>
      <c r="AQ323" s="5"/>
      <c r="AR323" s="5"/>
    </row>
    <row r="324" spans="1:44">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5"/>
      <c r="AM324" s="5"/>
      <c r="AN324" s="5"/>
      <c r="AO324" s="5"/>
      <c r="AP324" s="5"/>
      <c r="AQ324" s="5"/>
      <c r="AR324" s="5"/>
    </row>
    <row r="325" spans="1:44">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5"/>
      <c r="AM325" s="5"/>
      <c r="AN325" s="5"/>
      <c r="AO325" s="5"/>
      <c r="AP325" s="5"/>
      <c r="AQ325" s="5"/>
      <c r="AR325" s="5"/>
    </row>
    <row r="326" spans="1:44">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5"/>
      <c r="AO326" s="5"/>
      <c r="AP326" s="5"/>
      <c r="AQ326" s="5"/>
      <c r="AR326" s="5"/>
    </row>
    <row r="327" spans="1:44">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5"/>
      <c r="AM327" s="5"/>
      <c r="AN327" s="5"/>
      <c r="AO327" s="5"/>
      <c r="AP327" s="5"/>
      <c r="AQ327" s="5"/>
      <c r="AR327" s="5"/>
    </row>
    <row r="328" spans="1:44">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5"/>
      <c r="AM328" s="5"/>
      <c r="AN328" s="5"/>
      <c r="AO328" s="5"/>
      <c r="AP328" s="5"/>
      <c r="AQ328" s="5"/>
      <c r="AR328" s="5"/>
    </row>
    <row r="329" spans="1:44">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5"/>
      <c r="AM329" s="5"/>
      <c r="AN329" s="5"/>
      <c r="AO329" s="5"/>
      <c r="AP329" s="5"/>
      <c r="AQ329" s="5"/>
      <c r="AR329" s="5"/>
    </row>
    <row r="330" spans="1:44">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5"/>
      <c r="AM330" s="5"/>
      <c r="AN330" s="5"/>
      <c r="AO330" s="5"/>
      <c r="AP330" s="5"/>
      <c r="AQ330" s="5"/>
      <c r="AR330" s="5"/>
    </row>
  </sheetData>
  <mergeCells count="64">
    <mergeCell ref="A79:C79"/>
    <mergeCell ref="A78:B78"/>
    <mergeCell ref="A77:B77"/>
    <mergeCell ref="A76:B76"/>
    <mergeCell ref="A24:C24"/>
    <mergeCell ref="A58:C58"/>
    <mergeCell ref="A41:C41"/>
    <mergeCell ref="A7:C7"/>
    <mergeCell ref="D75:D78"/>
    <mergeCell ref="D60:D74"/>
    <mergeCell ref="D43:D57"/>
    <mergeCell ref="D58:D59"/>
    <mergeCell ref="A75:B75"/>
    <mergeCell ref="D41:D42"/>
    <mergeCell ref="D24:D25"/>
    <mergeCell ref="D9:D23"/>
    <mergeCell ref="D26:D40"/>
    <mergeCell ref="D7:D8"/>
    <mergeCell ref="A98:B98"/>
    <mergeCell ref="A99:B99"/>
    <mergeCell ref="A95:C95"/>
    <mergeCell ref="A103:B103"/>
    <mergeCell ref="A89:C89"/>
    <mergeCell ref="A90:C90"/>
    <mergeCell ref="A91:C91"/>
    <mergeCell ref="A92:C92"/>
    <mergeCell ref="A93:C93"/>
    <mergeCell ref="A1:C1"/>
    <mergeCell ref="A2:C2"/>
    <mergeCell ref="A3:D3"/>
    <mergeCell ref="A4:C5"/>
    <mergeCell ref="D4:D5"/>
    <mergeCell ref="A110:B110"/>
    <mergeCell ref="A111:B111"/>
    <mergeCell ref="A112:B112"/>
    <mergeCell ref="D96:D102"/>
    <mergeCell ref="D103:D112"/>
    <mergeCell ref="A105:B105"/>
    <mergeCell ref="A106:B106"/>
    <mergeCell ref="A107:B107"/>
    <mergeCell ref="A108:B108"/>
    <mergeCell ref="A104:B104"/>
    <mergeCell ref="A96:C96"/>
    <mergeCell ref="A100:B100"/>
    <mergeCell ref="A101:B101"/>
    <mergeCell ref="A102:B102"/>
    <mergeCell ref="A109:B109"/>
    <mergeCell ref="A97:B97"/>
    <mergeCell ref="D121:D130"/>
    <mergeCell ref="A94:C94"/>
    <mergeCell ref="D79:D84"/>
    <mergeCell ref="D85:D95"/>
    <mergeCell ref="A114:C114"/>
    <mergeCell ref="A113:B113"/>
    <mergeCell ref="D114:D120"/>
    <mergeCell ref="A80:C80"/>
    <mergeCell ref="A81:C81"/>
    <mergeCell ref="A82:C82"/>
    <mergeCell ref="A87:C87"/>
    <mergeCell ref="A88:C88"/>
    <mergeCell ref="A83:C83"/>
    <mergeCell ref="A84:C84"/>
    <mergeCell ref="A85:C85"/>
    <mergeCell ref="A86:C86"/>
  </mergeCells>
  <phoneticPr fontId="9" type="noConversion"/>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83"/>
  <sheetViews>
    <sheetView topLeftCell="A43" zoomScale="80" zoomScaleNormal="80" zoomScaleSheetLayoutView="100" workbookViewId="0">
      <selection activeCell="C67" sqref="C67"/>
    </sheetView>
  </sheetViews>
  <sheetFormatPr defaultRowHeight="15" outlineLevelRow="1"/>
  <cols>
    <col min="1" max="3" width="39" customWidth="1"/>
    <col min="4" max="4" width="12.85546875" customWidth="1"/>
    <col min="12" max="12" width="11.7109375" customWidth="1"/>
    <col min="13" max="13" width="13" bestFit="1" customWidth="1"/>
  </cols>
  <sheetData>
    <row r="1" spans="1:17">
      <c r="A1" s="1098" t="s">
        <v>683</v>
      </c>
      <c r="B1" s="1099"/>
      <c r="C1" s="1099"/>
      <c r="D1" s="765"/>
    </row>
    <row r="2" spans="1:17">
      <c r="A2" s="1100" t="s">
        <v>22</v>
      </c>
      <c r="B2" s="1101"/>
      <c r="C2" s="1101"/>
      <c r="D2" s="766"/>
      <c r="E2" s="861"/>
    </row>
    <row r="3" spans="1:17" ht="15.75" thickBot="1">
      <c r="A3" s="1419" t="s">
        <v>970</v>
      </c>
      <c r="B3" s="1420"/>
      <c r="C3" s="1420"/>
      <c r="D3" s="1421"/>
    </row>
    <row r="4" spans="1:17">
      <c r="A4" s="1105" t="s">
        <v>1394</v>
      </c>
      <c r="B4" s="1106"/>
      <c r="C4" s="1106"/>
      <c r="D4" s="1111" t="s">
        <v>1384</v>
      </c>
    </row>
    <row r="5" spans="1:17" ht="15.75" thickBot="1">
      <c r="A5" s="1108"/>
      <c r="B5" s="1109"/>
      <c r="C5" s="1109"/>
      <c r="D5" s="1137"/>
    </row>
    <row r="6" spans="1:17" ht="15.75" thickBot="1">
      <c r="A6" s="611" t="s">
        <v>1176</v>
      </c>
      <c r="B6" s="609" t="str">
        <f>Obsah!C4</f>
        <v>(30/06/2018)</v>
      </c>
      <c r="C6" s="604"/>
      <c r="D6" s="606"/>
    </row>
    <row r="7" spans="1:17" ht="30" customHeight="1" thickBot="1">
      <c r="A7" s="1417" t="s">
        <v>209</v>
      </c>
      <c r="B7" s="1418"/>
      <c r="C7" s="899">
        <v>473825965.24335456</v>
      </c>
      <c r="D7" s="217" t="s">
        <v>710</v>
      </c>
    </row>
    <row r="8" spans="1:17" ht="15" customHeight="1">
      <c r="A8" s="1426" t="s">
        <v>210</v>
      </c>
      <c r="B8" s="1427"/>
      <c r="C8" s="1427"/>
      <c r="D8" s="1428" t="s">
        <v>711</v>
      </c>
    </row>
    <row r="9" spans="1:17">
      <c r="A9" s="1430" t="s">
        <v>211</v>
      </c>
      <c r="B9" s="1431"/>
      <c r="C9" s="870" t="s">
        <v>160</v>
      </c>
      <c r="D9" s="1429"/>
    </row>
    <row r="10" spans="1:17">
      <c r="A10" s="898">
        <v>1</v>
      </c>
      <c r="B10" s="864" t="s">
        <v>1494</v>
      </c>
      <c r="C10" s="899">
        <v>9311856.9399999995</v>
      </c>
      <c r="D10" s="1429"/>
      <c r="Q10" s="979"/>
    </row>
    <row r="11" spans="1:17">
      <c r="A11" s="898">
        <v>2</v>
      </c>
      <c r="B11" s="864" t="s">
        <v>1495</v>
      </c>
      <c r="C11" s="899">
        <v>0</v>
      </c>
      <c r="D11" s="1429"/>
      <c r="Q11" s="979"/>
    </row>
    <row r="12" spans="1:17">
      <c r="A12" s="898">
        <v>3</v>
      </c>
      <c r="B12" s="864" t="s">
        <v>1496</v>
      </c>
      <c r="C12" s="899">
        <v>0</v>
      </c>
      <c r="D12" s="1429"/>
      <c r="Q12" s="979"/>
    </row>
    <row r="13" spans="1:17">
      <c r="A13" s="898">
        <v>4</v>
      </c>
      <c r="B13" s="864" t="s">
        <v>1497</v>
      </c>
      <c r="C13" s="899">
        <v>27053972.57</v>
      </c>
      <c r="D13" s="1429"/>
      <c r="Q13" s="979"/>
    </row>
    <row r="14" spans="1:17">
      <c r="A14" s="898">
        <v>5</v>
      </c>
      <c r="B14" s="864" t="s">
        <v>1498</v>
      </c>
      <c r="C14" s="899">
        <v>11222179.68</v>
      </c>
      <c r="D14" s="1429"/>
      <c r="Q14" s="979"/>
    </row>
    <row r="15" spans="1:17">
      <c r="A15" s="898">
        <v>6</v>
      </c>
      <c r="B15" s="864" t="s">
        <v>1499</v>
      </c>
      <c r="C15" s="899">
        <v>0</v>
      </c>
      <c r="D15" s="1429"/>
      <c r="Q15" s="979"/>
    </row>
    <row r="16" spans="1:17">
      <c r="A16" s="898">
        <v>7</v>
      </c>
      <c r="B16" s="864" t="s">
        <v>1500</v>
      </c>
      <c r="C16" s="899">
        <v>0</v>
      </c>
      <c r="D16" s="1429"/>
      <c r="I16" s="702"/>
      <c r="Q16" s="979"/>
    </row>
    <row r="17" spans="1:17">
      <c r="A17" s="898">
        <v>8</v>
      </c>
      <c r="B17" s="864" t="s">
        <v>1501</v>
      </c>
      <c r="C17" s="899">
        <v>14522956.189999999</v>
      </c>
      <c r="D17" s="1429"/>
      <c r="Q17" s="979"/>
    </row>
    <row r="18" spans="1:17">
      <c r="A18" s="898">
        <v>9</v>
      </c>
      <c r="B18" s="864" t="s">
        <v>1502</v>
      </c>
      <c r="C18" s="899">
        <v>6421490.9299999997</v>
      </c>
      <c r="D18" s="1429"/>
      <c r="Q18" s="979"/>
    </row>
    <row r="19" spans="1:17">
      <c r="A19" s="898">
        <v>10</v>
      </c>
      <c r="B19" s="864" t="s">
        <v>1503</v>
      </c>
      <c r="C19" s="899">
        <v>0</v>
      </c>
      <c r="D19" s="1429"/>
      <c r="Q19" s="979"/>
    </row>
    <row r="20" spans="1:17">
      <c r="A20" s="898">
        <v>11</v>
      </c>
      <c r="B20" s="864" t="s">
        <v>1504</v>
      </c>
      <c r="C20" s="899">
        <v>1195536</v>
      </c>
      <c r="D20" s="1429"/>
      <c r="Q20" s="979"/>
    </row>
    <row r="21" spans="1:17">
      <c r="A21" s="898">
        <v>12</v>
      </c>
      <c r="B21" s="864" t="s">
        <v>1505</v>
      </c>
      <c r="C21" s="899">
        <v>19201313.640000001</v>
      </c>
      <c r="D21" s="1429"/>
      <c r="Q21" s="979"/>
    </row>
    <row r="22" spans="1:17">
      <c r="A22" s="900">
        <v>13</v>
      </c>
      <c r="B22" s="901" t="s">
        <v>1506</v>
      </c>
      <c r="C22" s="902">
        <v>148392534.75</v>
      </c>
      <c r="D22" s="1429"/>
      <c r="Q22" s="979"/>
    </row>
    <row r="23" spans="1:17">
      <c r="A23" s="898">
        <v>14</v>
      </c>
      <c r="B23" s="864" t="s">
        <v>1507</v>
      </c>
      <c r="C23" s="899">
        <v>0</v>
      </c>
      <c r="D23" s="1429"/>
      <c r="Q23" s="979"/>
    </row>
    <row r="24" spans="1:17">
      <c r="A24" s="898">
        <v>15</v>
      </c>
      <c r="B24" s="864" t="s">
        <v>1508</v>
      </c>
      <c r="C24" s="899">
        <v>0</v>
      </c>
      <c r="D24" s="1429"/>
      <c r="Q24" s="979"/>
    </row>
    <row r="25" spans="1:17">
      <c r="A25" s="898">
        <v>16</v>
      </c>
      <c r="B25" s="864" t="s">
        <v>1509</v>
      </c>
      <c r="C25" s="899">
        <v>13890319.200000001</v>
      </c>
      <c r="D25" s="1429"/>
      <c r="Q25" s="979"/>
    </row>
    <row r="26" spans="1:17">
      <c r="A26" s="898">
        <v>17</v>
      </c>
      <c r="B26" s="864" t="s">
        <v>1178</v>
      </c>
      <c r="C26" s="899">
        <v>304345533419.57611</v>
      </c>
      <c r="D26" s="1429"/>
      <c r="Q26" s="979"/>
    </row>
    <row r="27" spans="1:17">
      <c r="A27" s="898">
        <v>18</v>
      </c>
      <c r="B27" s="864" t="s">
        <v>1510</v>
      </c>
      <c r="C27" s="899">
        <v>173215733.55000001</v>
      </c>
      <c r="D27" s="1429"/>
      <c r="Q27" s="979"/>
    </row>
    <row r="28" spans="1:17">
      <c r="A28" s="898">
        <v>19</v>
      </c>
      <c r="B28" s="864" t="s">
        <v>1511</v>
      </c>
      <c r="C28" s="899">
        <v>0</v>
      </c>
      <c r="D28" s="1429"/>
      <c r="Q28" s="979"/>
    </row>
    <row r="29" spans="1:17">
      <c r="A29" s="898">
        <v>20</v>
      </c>
      <c r="B29" s="864" t="s">
        <v>1512</v>
      </c>
      <c r="C29" s="899">
        <v>0</v>
      </c>
      <c r="D29" s="1429"/>
      <c r="Q29" s="979"/>
    </row>
    <row r="30" spans="1:17">
      <c r="A30" s="898">
        <v>21</v>
      </c>
      <c r="B30" s="864" t="s">
        <v>1513</v>
      </c>
      <c r="C30" s="899">
        <v>3282682</v>
      </c>
      <c r="D30" s="1429"/>
      <c r="Q30" s="979"/>
    </row>
    <row r="31" spans="1:17">
      <c r="A31" s="898">
        <v>22</v>
      </c>
      <c r="B31" s="864" t="s">
        <v>1514</v>
      </c>
      <c r="C31" s="899">
        <v>1816245.5</v>
      </c>
      <c r="D31" s="1429"/>
      <c r="Q31" s="979"/>
    </row>
    <row r="32" spans="1:17">
      <c r="A32" s="898">
        <v>23</v>
      </c>
      <c r="B32" s="864" t="s">
        <v>1515</v>
      </c>
      <c r="C32" s="899">
        <v>43888891.039999999</v>
      </c>
      <c r="D32" s="1429"/>
      <c r="Q32" s="979"/>
    </row>
    <row r="33" spans="1:17">
      <c r="A33" s="898">
        <v>24</v>
      </c>
      <c r="B33" s="864" t="s">
        <v>1516</v>
      </c>
      <c r="C33" s="899">
        <v>242074734.79999998</v>
      </c>
      <c r="D33" s="1429"/>
      <c r="Q33" s="979"/>
    </row>
    <row r="34" spans="1:17">
      <c r="A34" s="898">
        <v>25</v>
      </c>
      <c r="B34" s="864" t="s">
        <v>1517</v>
      </c>
      <c r="C34" s="899">
        <v>0</v>
      </c>
      <c r="D34" s="1429"/>
      <c r="Q34" s="979"/>
    </row>
    <row r="35" spans="1:17">
      <c r="A35" s="898">
        <v>26</v>
      </c>
      <c r="B35" s="901" t="s">
        <v>1518</v>
      </c>
      <c r="C35" s="899">
        <v>0</v>
      </c>
      <c r="D35" s="1429"/>
      <c r="Q35" s="979"/>
    </row>
    <row r="36" spans="1:17">
      <c r="A36" s="898">
        <v>27</v>
      </c>
      <c r="B36" s="864" t="s">
        <v>1519</v>
      </c>
      <c r="C36" s="899">
        <v>0</v>
      </c>
      <c r="D36" s="1429"/>
      <c r="Q36" s="979"/>
    </row>
    <row r="37" spans="1:17">
      <c r="A37" s="898">
        <v>28</v>
      </c>
      <c r="B37" s="864" t="s">
        <v>1520</v>
      </c>
      <c r="C37" s="899">
        <v>5513073.1699999999</v>
      </c>
      <c r="D37" s="1429"/>
      <c r="Q37" s="979"/>
    </row>
    <row r="38" spans="1:17">
      <c r="A38" s="898">
        <v>29</v>
      </c>
      <c r="B38" s="864" t="s">
        <v>1521</v>
      </c>
      <c r="C38" s="899">
        <v>2884272.8</v>
      </c>
      <c r="D38" s="1429"/>
      <c r="Q38" s="979"/>
    </row>
    <row r="39" spans="1:17">
      <c r="A39" s="898">
        <v>30</v>
      </c>
      <c r="B39" s="864" t="s">
        <v>1522</v>
      </c>
      <c r="C39" s="899">
        <v>18632525.289999999</v>
      </c>
      <c r="D39" s="1429"/>
      <c r="Q39" s="979"/>
    </row>
    <row r="40" spans="1:17">
      <c r="A40" s="898">
        <v>31</v>
      </c>
      <c r="B40" s="864" t="s">
        <v>1523</v>
      </c>
      <c r="C40" s="899">
        <v>26607079.530000001</v>
      </c>
      <c r="D40" s="1429"/>
      <c r="Q40" s="979"/>
    </row>
    <row r="41" spans="1:17">
      <c r="A41" s="898">
        <v>32</v>
      </c>
      <c r="B41" s="864" t="s">
        <v>1524</v>
      </c>
      <c r="C41" s="899">
        <v>87057508.159999996</v>
      </c>
      <c r="D41" s="1429"/>
      <c r="Q41" s="979"/>
    </row>
    <row r="42" spans="1:17">
      <c r="A42" s="898">
        <v>33</v>
      </c>
      <c r="B42" s="864" t="s">
        <v>1525</v>
      </c>
      <c r="C42" s="899">
        <v>19069782.960000001</v>
      </c>
      <c r="D42" s="1429"/>
      <c r="Q42" s="979"/>
    </row>
    <row r="43" spans="1:17">
      <c r="A43" s="898">
        <v>34</v>
      </c>
      <c r="B43" s="864" t="s">
        <v>1526</v>
      </c>
      <c r="C43" s="899">
        <v>53727952.549999997</v>
      </c>
      <c r="D43" s="1429"/>
      <c r="Q43" s="979"/>
    </row>
    <row r="44" spans="1:17">
      <c r="A44" s="898">
        <v>35</v>
      </c>
      <c r="B44" s="864" t="s">
        <v>1527</v>
      </c>
      <c r="C44" s="899">
        <v>0</v>
      </c>
      <c r="D44" s="1429"/>
      <c r="Q44" s="979"/>
    </row>
    <row r="45" spans="1:17">
      <c r="A45" s="898">
        <v>36</v>
      </c>
      <c r="B45" s="864" t="s">
        <v>1528</v>
      </c>
      <c r="C45" s="899">
        <v>2265662.17</v>
      </c>
      <c r="D45" s="1429"/>
      <c r="Q45" s="979"/>
    </row>
    <row r="46" spans="1:17">
      <c r="A46" s="898">
        <v>37</v>
      </c>
      <c r="B46" s="864" t="s">
        <v>1529</v>
      </c>
      <c r="C46" s="899">
        <v>0</v>
      </c>
      <c r="D46" s="1429"/>
      <c r="Q46" s="979"/>
    </row>
    <row r="47" spans="1:17">
      <c r="A47" s="898">
        <v>38</v>
      </c>
      <c r="B47" s="864" t="s">
        <v>1530</v>
      </c>
      <c r="C47" s="899">
        <v>2174470.1800000002</v>
      </c>
      <c r="D47" s="1429"/>
      <c r="Q47" s="979"/>
    </row>
    <row r="48" spans="1:17">
      <c r="A48" s="898">
        <v>39</v>
      </c>
      <c r="B48" s="864" t="s">
        <v>1531</v>
      </c>
      <c r="C48" s="899">
        <v>0</v>
      </c>
      <c r="D48" s="1429"/>
      <c r="Q48" s="979"/>
    </row>
    <row r="49" spans="1:17">
      <c r="A49" s="898">
        <v>40</v>
      </c>
      <c r="B49" s="864" t="s">
        <v>1532</v>
      </c>
      <c r="C49" s="899">
        <v>7269708.4500000002</v>
      </c>
      <c r="D49" s="1429"/>
      <c r="Q49" s="979"/>
    </row>
    <row r="50" spans="1:17">
      <c r="A50" s="898">
        <v>41</v>
      </c>
      <c r="B50" s="864" t="s">
        <v>1533</v>
      </c>
      <c r="C50" s="899">
        <v>1188965.17</v>
      </c>
      <c r="D50" s="1429"/>
      <c r="Q50" s="979"/>
    </row>
    <row r="51" spans="1:17">
      <c r="A51" s="898">
        <v>42</v>
      </c>
      <c r="B51" s="978" t="s">
        <v>1534</v>
      </c>
      <c r="C51" s="899">
        <v>2021597.84</v>
      </c>
      <c r="D51" s="1429"/>
      <c r="Q51" s="979"/>
    </row>
    <row r="52" spans="1:17">
      <c r="A52" s="898">
        <v>43</v>
      </c>
      <c r="B52" s="978" t="s">
        <v>1535</v>
      </c>
      <c r="C52" s="899">
        <v>0</v>
      </c>
      <c r="D52" s="1429"/>
      <c r="Q52" s="979"/>
    </row>
    <row r="53" spans="1:17">
      <c r="A53" s="898">
        <v>44</v>
      </c>
      <c r="B53" s="978" t="s">
        <v>1536</v>
      </c>
      <c r="C53" s="899">
        <v>0</v>
      </c>
      <c r="D53" s="1429"/>
      <c r="Q53" s="979"/>
    </row>
    <row r="54" spans="1:17">
      <c r="A54" s="898">
        <v>45</v>
      </c>
      <c r="B54" s="978" t="s">
        <v>1537</v>
      </c>
      <c r="C54" s="899">
        <v>0</v>
      </c>
      <c r="D54" s="1429"/>
      <c r="Q54" s="979"/>
    </row>
    <row r="55" spans="1:17">
      <c r="A55" s="898">
        <v>46</v>
      </c>
      <c r="B55" s="901" t="s">
        <v>1538</v>
      </c>
      <c r="C55" s="899">
        <v>58947887.050000004</v>
      </c>
      <c r="D55" s="1429"/>
      <c r="Q55" s="979"/>
    </row>
    <row r="56" spans="1:17">
      <c r="A56" s="898">
        <v>47</v>
      </c>
      <c r="B56" s="978" t="s">
        <v>1539</v>
      </c>
      <c r="C56" s="899">
        <v>5834572.5300000003</v>
      </c>
      <c r="D56" s="1429"/>
      <c r="Q56" s="979"/>
    </row>
    <row r="57" spans="1:17">
      <c r="A57" s="898">
        <v>48</v>
      </c>
      <c r="B57" s="978" t="s">
        <v>1540</v>
      </c>
      <c r="C57" s="899">
        <v>4166078.68</v>
      </c>
      <c r="D57" s="1429"/>
      <c r="Q57" s="979"/>
    </row>
    <row r="58" spans="1:17">
      <c r="A58" s="898">
        <v>49</v>
      </c>
      <c r="B58" s="978" t="s">
        <v>1541</v>
      </c>
      <c r="C58" s="899">
        <v>12669300.49</v>
      </c>
      <c r="D58" s="1429"/>
      <c r="Q58" s="979"/>
    </row>
    <row r="59" spans="1:17">
      <c r="A59" s="898">
        <v>50</v>
      </c>
      <c r="B59" s="978" t="s">
        <v>1542</v>
      </c>
      <c r="C59" s="899">
        <v>0</v>
      </c>
      <c r="D59" s="1429"/>
      <c r="Q59" s="979"/>
    </row>
    <row r="60" spans="1:17">
      <c r="A60" s="898">
        <v>51</v>
      </c>
      <c r="B60" s="978" t="s">
        <v>1543</v>
      </c>
      <c r="C60" s="899">
        <v>1129438.22</v>
      </c>
      <c r="D60" s="1429"/>
      <c r="Q60" s="979"/>
    </row>
    <row r="61" spans="1:17">
      <c r="A61" s="898">
        <v>52</v>
      </c>
      <c r="B61" s="978" t="s">
        <v>1544</v>
      </c>
      <c r="C61" s="899">
        <v>0</v>
      </c>
      <c r="D61" s="1429"/>
      <c r="Q61" s="979"/>
    </row>
    <row r="62" spans="1:17">
      <c r="A62" s="898">
        <v>53</v>
      </c>
      <c r="B62" s="978" t="s">
        <v>1545</v>
      </c>
      <c r="C62" s="899">
        <v>0</v>
      </c>
      <c r="D62" s="1429"/>
      <c r="Q62" s="979"/>
    </row>
    <row r="63" spans="1:17">
      <c r="A63" s="898">
        <v>54</v>
      </c>
      <c r="B63" s="978" t="s">
        <v>1546</v>
      </c>
      <c r="C63" s="899">
        <v>58138370.850000001</v>
      </c>
      <c r="D63" s="1429"/>
      <c r="Q63" s="979"/>
    </row>
    <row r="64" spans="1:17">
      <c r="A64" s="898">
        <v>55</v>
      </c>
      <c r="B64" s="978" t="s">
        <v>1547</v>
      </c>
      <c r="C64" s="899">
        <v>8733014.5399999991</v>
      </c>
      <c r="D64" s="1429"/>
      <c r="Q64" s="979"/>
    </row>
    <row r="65" spans="1:17">
      <c r="A65" s="898">
        <v>56</v>
      </c>
      <c r="B65" s="978" t="s">
        <v>1548</v>
      </c>
      <c r="C65" s="899">
        <v>0</v>
      </c>
      <c r="D65" s="1429"/>
      <c r="Q65" s="979"/>
    </row>
    <row r="66" spans="1:17">
      <c r="A66" s="898">
        <v>57</v>
      </c>
      <c r="B66" s="978" t="s">
        <v>1549</v>
      </c>
      <c r="C66" s="899">
        <v>1124762.76</v>
      </c>
      <c r="D66" s="1429"/>
      <c r="Q66" s="979"/>
    </row>
    <row r="67" spans="1:17">
      <c r="A67" s="898">
        <v>58</v>
      </c>
      <c r="B67" s="978" t="s">
        <v>1550</v>
      </c>
      <c r="C67" s="899">
        <v>373462820.88999993</v>
      </c>
      <c r="D67" s="1429"/>
      <c r="Q67" s="979"/>
    </row>
    <row r="68" spans="1:17">
      <c r="A68" s="898">
        <v>59</v>
      </c>
      <c r="B68" s="978" t="s">
        <v>1551</v>
      </c>
      <c r="C68" s="899">
        <v>0</v>
      </c>
      <c r="D68" s="1429"/>
      <c r="Q68" s="979"/>
    </row>
    <row r="69" spans="1:17">
      <c r="A69" s="898">
        <v>60</v>
      </c>
      <c r="B69" s="978" t="s">
        <v>1552</v>
      </c>
      <c r="C69" s="899">
        <v>2716559.78</v>
      </c>
      <c r="D69" s="1429"/>
      <c r="Q69" s="979"/>
    </row>
    <row r="70" spans="1:17" ht="12.75" customHeight="1">
      <c r="A70" s="898">
        <v>61</v>
      </c>
      <c r="B70" s="864" t="s">
        <v>1553</v>
      </c>
      <c r="C70" s="899">
        <v>331273.44</v>
      </c>
      <c r="D70" s="1429"/>
      <c r="Q70" s="979"/>
    </row>
    <row r="71" spans="1:17" ht="12.75" customHeight="1">
      <c r="A71" s="898">
        <v>62</v>
      </c>
      <c r="B71" s="978" t="s">
        <v>1554</v>
      </c>
      <c r="C71" s="899">
        <v>50809067.520000003</v>
      </c>
      <c r="D71" s="1429"/>
      <c r="Q71" s="979"/>
    </row>
    <row r="72" spans="1:17" ht="12.75" customHeight="1">
      <c r="A72" s="898">
        <v>63</v>
      </c>
      <c r="B72" s="978" t="s">
        <v>1555</v>
      </c>
      <c r="C72" s="899">
        <v>0</v>
      </c>
      <c r="D72" s="1429"/>
      <c r="Q72" s="979"/>
    </row>
    <row r="73" spans="1:17">
      <c r="A73" s="898">
        <v>64</v>
      </c>
      <c r="B73" s="864" t="s">
        <v>1556</v>
      </c>
      <c r="C73" s="899">
        <v>0</v>
      </c>
      <c r="D73" s="1429"/>
      <c r="Q73" s="979"/>
    </row>
    <row r="74" spans="1:17" ht="15.75" thickBot="1">
      <c r="A74" s="898">
        <v>65</v>
      </c>
      <c r="B74" s="978" t="s">
        <v>1557</v>
      </c>
      <c r="C74" s="899">
        <v>5004134.78</v>
      </c>
      <c r="D74" s="1429"/>
      <c r="Q74" s="979"/>
    </row>
    <row r="75" spans="1:17" outlineLevel="1">
      <c r="A75" s="1251"/>
      <c r="B75" s="1252"/>
      <c r="C75" s="174"/>
      <c r="D75" s="1428" t="s">
        <v>711</v>
      </c>
    </row>
    <row r="76" spans="1:17" outlineLevel="1">
      <c r="A76" s="1422"/>
      <c r="B76" s="1423"/>
      <c r="C76" s="172"/>
      <c r="D76" s="1429"/>
    </row>
    <row r="77" spans="1:17" outlineLevel="1">
      <c r="A77" s="1422"/>
      <c r="B77" s="1423"/>
      <c r="C77" s="172"/>
      <c r="D77" s="1429"/>
    </row>
    <row r="78" spans="1:17" outlineLevel="1">
      <c r="A78" s="1422"/>
      <c r="B78" s="1423"/>
      <c r="C78" s="6"/>
      <c r="D78" s="1429"/>
    </row>
    <row r="79" spans="1:17" outlineLevel="1">
      <c r="A79" s="1422"/>
      <c r="B79" s="1423"/>
      <c r="C79" s="6"/>
      <c r="D79" s="1429"/>
    </row>
    <row r="80" spans="1:17" outlineLevel="1">
      <c r="A80" s="1422"/>
      <c r="B80" s="1423"/>
      <c r="C80" s="6"/>
      <c r="D80" s="1429"/>
    </row>
    <row r="81" spans="1:4" outlineLevel="1">
      <c r="A81" s="1422"/>
      <c r="B81" s="1423"/>
      <c r="C81" s="6"/>
      <c r="D81" s="1429"/>
    </row>
    <row r="82" spans="1:4" outlineLevel="1">
      <c r="A82" s="1422"/>
      <c r="B82" s="1423"/>
      <c r="C82" s="6"/>
      <c r="D82" s="1429"/>
    </row>
    <row r="83" spans="1:4" ht="15.75" outlineLevel="1" thickBot="1">
      <c r="A83" s="1424"/>
      <c r="B83" s="1425"/>
      <c r="C83" s="100"/>
      <c r="D83" s="1432"/>
    </row>
  </sheetData>
  <mergeCells count="19">
    <mergeCell ref="A81:B81"/>
    <mergeCell ref="A82:B82"/>
    <mergeCell ref="A83:B83"/>
    <mergeCell ref="A8:C8"/>
    <mergeCell ref="D8:D74"/>
    <mergeCell ref="A9:B9"/>
    <mergeCell ref="A75:B75"/>
    <mergeCell ref="D75:D83"/>
    <mergeCell ref="A76:B76"/>
    <mergeCell ref="A77:B77"/>
    <mergeCell ref="A78:B78"/>
    <mergeCell ref="A79:B79"/>
    <mergeCell ref="A80:B80"/>
    <mergeCell ref="A7:B7"/>
    <mergeCell ref="A1:C1"/>
    <mergeCell ref="A2:C2"/>
    <mergeCell ref="A3:D3"/>
    <mergeCell ref="A4:C5"/>
    <mergeCell ref="D4:D5"/>
  </mergeCells>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252"/>
  <sheetViews>
    <sheetView topLeftCell="A32" zoomScale="80" zoomScaleNormal="80" zoomScaleSheetLayoutView="100" workbookViewId="0">
      <selection activeCell="K51" sqref="K51"/>
    </sheetView>
  </sheetViews>
  <sheetFormatPr defaultRowHeight="15" outlineLevelRow="1"/>
  <cols>
    <col min="1" max="1" width="20.140625" customWidth="1"/>
    <col min="2" max="2" width="47.42578125" customWidth="1"/>
    <col min="3" max="3" width="20.7109375" customWidth="1"/>
    <col min="4" max="4" width="55.28515625" customWidth="1"/>
    <col min="5" max="5" width="20.7109375" customWidth="1"/>
    <col min="6" max="6" width="36.140625" customWidth="1"/>
    <col min="7" max="7" width="19.42578125" customWidth="1"/>
    <col min="14" max="14" width="16.5703125" bestFit="1" customWidth="1"/>
    <col min="15" max="15" width="57" customWidth="1"/>
    <col min="16" max="16" width="16.5703125" bestFit="1" customWidth="1"/>
    <col min="17" max="17" width="14.140625" customWidth="1"/>
  </cols>
  <sheetData>
    <row r="1" spans="1:14">
      <c r="A1" s="1098" t="s">
        <v>684</v>
      </c>
      <c r="B1" s="1099"/>
      <c r="C1" s="1099"/>
      <c r="D1" s="1099"/>
      <c r="E1" s="1099"/>
      <c r="F1" s="1099"/>
      <c r="G1" s="765"/>
    </row>
    <row r="2" spans="1:14">
      <c r="A2" s="1100" t="s">
        <v>231</v>
      </c>
      <c r="B2" s="1101"/>
      <c r="C2" s="1101"/>
      <c r="D2" s="1101"/>
      <c r="E2" s="1101"/>
      <c r="F2" s="1101"/>
      <c r="G2" s="766"/>
    </row>
    <row r="3" spans="1:14" ht="15.75" thickBot="1">
      <c r="A3" s="1443" t="s">
        <v>970</v>
      </c>
      <c r="B3" s="1444"/>
      <c r="C3" s="1444"/>
      <c r="D3" s="1444"/>
      <c r="E3" s="1444"/>
      <c r="F3" s="1444"/>
      <c r="G3" s="1445"/>
    </row>
    <row r="4" spans="1:14" ht="15" customHeight="1">
      <c r="A4" s="1105" t="s">
        <v>1395</v>
      </c>
      <c r="B4" s="1106"/>
      <c r="C4" s="1106"/>
      <c r="D4" s="1106"/>
      <c r="E4" s="1106"/>
      <c r="F4" s="1107"/>
      <c r="G4" s="1111" t="s">
        <v>1384</v>
      </c>
    </row>
    <row r="5" spans="1:14" ht="21" customHeight="1" thickBot="1">
      <c r="A5" s="1108"/>
      <c r="B5" s="1109"/>
      <c r="C5" s="1109"/>
      <c r="D5" s="1109"/>
      <c r="E5" s="1109"/>
      <c r="F5" s="1110"/>
      <c r="G5" s="1112"/>
    </row>
    <row r="6" spans="1:14" ht="15.75" customHeight="1" thickBot="1">
      <c r="A6" s="611" t="s">
        <v>1176</v>
      </c>
      <c r="B6" s="750"/>
      <c r="C6" s="609" t="str">
        <f>Obsah!C4</f>
        <v>(30/06/2018)</v>
      </c>
      <c r="D6" s="282"/>
      <c r="E6" s="282"/>
      <c r="F6" s="604"/>
      <c r="G6" s="616"/>
    </row>
    <row r="7" spans="1:14" ht="15" customHeight="1">
      <c r="A7" s="1433" t="s">
        <v>1258</v>
      </c>
      <c r="B7" s="1434"/>
      <c r="C7" s="1434"/>
      <c r="D7" s="1434"/>
      <c r="E7" s="1434"/>
      <c r="F7" s="1435"/>
      <c r="G7" s="1446" t="s">
        <v>1275</v>
      </c>
    </row>
    <row r="8" spans="1:14">
      <c r="A8" s="1165" t="s">
        <v>1462</v>
      </c>
      <c r="B8" s="1166"/>
      <c r="C8" s="1166"/>
      <c r="D8" s="1166"/>
      <c r="E8" s="1166"/>
      <c r="F8" s="1167"/>
      <c r="G8" s="1447"/>
      <c r="I8" s="204"/>
      <c r="J8" s="861"/>
      <c r="K8" s="204"/>
      <c r="L8" s="204"/>
      <c r="M8" s="204"/>
      <c r="N8" s="204"/>
    </row>
    <row r="9" spans="1:14" ht="15" customHeight="1">
      <c r="A9" s="1249" t="s">
        <v>664</v>
      </c>
      <c r="B9" s="1236"/>
      <c r="C9" s="1236"/>
      <c r="D9" s="1236"/>
      <c r="E9" s="1236"/>
      <c r="F9" s="1257"/>
      <c r="G9" s="1447"/>
      <c r="I9" s="204"/>
      <c r="J9" s="861"/>
      <c r="K9" s="204"/>
      <c r="L9" s="204"/>
      <c r="M9" s="204"/>
      <c r="N9" s="204"/>
    </row>
    <row r="10" spans="1:14" ht="80.25" customHeight="1" thickBot="1">
      <c r="A10" s="1449" t="s">
        <v>1463</v>
      </c>
      <c r="B10" s="1450"/>
      <c r="C10" s="1450"/>
      <c r="D10" s="1450"/>
      <c r="E10" s="1450"/>
      <c r="F10" s="1451"/>
      <c r="G10" s="1448"/>
      <c r="I10" s="204"/>
      <c r="J10" s="861"/>
      <c r="K10" s="204"/>
      <c r="L10" s="204"/>
      <c r="M10" s="204"/>
      <c r="N10" s="204"/>
    </row>
    <row r="11" spans="1:14" ht="15" customHeight="1">
      <c r="A11" s="1433" t="s">
        <v>665</v>
      </c>
      <c r="B11" s="1434"/>
      <c r="C11" s="1434"/>
      <c r="D11" s="1434"/>
      <c r="E11" s="1434"/>
      <c r="F11" s="1435"/>
      <c r="G11" s="1428" t="s">
        <v>1276</v>
      </c>
      <c r="I11" s="204"/>
      <c r="J11" s="861"/>
      <c r="K11" s="204"/>
      <c r="L11" s="204"/>
      <c r="M11" s="204"/>
      <c r="N11" s="204"/>
    </row>
    <row r="12" spans="1:14" ht="28.5" customHeight="1">
      <c r="A12" s="1436" t="s">
        <v>1464</v>
      </c>
      <c r="B12" s="1437"/>
      <c r="C12" s="1437"/>
      <c r="D12" s="1437"/>
      <c r="E12" s="1437"/>
      <c r="F12" s="1438"/>
      <c r="G12" s="1429"/>
      <c r="I12" s="204"/>
      <c r="J12" s="861"/>
      <c r="K12" s="204"/>
      <c r="L12" s="204"/>
      <c r="M12" s="204"/>
      <c r="N12" s="204"/>
    </row>
    <row r="13" spans="1:14" ht="45.75" customHeight="1">
      <c r="A13" s="1436" t="s">
        <v>1465</v>
      </c>
      <c r="B13" s="1437"/>
      <c r="C13" s="1437"/>
      <c r="D13" s="1437"/>
      <c r="E13" s="1437"/>
      <c r="F13" s="1438"/>
      <c r="G13" s="1429"/>
      <c r="I13" s="204"/>
      <c r="J13" s="204"/>
      <c r="K13" s="204"/>
      <c r="L13" s="204"/>
      <c r="M13" s="204"/>
      <c r="N13" s="204"/>
    </row>
    <row r="14" spans="1:14" ht="43.5" customHeight="1">
      <c r="A14" s="1439" t="s">
        <v>1466</v>
      </c>
      <c r="B14" s="1440"/>
      <c r="C14" s="1440"/>
      <c r="D14" s="1440"/>
      <c r="E14" s="1440"/>
      <c r="F14" s="1441"/>
      <c r="G14" s="1429"/>
      <c r="I14" s="861"/>
      <c r="J14" s="204"/>
      <c r="K14" s="204"/>
      <c r="L14" s="204"/>
      <c r="M14" s="204"/>
      <c r="N14" s="204"/>
    </row>
    <row r="15" spans="1:14" ht="37.5" customHeight="1">
      <c r="A15" s="1439" t="s">
        <v>1467</v>
      </c>
      <c r="B15" s="1439"/>
      <c r="C15" s="1439"/>
      <c r="D15" s="1439"/>
      <c r="E15" s="1439"/>
      <c r="F15" s="1442"/>
      <c r="G15" s="1429"/>
      <c r="I15" s="204"/>
      <c r="J15" s="204"/>
      <c r="K15" s="204"/>
      <c r="L15" s="204"/>
      <c r="M15" s="204"/>
      <c r="N15" s="204"/>
    </row>
    <row r="16" spans="1:14" ht="34.5" customHeight="1" thickBot="1">
      <c r="A16" s="1439" t="s">
        <v>1468</v>
      </c>
      <c r="B16" s="1439"/>
      <c r="C16" s="1439"/>
      <c r="D16" s="1439"/>
      <c r="E16" s="1439"/>
      <c r="F16" s="1442"/>
      <c r="G16" s="1432"/>
      <c r="I16" s="204"/>
      <c r="J16" s="204"/>
      <c r="K16" s="204"/>
      <c r="L16" s="204"/>
      <c r="M16" s="204"/>
      <c r="N16" s="204"/>
    </row>
    <row r="17" spans="1:17" ht="31.5" customHeight="1" outlineLevel="1">
      <c r="A17" s="1439" t="s">
        <v>1469</v>
      </c>
      <c r="B17" s="1439"/>
      <c r="C17" s="1439"/>
      <c r="D17" s="1439"/>
      <c r="E17" s="1439"/>
      <c r="F17" s="1442"/>
      <c r="G17" s="1428" t="s">
        <v>712</v>
      </c>
      <c r="I17" s="204"/>
      <c r="J17" s="204"/>
      <c r="K17" s="204"/>
      <c r="L17" s="204"/>
      <c r="M17" s="204"/>
      <c r="N17" s="204"/>
    </row>
    <row r="18" spans="1:17" ht="20.25" customHeight="1" outlineLevel="1">
      <c r="A18" s="1439" t="s">
        <v>1470</v>
      </c>
      <c r="B18" s="1439"/>
      <c r="C18" s="1439"/>
      <c r="D18" s="1439"/>
      <c r="E18" s="1439"/>
      <c r="F18" s="1439"/>
      <c r="G18" s="1429"/>
      <c r="I18" s="204"/>
      <c r="J18" s="204"/>
      <c r="K18" s="204"/>
      <c r="L18" s="204"/>
      <c r="M18" s="204"/>
      <c r="N18" s="204"/>
    </row>
    <row r="19" spans="1:17" ht="15.75" outlineLevel="1" thickBot="1">
      <c r="A19" s="1452"/>
      <c r="B19" s="1321"/>
      <c r="C19" s="1321"/>
      <c r="D19" s="1321"/>
      <c r="E19" s="1321"/>
      <c r="F19" s="1453"/>
      <c r="G19" s="1429"/>
      <c r="I19" s="204"/>
      <c r="J19" s="204"/>
      <c r="K19" s="204"/>
      <c r="L19" s="204"/>
      <c r="M19" s="204"/>
      <c r="N19" s="204"/>
    </row>
    <row r="20" spans="1:17" hidden="1" outlineLevel="1">
      <c r="A20" s="1452"/>
      <c r="B20" s="1321"/>
      <c r="C20" s="1321"/>
      <c r="D20" s="1321"/>
      <c r="E20" s="1321"/>
      <c r="F20" s="1453"/>
      <c r="G20" s="1429"/>
      <c r="I20" s="204"/>
      <c r="J20" s="204"/>
      <c r="K20" s="204"/>
      <c r="L20" s="204"/>
      <c r="M20" s="204"/>
      <c r="N20" s="204"/>
    </row>
    <row r="21" spans="1:17" hidden="1" outlineLevel="1">
      <c r="A21" s="1452"/>
      <c r="B21" s="1321"/>
      <c r="C21" s="1321"/>
      <c r="D21" s="1321"/>
      <c r="E21" s="1321"/>
      <c r="F21" s="1453"/>
      <c r="G21" s="1429"/>
      <c r="I21" s="204"/>
      <c r="J21" s="204"/>
      <c r="K21" s="204"/>
      <c r="L21" s="204"/>
      <c r="M21" s="204"/>
      <c r="N21" s="204"/>
    </row>
    <row r="22" spans="1:17" hidden="1" outlineLevel="1">
      <c r="A22" s="1452"/>
      <c r="B22" s="1321"/>
      <c r="C22" s="1321"/>
      <c r="D22" s="1321"/>
      <c r="E22" s="1321"/>
      <c r="F22" s="1453"/>
      <c r="G22" s="1429"/>
      <c r="I22" s="204"/>
      <c r="J22" s="204"/>
      <c r="K22" s="204"/>
      <c r="L22" s="204"/>
      <c r="M22" s="204"/>
      <c r="N22" s="204"/>
    </row>
    <row r="23" spans="1:17" hidden="1" outlineLevel="1">
      <c r="A23" s="1452"/>
      <c r="B23" s="1321"/>
      <c r="C23" s="1321"/>
      <c r="D23" s="1321"/>
      <c r="E23" s="1321"/>
      <c r="F23" s="1453"/>
      <c r="G23" s="1429"/>
      <c r="I23" s="204"/>
      <c r="J23" s="204"/>
      <c r="K23" s="204"/>
      <c r="L23" s="204"/>
      <c r="M23" s="204"/>
      <c r="N23" s="204"/>
    </row>
    <row r="24" spans="1:17" hidden="1" outlineLevel="1">
      <c r="A24" s="1452"/>
      <c r="B24" s="1321"/>
      <c r="C24" s="1321"/>
      <c r="D24" s="1321"/>
      <c r="E24" s="1321"/>
      <c r="F24" s="1453"/>
      <c r="G24" s="1429"/>
      <c r="I24" s="204"/>
      <c r="J24" s="204"/>
      <c r="K24" s="204"/>
      <c r="L24" s="204"/>
      <c r="M24" s="204"/>
      <c r="N24" s="204"/>
    </row>
    <row r="25" spans="1:17" hidden="1" outlineLevel="1">
      <c r="A25" s="1452"/>
      <c r="B25" s="1321"/>
      <c r="C25" s="1321"/>
      <c r="D25" s="1321"/>
      <c r="E25" s="1321"/>
      <c r="F25" s="1453"/>
      <c r="G25" s="1429"/>
      <c r="I25" s="204"/>
      <c r="J25" s="204"/>
      <c r="K25" s="204"/>
      <c r="L25" s="204"/>
      <c r="M25" s="204"/>
      <c r="N25" s="204"/>
    </row>
    <row r="26" spans="1:17" hidden="1" outlineLevel="1">
      <c r="A26" s="1452"/>
      <c r="B26" s="1321"/>
      <c r="C26" s="1321"/>
      <c r="D26" s="1321"/>
      <c r="E26" s="1321"/>
      <c r="F26" s="1453"/>
      <c r="G26" s="1429"/>
      <c r="I26" s="204"/>
      <c r="J26" s="204"/>
      <c r="K26" s="204"/>
      <c r="L26" s="204"/>
      <c r="M26" s="204"/>
      <c r="N26" s="204"/>
    </row>
    <row r="27" spans="1:17" hidden="1" outlineLevel="1">
      <c r="A27" s="1452"/>
      <c r="B27" s="1321"/>
      <c r="C27" s="1321"/>
      <c r="D27" s="1321"/>
      <c r="E27" s="1321"/>
      <c r="F27" s="1453"/>
      <c r="G27" s="1429"/>
      <c r="I27" s="204"/>
      <c r="J27" s="204"/>
      <c r="K27" s="204"/>
      <c r="L27" s="204"/>
      <c r="M27" s="204"/>
      <c r="N27" s="204"/>
    </row>
    <row r="28" spans="1:17" hidden="1" outlineLevel="1">
      <c r="A28" s="1452"/>
      <c r="B28" s="1321"/>
      <c r="C28" s="1321"/>
      <c r="D28" s="1321"/>
      <c r="E28" s="1321"/>
      <c r="F28" s="1453"/>
      <c r="G28" s="1429"/>
      <c r="I28" s="204"/>
      <c r="J28" s="204"/>
      <c r="K28" s="204"/>
      <c r="L28" s="204"/>
      <c r="M28" s="204"/>
      <c r="N28" s="204"/>
    </row>
    <row r="29" spans="1:17" ht="15.75" hidden="1" outlineLevel="1" thickBot="1">
      <c r="A29" s="1452"/>
      <c r="B29" s="1321"/>
      <c r="C29" s="1321"/>
      <c r="D29" s="1321"/>
      <c r="E29" s="1321"/>
      <c r="F29" s="1453"/>
      <c r="G29" s="1429"/>
      <c r="I29" s="204"/>
      <c r="J29" s="204"/>
      <c r="K29" s="204"/>
      <c r="L29" s="204"/>
      <c r="M29" s="204"/>
      <c r="N29" s="204"/>
    </row>
    <row r="30" spans="1:17" ht="15" customHeight="1" collapsed="1">
      <c r="A30" s="1454"/>
      <c r="B30" s="1455"/>
      <c r="C30" s="1455"/>
      <c r="D30" s="1455"/>
      <c r="E30" s="1455"/>
      <c r="F30" s="866" t="s">
        <v>666</v>
      </c>
      <c r="G30" s="1428" t="s">
        <v>1277</v>
      </c>
      <c r="I30" s="204"/>
      <c r="J30" s="204"/>
      <c r="K30" s="204"/>
      <c r="L30" s="204"/>
      <c r="M30" s="204"/>
      <c r="N30" s="204"/>
    </row>
    <row r="31" spans="1:17" ht="15" customHeight="1">
      <c r="A31" s="1456" t="s">
        <v>1452</v>
      </c>
      <c r="B31" s="1457"/>
      <c r="C31" s="1457"/>
      <c r="D31" s="1457"/>
      <c r="E31" s="1457"/>
      <c r="F31" s="903">
        <v>627023.37882500014</v>
      </c>
      <c r="G31" s="1429"/>
      <c r="I31" s="204"/>
      <c r="J31" s="204"/>
      <c r="K31" s="204"/>
      <c r="L31" s="204"/>
      <c r="M31" s="204"/>
      <c r="N31" s="204"/>
      <c r="Q31" s="979"/>
    </row>
    <row r="32" spans="1:17" ht="15" customHeight="1">
      <c r="A32" s="1458" t="s">
        <v>53</v>
      </c>
      <c r="B32" s="1459"/>
      <c r="C32" s="1459"/>
      <c r="D32" s="1459"/>
      <c r="E32" s="1459"/>
      <c r="F32" s="904">
        <v>0</v>
      </c>
      <c r="G32" s="1429"/>
      <c r="I32" s="861"/>
      <c r="J32" s="204"/>
      <c r="K32" s="204"/>
      <c r="L32" s="204"/>
      <c r="M32" s="204"/>
      <c r="N32" s="204"/>
      <c r="Q32" s="979"/>
    </row>
    <row r="33" spans="1:17" ht="15" customHeight="1">
      <c r="A33" s="1458" t="s">
        <v>54</v>
      </c>
      <c r="B33" s="1459"/>
      <c r="C33" s="1459"/>
      <c r="D33" s="1459"/>
      <c r="E33" s="1459"/>
      <c r="F33" s="904">
        <v>0</v>
      </c>
      <c r="G33" s="1429"/>
      <c r="I33" s="204"/>
      <c r="J33" s="204"/>
      <c r="K33" s="204"/>
      <c r="L33" s="204"/>
      <c r="M33" s="204"/>
      <c r="N33" s="204"/>
      <c r="Q33" s="979"/>
    </row>
    <row r="34" spans="1:17">
      <c r="A34" s="1458" t="s">
        <v>55</v>
      </c>
      <c r="B34" s="1459"/>
      <c r="C34" s="1459"/>
      <c r="D34" s="1459"/>
      <c r="E34" s="1459"/>
      <c r="F34" s="904">
        <v>0</v>
      </c>
      <c r="G34" s="1429"/>
      <c r="I34" s="204"/>
      <c r="J34" s="204"/>
      <c r="K34" s="204"/>
      <c r="L34" s="204"/>
      <c r="M34" s="204"/>
      <c r="N34" s="204"/>
      <c r="Q34" s="979"/>
    </row>
    <row r="35" spans="1:17">
      <c r="A35" s="1458" t="s">
        <v>56</v>
      </c>
      <c r="B35" s="1459"/>
      <c r="C35" s="1459"/>
      <c r="D35" s="1459"/>
      <c r="E35" s="1459"/>
      <c r="F35" s="904">
        <v>0</v>
      </c>
      <c r="G35" s="1429"/>
      <c r="I35" s="204"/>
      <c r="J35" s="204"/>
      <c r="K35" s="204"/>
      <c r="L35" s="204"/>
      <c r="M35" s="204"/>
      <c r="N35" s="204"/>
      <c r="Q35" s="979"/>
    </row>
    <row r="36" spans="1:17">
      <c r="A36" s="1458" t="s">
        <v>57</v>
      </c>
      <c r="B36" s="1459"/>
      <c r="C36" s="1459"/>
      <c r="D36" s="1459"/>
      <c r="E36" s="1459"/>
      <c r="F36" s="904">
        <v>0</v>
      </c>
      <c r="G36" s="1429"/>
      <c r="I36" s="204"/>
      <c r="J36" s="204"/>
      <c r="K36" s="204"/>
      <c r="L36" s="204"/>
      <c r="M36" s="204"/>
      <c r="N36" s="204"/>
      <c r="Q36" s="979"/>
    </row>
    <row r="37" spans="1:17">
      <c r="A37" s="1458" t="s">
        <v>58</v>
      </c>
      <c r="B37" s="1459"/>
      <c r="C37" s="1459"/>
      <c r="D37" s="1459"/>
      <c r="E37" s="1459"/>
      <c r="F37" s="904">
        <v>0</v>
      </c>
      <c r="G37" s="1429"/>
      <c r="I37" s="204"/>
      <c r="J37" s="204"/>
      <c r="K37" s="204"/>
      <c r="L37" s="204"/>
      <c r="M37" s="204"/>
      <c r="N37" s="204"/>
      <c r="Q37" s="979"/>
    </row>
    <row r="38" spans="1:17">
      <c r="A38" s="1458" t="s">
        <v>59</v>
      </c>
      <c r="B38" s="1459"/>
      <c r="C38" s="1459"/>
      <c r="D38" s="1459"/>
      <c r="E38" s="1459"/>
      <c r="F38" s="904">
        <v>0</v>
      </c>
      <c r="G38" s="1429"/>
      <c r="I38" s="204"/>
      <c r="J38" s="204"/>
      <c r="K38" s="204"/>
      <c r="L38" s="204"/>
      <c r="M38" s="204"/>
      <c r="N38" s="204"/>
      <c r="Q38" s="979"/>
    </row>
    <row r="39" spans="1:17">
      <c r="A39" s="1458" t="s">
        <v>60</v>
      </c>
      <c r="B39" s="1459"/>
      <c r="C39" s="1459"/>
      <c r="D39" s="1459"/>
      <c r="E39" s="1459"/>
      <c r="F39" s="904">
        <v>0</v>
      </c>
      <c r="G39" s="1429"/>
      <c r="I39" s="204"/>
      <c r="J39" s="204"/>
      <c r="K39" s="204"/>
      <c r="L39" s="204"/>
      <c r="M39" s="204"/>
      <c r="N39" s="204"/>
      <c r="Q39" s="979"/>
    </row>
    <row r="40" spans="1:17">
      <c r="A40" s="1458" t="s">
        <v>61</v>
      </c>
      <c r="B40" s="1459"/>
      <c r="C40" s="1459"/>
      <c r="D40" s="1459"/>
      <c r="E40" s="1459"/>
      <c r="F40" s="904">
        <v>605805.50909250008</v>
      </c>
      <c r="G40" s="1429"/>
      <c r="I40" s="204"/>
      <c r="J40" s="204"/>
      <c r="K40" s="204"/>
      <c r="L40" s="204"/>
      <c r="M40" s="204"/>
      <c r="N40" s="204"/>
      <c r="Q40" s="979"/>
    </row>
    <row r="41" spans="1:17">
      <c r="A41" s="1458" t="s">
        <v>62</v>
      </c>
      <c r="B41" s="1459"/>
      <c r="C41" s="1459"/>
      <c r="D41" s="1459"/>
      <c r="E41" s="1459"/>
      <c r="F41" s="904">
        <v>621.86973250000005</v>
      </c>
      <c r="G41" s="1429"/>
      <c r="I41" s="204"/>
      <c r="J41" s="204"/>
      <c r="K41" s="204"/>
      <c r="L41" s="204"/>
      <c r="M41" s="204"/>
      <c r="N41" s="204"/>
      <c r="Q41" s="979"/>
    </row>
    <row r="42" spans="1:17" ht="15" customHeight="1">
      <c r="A42" s="1460" t="s">
        <v>63</v>
      </c>
      <c r="B42" s="1461"/>
      <c r="C42" s="1461"/>
      <c r="D42" s="1461"/>
      <c r="E42" s="1461"/>
      <c r="F42" s="904">
        <v>0</v>
      </c>
      <c r="G42" s="1429"/>
      <c r="I42" s="204"/>
      <c r="J42" s="204"/>
      <c r="K42" s="204"/>
      <c r="L42" s="204"/>
      <c r="M42" s="204"/>
      <c r="N42" s="204"/>
      <c r="Q42" s="979"/>
    </row>
    <row r="43" spans="1:17">
      <c r="A43" s="1458" t="s">
        <v>65</v>
      </c>
      <c r="B43" s="1459"/>
      <c r="C43" s="1459"/>
      <c r="D43" s="1459"/>
      <c r="E43" s="1459"/>
      <c r="F43" s="904">
        <v>0</v>
      </c>
      <c r="G43" s="1429"/>
      <c r="I43" s="204"/>
      <c r="J43" s="204"/>
      <c r="K43" s="204"/>
      <c r="L43" s="204"/>
      <c r="M43" s="204"/>
      <c r="N43" s="204"/>
      <c r="Q43" s="979"/>
    </row>
    <row r="44" spans="1:17">
      <c r="A44" s="1458" t="s">
        <v>64</v>
      </c>
      <c r="B44" s="1459"/>
      <c r="C44" s="1459"/>
      <c r="D44" s="1459"/>
      <c r="E44" s="1459"/>
      <c r="F44" s="904">
        <v>0</v>
      </c>
      <c r="G44" s="1429"/>
      <c r="I44" s="204"/>
      <c r="J44" s="204"/>
      <c r="K44" s="204"/>
      <c r="L44" s="204"/>
      <c r="M44" s="204"/>
      <c r="N44" s="204"/>
      <c r="Q44" s="979"/>
    </row>
    <row r="45" spans="1:17" ht="15" customHeight="1">
      <c r="A45" s="1458" t="s">
        <v>67</v>
      </c>
      <c r="B45" s="1459"/>
      <c r="C45" s="1459"/>
      <c r="D45" s="1459"/>
      <c r="E45" s="1459"/>
      <c r="F45" s="904">
        <v>0</v>
      </c>
      <c r="G45" s="1429"/>
      <c r="I45" s="204"/>
      <c r="J45" s="204"/>
      <c r="K45" s="204"/>
      <c r="L45" s="204"/>
      <c r="M45" s="204"/>
      <c r="N45" s="204"/>
      <c r="Q45" s="979"/>
    </row>
    <row r="46" spans="1:17" ht="15" customHeight="1">
      <c r="A46" s="1458" t="s">
        <v>66</v>
      </c>
      <c r="B46" s="1459"/>
      <c r="C46" s="1459"/>
      <c r="D46" s="1459"/>
      <c r="E46" s="1459"/>
      <c r="F46" s="904">
        <v>0</v>
      </c>
      <c r="G46" s="1429"/>
      <c r="I46" s="204"/>
      <c r="J46" s="204"/>
      <c r="K46" s="204"/>
      <c r="L46" s="204"/>
      <c r="M46" s="204"/>
      <c r="N46" s="204"/>
      <c r="Q46" s="979"/>
    </row>
    <row r="47" spans="1:17">
      <c r="A47" s="1458" t="s">
        <v>68</v>
      </c>
      <c r="B47" s="1459"/>
      <c r="C47" s="1459"/>
      <c r="D47" s="1459"/>
      <c r="E47" s="1459"/>
      <c r="F47" s="904">
        <v>20596</v>
      </c>
      <c r="G47" s="1429"/>
      <c r="I47" s="204"/>
      <c r="J47" s="204"/>
      <c r="K47" s="204"/>
      <c r="L47" s="204"/>
      <c r="M47" s="204"/>
      <c r="N47" s="204"/>
      <c r="Q47" s="979"/>
    </row>
    <row r="48" spans="1:17" ht="15.75" thickBot="1">
      <c r="A48" s="1462" t="s">
        <v>69</v>
      </c>
      <c r="B48" s="1463"/>
      <c r="C48" s="1463"/>
      <c r="D48" s="1463"/>
      <c r="E48" s="1463"/>
      <c r="F48" s="980">
        <v>0</v>
      </c>
      <c r="G48" s="1432"/>
      <c r="I48" s="204"/>
      <c r="J48" s="204"/>
      <c r="K48" s="204"/>
      <c r="L48" s="204"/>
      <c r="M48" s="204"/>
      <c r="N48" s="204"/>
      <c r="Q48" s="979"/>
    </row>
    <row r="49" spans="1:17">
      <c r="A49" s="1468" t="s">
        <v>1453</v>
      </c>
      <c r="B49" s="1469"/>
      <c r="C49" s="1469"/>
      <c r="D49" s="1469"/>
      <c r="E49" s="1469"/>
      <c r="F49" s="905">
        <v>306054454.93968379</v>
      </c>
      <c r="G49" s="863"/>
      <c r="I49" s="204"/>
      <c r="J49" s="204"/>
      <c r="K49" s="204"/>
      <c r="L49" s="204"/>
      <c r="M49" s="204"/>
      <c r="N49" s="204"/>
      <c r="Q49" s="979"/>
    </row>
    <row r="50" spans="1:17">
      <c r="A50" s="1470" t="s">
        <v>53</v>
      </c>
      <c r="B50" s="1470"/>
      <c r="C50" s="1470"/>
      <c r="D50" s="906"/>
      <c r="E50" s="907"/>
      <c r="F50" s="904">
        <v>0</v>
      </c>
      <c r="G50" s="863"/>
      <c r="I50" s="204"/>
      <c r="J50" s="204"/>
      <c r="K50" s="204"/>
      <c r="L50" s="204"/>
      <c r="M50" s="204"/>
      <c r="N50" s="204"/>
      <c r="Q50" s="979"/>
    </row>
    <row r="51" spans="1:17">
      <c r="A51" s="1471" t="s">
        <v>58</v>
      </c>
      <c r="B51" s="1471"/>
      <c r="C51" s="1471"/>
      <c r="D51" s="908"/>
      <c r="E51" s="909"/>
      <c r="F51" s="904">
        <v>8199829.894700001</v>
      </c>
      <c r="G51" s="863"/>
      <c r="I51" s="204"/>
      <c r="J51" s="204"/>
      <c r="K51" s="204"/>
      <c r="L51" s="204"/>
      <c r="M51" s="204"/>
      <c r="N51" s="204"/>
      <c r="Q51" s="979"/>
    </row>
    <row r="52" spans="1:17">
      <c r="A52" s="1471" t="s">
        <v>59</v>
      </c>
      <c r="B52" s="1471"/>
      <c r="C52" s="1471"/>
      <c r="D52" s="906"/>
      <c r="E52" s="907"/>
      <c r="F52" s="904">
        <v>0</v>
      </c>
      <c r="G52" s="863"/>
      <c r="I52" s="204"/>
      <c r="J52" s="204"/>
      <c r="K52" s="204"/>
      <c r="L52" s="204"/>
      <c r="M52" s="204"/>
      <c r="N52" s="204"/>
      <c r="Q52" s="979"/>
    </row>
    <row r="53" spans="1:17">
      <c r="A53" s="1471" t="s">
        <v>60</v>
      </c>
      <c r="B53" s="1471"/>
      <c r="C53" s="910"/>
      <c r="D53" s="908"/>
      <c r="E53" s="909"/>
      <c r="F53" s="904">
        <v>295648429.66353381</v>
      </c>
      <c r="G53" s="863"/>
      <c r="I53" s="204"/>
      <c r="J53" s="204"/>
      <c r="K53" s="204"/>
      <c r="L53" s="204"/>
      <c r="M53" s="204"/>
      <c r="N53" s="204"/>
      <c r="Q53" s="979"/>
    </row>
    <row r="54" spans="1:17">
      <c r="A54" s="1471" t="s">
        <v>68</v>
      </c>
      <c r="B54" s="1471"/>
      <c r="C54" s="910"/>
      <c r="D54" s="908"/>
      <c r="E54" s="909"/>
      <c r="F54" s="904">
        <v>0</v>
      </c>
      <c r="G54" s="863"/>
      <c r="I54" s="204"/>
      <c r="J54" s="204"/>
      <c r="K54" s="204"/>
      <c r="L54" s="204"/>
      <c r="M54" s="204"/>
      <c r="N54" s="204"/>
      <c r="Q54" s="979"/>
    </row>
    <row r="55" spans="1:17" ht="15.75" thickBot="1">
      <c r="A55" s="1471" t="s">
        <v>69</v>
      </c>
      <c r="B55" s="1471"/>
      <c r="C55" s="910"/>
      <c r="D55" s="908"/>
      <c r="E55" s="909"/>
      <c r="F55" s="904">
        <v>2206195.3814499993</v>
      </c>
      <c r="G55" s="863"/>
      <c r="I55" s="204"/>
      <c r="J55" s="204"/>
      <c r="K55" s="204"/>
      <c r="L55" s="204"/>
      <c r="M55" s="204"/>
      <c r="N55" s="204"/>
      <c r="Q55" s="979"/>
    </row>
    <row r="56" spans="1:17" ht="31.5" customHeight="1">
      <c r="A56" s="1474" t="s">
        <v>725</v>
      </c>
      <c r="B56" s="1475"/>
      <c r="C56" s="1475"/>
      <c r="D56" s="1475"/>
      <c r="E56" s="1475"/>
      <c r="F56" s="1476"/>
      <c r="G56" s="1477" t="s">
        <v>1278</v>
      </c>
      <c r="I56" s="204"/>
      <c r="J56" s="204"/>
      <c r="K56" s="204"/>
      <c r="L56" s="204"/>
      <c r="M56" s="204"/>
      <c r="N56" s="204"/>
    </row>
    <row r="57" spans="1:17" ht="15" customHeight="1">
      <c r="A57" s="1478" t="s">
        <v>857</v>
      </c>
      <c r="B57" s="1479"/>
      <c r="C57" s="1480" t="s">
        <v>666</v>
      </c>
      <c r="D57" s="1480" t="s">
        <v>858</v>
      </c>
      <c r="E57" s="1480" t="s">
        <v>666</v>
      </c>
      <c r="F57" s="1480" t="s">
        <v>212</v>
      </c>
      <c r="G57" s="1447"/>
      <c r="I57" s="204"/>
      <c r="J57" s="204"/>
      <c r="K57" s="204"/>
      <c r="L57" s="204"/>
      <c r="M57" s="204"/>
      <c r="N57" s="204"/>
    </row>
    <row r="58" spans="1:17" ht="35.1" customHeight="1">
      <c r="A58" s="1478"/>
      <c r="B58" s="1479"/>
      <c r="C58" s="1481"/>
      <c r="D58" s="1482"/>
      <c r="E58" s="1481"/>
      <c r="F58" s="1482"/>
      <c r="G58" s="1447"/>
      <c r="I58" s="204"/>
      <c r="J58" s="204"/>
      <c r="K58" s="204"/>
      <c r="L58" s="204"/>
      <c r="M58" s="204"/>
      <c r="N58" s="204"/>
    </row>
    <row r="59" spans="1:17">
      <c r="A59" s="911" t="s">
        <v>1558</v>
      </c>
      <c r="B59" s="255"/>
      <c r="C59" s="912">
        <v>313867566.73079705</v>
      </c>
      <c r="D59" s="222" t="s">
        <v>1561</v>
      </c>
      <c r="E59" s="912">
        <v>0</v>
      </c>
      <c r="F59" s="223"/>
      <c r="G59" s="1447"/>
      <c r="I59" s="204"/>
      <c r="J59" s="204"/>
      <c r="K59" s="204"/>
      <c r="L59" s="204"/>
      <c r="M59" s="204"/>
      <c r="N59" s="1043"/>
      <c r="P59" s="979"/>
    </row>
    <row r="60" spans="1:17">
      <c r="A60" s="911"/>
      <c r="B60" s="255"/>
      <c r="C60" s="912"/>
      <c r="D60" s="222" t="s">
        <v>1562</v>
      </c>
      <c r="E60" s="912">
        <v>304287095.26568705</v>
      </c>
      <c r="F60" s="223"/>
      <c r="G60" s="1447"/>
      <c r="I60" s="204"/>
      <c r="J60" s="204"/>
      <c r="K60" s="204"/>
      <c r="L60" s="204"/>
      <c r="M60" s="204"/>
      <c r="N60" s="204"/>
      <c r="P60" s="979"/>
    </row>
    <row r="61" spans="1:17">
      <c r="A61" s="911"/>
      <c r="B61" s="255"/>
      <c r="C61" s="912"/>
      <c r="D61" s="222" t="s">
        <v>1563</v>
      </c>
      <c r="E61" s="912">
        <v>532046.13468000002</v>
      </c>
      <c r="F61" s="223"/>
      <c r="G61" s="1447"/>
      <c r="I61" s="204"/>
      <c r="J61" s="204"/>
      <c r="K61" s="204"/>
      <c r="L61" s="204"/>
      <c r="M61" s="204"/>
      <c r="N61" s="204"/>
      <c r="P61" s="979"/>
    </row>
    <row r="62" spans="1:17">
      <c r="A62" s="911"/>
      <c r="B62" s="255"/>
      <c r="C62" s="912"/>
      <c r="D62" s="222" t="s">
        <v>1564</v>
      </c>
      <c r="E62" s="912">
        <v>9048425.330430001</v>
      </c>
      <c r="F62" s="223"/>
      <c r="G62" s="1447"/>
      <c r="I62" s="204"/>
      <c r="J62" s="204"/>
      <c r="K62" s="204"/>
      <c r="L62" s="204"/>
      <c r="M62" s="204"/>
      <c r="N62" s="204"/>
      <c r="P62" s="979"/>
    </row>
    <row r="63" spans="1:17">
      <c r="A63" s="911" t="s">
        <v>1559</v>
      </c>
      <c r="B63" s="255"/>
      <c r="C63" s="912">
        <v>820693.47129000002</v>
      </c>
      <c r="D63" s="222" t="s">
        <v>1561</v>
      </c>
      <c r="E63" s="912">
        <v>0</v>
      </c>
      <c r="F63" s="223"/>
      <c r="G63" s="1447"/>
      <c r="I63" s="204"/>
      <c r="J63" s="204"/>
      <c r="K63" s="204"/>
      <c r="L63" s="204"/>
      <c r="M63" s="204"/>
      <c r="N63" s="1043"/>
      <c r="P63" s="979"/>
    </row>
    <row r="64" spans="1:17">
      <c r="A64" s="911"/>
      <c r="B64" s="255"/>
      <c r="C64" s="912"/>
      <c r="D64" s="222" t="s">
        <v>1562</v>
      </c>
      <c r="E64" s="912">
        <v>820693.47129000002</v>
      </c>
      <c r="F64" s="223"/>
      <c r="G64" s="1447"/>
      <c r="I64" s="204"/>
      <c r="J64" s="204"/>
      <c r="K64" s="204"/>
      <c r="L64" s="204"/>
      <c r="M64" s="204"/>
      <c r="N64" s="204"/>
      <c r="P64" s="979"/>
    </row>
    <row r="65" spans="1:16">
      <c r="A65" s="911"/>
      <c r="B65" s="255"/>
      <c r="C65" s="912"/>
      <c r="D65" s="222" t="s">
        <v>1563</v>
      </c>
      <c r="E65" s="912">
        <v>0</v>
      </c>
      <c r="F65" s="223"/>
      <c r="G65" s="1447"/>
      <c r="I65" s="204"/>
      <c r="J65" s="204"/>
      <c r="K65" s="204"/>
      <c r="L65" s="204"/>
      <c r="M65" s="204"/>
      <c r="N65" s="204"/>
      <c r="P65" s="979"/>
    </row>
    <row r="66" spans="1:16">
      <c r="A66" s="911"/>
      <c r="B66" s="255"/>
      <c r="C66" s="912"/>
      <c r="D66" s="222" t="s">
        <v>1564</v>
      </c>
      <c r="E66" s="912">
        <v>0</v>
      </c>
      <c r="F66" s="223"/>
      <c r="G66" s="1447"/>
      <c r="I66" s="204"/>
      <c r="J66" s="204"/>
      <c r="K66" s="204"/>
      <c r="L66" s="204"/>
      <c r="M66" s="204"/>
      <c r="N66" s="204"/>
      <c r="P66" s="979"/>
    </row>
    <row r="67" spans="1:16">
      <c r="A67" s="911" t="s">
        <v>1560</v>
      </c>
      <c r="B67" s="255"/>
      <c r="C67" s="912">
        <v>227961.87450999999</v>
      </c>
      <c r="D67" s="222" t="s">
        <v>1561</v>
      </c>
      <c r="E67" s="912">
        <v>0</v>
      </c>
      <c r="F67" s="223"/>
      <c r="G67" s="1447"/>
      <c r="I67" s="204"/>
      <c r="J67" s="204"/>
      <c r="K67" s="204"/>
      <c r="L67" s="204"/>
      <c r="M67" s="204"/>
      <c r="N67" s="1043"/>
      <c r="P67" s="979"/>
    </row>
    <row r="68" spans="1:16" ht="15.75" thickBot="1">
      <c r="A68" s="911"/>
      <c r="B68" s="255"/>
      <c r="C68" s="228"/>
      <c r="D68" s="228" t="s">
        <v>1562</v>
      </c>
      <c r="E68" s="912">
        <v>227961.87450999999</v>
      </c>
      <c r="F68" s="229"/>
      <c r="G68" s="1448"/>
      <c r="I68" s="204"/>
      <c r="J68" s="204"/>
      <c r="K68" s="204"/>
      <c r="L68" s="204"/>
      <c r="M68" s="204"/>
      <c r="N68" s="204"/>
      <c r="P68" s="979"/>
    </row>
    <row r="69" spans="1:16" ht="15.75" hidden="1" customHeight="1" outlineLevel="1" thickBot="1">
      <c r="A69" s="1472"/>
      <c r="B69" s="1473"/>
      <c r="C69" s="226"/>
      <c r="D69" s="226"/>
      <c r="E69" s="227"/>
      <c r="F69" s="227"/>
      <c r="G69" s="1486" t="s">
        <v>713</v>
      </c>
      <c r="I69" s="204"/>
      <c r="J69" s="204"/>
      <c r="K69" s="204"/>
      <c r="L69" s="204"/>
      <c r="M69" s="204"/>
      <c r="N69" s="204"/>
    </row>
    <row r="70" spans="1:16" ht="15.75" hidden="1" customHeight="1" outlineLevel="1" thickBot="1">
      <c r="A70" s="1464"/>
      <c r="B70" s="1465"/>
      <c r="C70" s="222"/>
      <c r="D70" s="222"/>
      <c r="E70" s="223"/>
      <c r="F70" s="223"/>
      <c r="G70" s="1487"/>
      <c r="I70" s="204"/>
      <c r="J70" s="204"/>
      <c r="K70" s="204"/>
      <c r="L70" s="204"/>
      <c r="M70" s="204"/>
      <c r="N70" s="204"/>
    </row>
    <row r="71" spans="1:16" ht="15.75" hidden="1" customHeight="1" outlineLevel="1" thickBot="1">
      <c r="A71" s="1464"/>
      <c r="B71" s="1465"/>
      <c r="C71" s="222"/>
      <c r="D71" s="222"/>
      <c r="E71" s="223"/>
      <c r="F71" s="223"/>
      <c r="G71" s="1487"/>
      <c r="I71" s="204"/>
      <c r="J71" s="204"/>
      <c r="K71" s="204"/>
      <c r="L71" s="204"/>
      <c r="M71" s="204"/>
      <c r="N71" s="204"/>
    </row>
    <row r="72" spans="1:16" ht="15.75" hidden="1" customHeight="1" outlineLevel="1" thickBot="1">
      <c r="A72" s="1464"/>
      <c r="B72" s="1465"/>
      <c r="C72" s="222"/>
      <c r="D72" s="222"/>
      <c r="E72" s="223"/>
      <c r="F72" s="223"/>
      <c r="G72" s="1487"/>
      <c r="I72" s="204"/>
      <c r="J72" s="204"/>
      <c r="K72" s="204"/>
      <c r="L72" s="204"/>
      <c r="M72" s="204"/>
      <c r="N72" s="204"/>
    </row>
    <row r="73" spans="1:16" ht="15.75" hidden="1" customHeight="1" outlineLevel="1" thickBot="1">
      <c r="A73" s="1464"/>
      <c r="B73" s="1465"/>
      <c r="C73" s="222"/>
      <c r="D73" s="222"/>
      <c r="E73" s="223"/>
      <c r="F73" s="223"/>
      <c r="G73" s="1487"/>
      <c r="I73" s="204"/>
      <c r="J73" s="204"/>
      <c r="K73" s="204"/>
      <c r="L73" s="204"/>
      <c r="M73" s="204"/>
      <c r="N73" s="204"/>
    </row>
    <row r="74" spans="1:16" ht="15.75" hidden="1" customHeight="1" outlineLevel="1" thickBot="1">
      <c r="A74" s="1464"/>
      <c r="B74" s="1465"/>
      <c r="C74" s="222"/>
      <c r="D74" s="222"/>
      <c r="E74" s="223"/>
      <c r="F74" s="223"/>
      <c r="G74" s="1487"/>
      <c r="I74" s="204"/>
      <c r="J74" s="204"/>
      <c r="K74" s="204"/>
      <c r="L74" s="204"/>
      <c r="M74" s="204"/>
      <c r="N74" s="204"/>
    </row>
    <row r="75" spans="1:16" ht="15.75" hidden="1" customHeight="1" outlineLevel="1" thickBot="1">
      <c r="A75" s="1464"/>
      <c r="B75" s="1465"/>
      <c r="C75" s="222"/>
      <c r="D75" s="222"/>
      <c r="E75" s="223"/>
      <c r="F75" s="223"/>
      <c r="G75" s="1487"/>
      <c r="I75" s="204"/>
      <c r="J75" s="204"/>
      <c r="K75" s="204"/>
      <c r="L75" s="204"/>
      <c r="M75" s="204"/>
      <c r="N75" s="204"/>
    </row>
    <row r="76" spans="1:16" ht="15.75" hidden="1" customHeight="1" outlineLevel="1" thickBot="1">
      <c r="A76" s="1464"/>
      <c r="B76" s="1465"/>
      <c r="C76" s="222"/>
      <c r="D76" s="222"/>
      <c r="E76" s="223"/>
      <c r="F76" s="223"/>
      <c r="G76" s="1487"/>
      <c r="I76" s="204"/>
      <c r="J76" s="204"/>
      <c r="K76" s="204"/>
      <c r="L76" s="204"/>
      <c r="M76" s="204"/>
      <c r="N76" s="204"/>
    </row>
    <row r="77" spans="1:16" ht="15.75" hidden="1" customHeight="1" outlineLevel="1" thickBot="1">
      <c r="A77" s="1464"/>
      <c r="B77" s="1465"/>
      <c r="C77" s="222"/>
      <c r="D77" s="222"/>
      <c r="E77" s="223"/>
      <c r="F77" s="223"/>
      <c r="G77" s="1487"/>
      <c r="I77" s="204"/>
      <c r="J77" s="204"/>
      <c r="K77" s="204"/>
      <c r="L77" s="204"/>
      <c r="M77" s="204"/>
      <c r="N77" s="204"/>
    </row>
    <row r="78" spans="1:16" ht="15.75" hidden="1" customHeight="1" outlineLevel="1" thickBot="1">
      <c r="A78" s="1466"/>
      <c r="B78" s="1467"/>
      <c r="C78" s="224"/>
      <c r="D78" s="224"/>
      <c r="E78" s="225"/>
      <c r="F78" s="225"/>
      <c r="G78" s="1488"/>
      <c r="I78" s="204"/>
      <c r="J78" s="204"/>
      <c r="K78" s="204"/>
      <c r="L78" s="204"/>
      <c r="M78" s="204"/>
      <c r="N78" s="204"/>
    </row>
    <row r="79" spans="1:16" ht="15.75" hidden="1" customHeight="1" outlineLevel="1" thickBot="1">
      <c r="A79" s="1472"/>
      <c r="B79" s="1473"/>
      <c r="C79" s="226"/>
      <c r="D79" s="226"/>
      <c r="E79" s="227"/>
      <c r="F79" s="227"/>
      <c r="G79" s="1483" t="s">
        <v>713</v>
      </c>
      <c r="I79" s="204"/>
      <c r="J79" s="204"/>
      <c r="K79" s="204"/>
      <c r="L79" s="204"/>
      <c r="M79" s="204"/>
      <c r="N79" s="204"/>
    </row>
    <row r="80" spans="1:16" ht="15.75" hidden="1" customHeight="1" outlineLevel="1" thickBot="1">
      <c r="A80" s="1464"/>
      <c r="B80" s="1465"/>
      <c r="C80" s="222"/>
      <c r="D80" s="222"/>
      <c r="E80" s="223"/>
      <c r="F80" s="223"/>
      <c r="G80" s="1484"/>
      <c r="I80" s="204"/>
      <c r="J80" s="204"/>
      <c r="K80" s="204"/>
      <c r="L80" s="204"/>
      <c r="M80" s="204"/>
      <c r="N80" s="204"/>
    </row>
    <row r="81" spans="1:14" ht="15.75" hidden="1" customHeight="1" outlineLevel="1" thickBot="1">
      <c r="A81" s="1464"/>
      <c r="B81" s="1465"/>
      <c r="C81" s="222"/>
      <c r="D81" s="222"/>
      <c r="E81" s="223"/>
      <c r="F81" s="223"/>
      <c r="G81" s="1484"/>
      <c r="I81" s="204"/>
      <c r="J81" s="204"/>
      <c r="K81" s="204"/>
      <c r="L81" s="204"/>
      <c r="M81" s="204"/>
      <c r="N81" s="204"/>
    </row>
    <row r="82" spans="1:14" ht="15.75" hidden="1" customHeight="1" outlineLevel="1" thickBot="1">
      <c r="A82" s="1464"/>
      <c r="B82" s="1465"/>
      <c r="C82" s="222"/>
      <c r="D82" s="222"/>
      <c r="E82" s="223"/>
      <c r="F82" s="223"/>
      <c r="G82" s="1484"/>
      <c r="I82" s="204"/>
      <c r="J82" s="204"/>
      <c r="K82" s="204"/>
      <c r="L82" s="204"/>
      <c r="M82" s="204"/>
      <c r="N82" s="204"/>
    </row>
    <row r="83" spans="1:14" ht="15.75" hidden="1" customHeight="1" outlineLevel="1" thickBot="1">
      <c r="A83" s="1464"/>
      <c r="B83" s="1465"/>
      <c r="C83" s="222"/>
      <c r="D83" s="222"/>
      <c r="E83" s="223"/>
      <c r="F83" s="223"/>
      <c r="G83" s="1484"/>
      <c r="I83" s="204"/>
      <c r="J83" s="204"/>
      <c r="K83" s="204"/>
      <c r="L83" s="204"/>
      <c r="M83" s="204"/>
      <c r="N83" s="204"/>
    </row>
    <row r="84" spans="1:14" ht="15.75" hidden="1" customHeight="1" outlineLevel="1" thickBot="1">
      <c r="A84" s="1464"/>
      <c r="B84" s="1465"/>
      <c r="C84" s="222"/>
      <c r="D84" s="222"/>
      <c r="E84" s="223"/>
      <c r="F84" s="223"/>
      <c r="G84" s="1484"/>
      <c r="I84" s="204"/>
      <c r="J84" s="204"/>
      <c r="K84" s="204"/>
      <c r="L84" s="204"/>
      <c r="M84" s="204"/>
      <c r="N84" s="204"/>
    </row>
    <row r="85" spans="1:14" ht="15.75" hidden="1" customHeight="1" outlineLevel="1" thickBot="1">
      <c r="A85" s="1464"/>
      <c r="B85" s="1465"/>
      <c r="C85" s="222"/>
      <c r="D85" s="222"/>
      <c r="E85" s="223"/>
      <c r="F85" s="223"/>
      <c r="G85" s="1484"/>
      <c r="I85" s="204"/>
      <c r="J85" s="204"/>
      <c r="K85" s="204"/>
      <c r="L85" s="204"/>
      <c r="M85" s="204"/>
      <c r="N85" s="204"/>
    </row>
    <row r="86" spans="1:14" ht="15.75" hidden="1" customHeight="1" outlineLevel="1" thickBot="1">
      <c r="A86" s="1464"/>
      <c r="B86" s="1465"/>
      <c r="C86" s="222"/>
      <c r="D86" s="222"/>
      <c r="E86" s="223"/>
      <c r="F86" s="223"/>
      <c r="G86" s="1484"/>
      <c r="I86" s="204"/>
      <c r="J86" s="204"/>
      <c r="K86" s="204"/>
      <c r="L86" s="204"/>
      <c r="M86" s="204"/>
      <c r="N86" s="204"/>
    </row>
    <row r="87" spans="1:14" ht="15.75" hidden="1" customHeight="1" outlineLevel="1" thickBot="1">
      <c r="A87" s="1464"/>
      <c r="B87" s="1465"/>
      <c r="C87" s="222"/>
      <c r="D87" s="222"/>
      <c r="E87" s="223"/>
      <c r="F87" s="223"/>
      <c r="G87" s="1484"/>
      <c r="I87" s="204"/>
      <c r="J87" s="204"/>
      <c r="K87" s="204"/>
      <c r="L87" s="204"/>
      <c r="M87" s="204"/>
      <c r="N87" s="204"/>
    </row>
    <row r="88" spans="1:14" ht="15.75" hidden="1" customHeight="1" outlineLevel="1" thickBot="1">
      <c r="A88" s="1466"/>
      <c r="B88" s="1467"/>
      <c r="C88" s="224"/>
      <c r="D88" s="224"/>
      <c r="E88" s="225"/>
      <c r="F88" s="225"/>
      <c r="G88" s="1485"/>
      <c r="I88" s="204"/>
      <c r="J88" s="204"/>
      <c r="K88" s="204"/>
      <c r="L88" s="204"/>
      <c r="M88" s="204"/>
      <c r="N88" s="204"/>
    </row>
    <row r="89" spans="1:14" ht="15.75" hidden="1" customHeight="1" outlineLevel="1" thickBot="1">
      <c r="A89" s="1472"/>
      <c r="B89" s="1473"/>
      <c r="C89" s="226"/>
      <c r="D89" s="226"/>
      <c r="E89" s="227"/>
      <c r="F89" s="227"/>
      <c r="G89" s="1486" t="s">
        <v>713</v>
      </c>
      <c r="I89" s="204"/>
      <c r="J89" s="204"/>
      <c r="K89" s="204"/>
      <c r="L89" s="204"/>
      <c r="M89" s="204"/>
      <c r="N89" s="204"/>
    </row>
    <row r="90" spans="1:14" ht="15.75" hidden="1" customHeight="1" outlineLevel="1" thickBot="1">
      <c r="A90" s="1464"/>
      <c r="B90" s="1465"/>
      <c r="C90" s="222"/>
      <c r="D90" s="222"/>
      <c r="E90" s="223"/>
      <c r="F90" s="223"/>
      <c r="G90" s="1487"/>
      <c r="I90" s="204"/>
      <c r="J90" s="204"/>
      <c r="K90" s="204"/>
      <c r="L90" s="204"/>
      <c r="M90" s="204"/>
      <c r="N90" s="204"/>
    </row>
    <row r="91" spans="1:14" ht="15.75" hidden="1" customHeight="1" outlineLevel="1" thickBot="1">
      <c r="A91" s="1464"/>
      <c r="B91" s="1465"/>
      <c r="C91" s="222"/>
      <c r="D91" s="222"/>
      <c r="E91" s="223"/>
      <c r="F91" s="223"/>
      <c r="G91" s="1487"/>
      <c r="I91" s="204"/>
      <c r="J91" s="204"/>
      <c r="K91" s="204"/>
      <c r="L91" s="204"/>
      <c r="M91" s="204"/>
      <c r="N91" s="204"/>
    </row>
    <row r="92" spans="1:14" ht="15.75" hidden="1" customHeight="1" outlineLevel="1" thickBot="1">
      <c r="A92" s="1464"/>
      <c r="B92" s="1465"/>
      <c r="C92" s="222"/>
      <c r="D92" s="222"/>
      <c r="E92" s="223"/>
      <c r="F92" s="223"/>
      <c r="G92" s="1487"/>
      <c r="I92" s="204"/>
      <c r="J92" s="204"/>
      <c r="K92" s="204"/>
      <c r="L92" s="204"/>
      <c r="M92" s="204"/>
      <c r="N92" s="204"/>
    </row>
    <row r="93" spans="1:14" ht="15.75" hidden="1" customHeight="1" outlineLevel="1" thickBot="1">
      <c r="A93" s="1464"/>
      <c r="B93" s="1465"/>
      <c r="C93" s="222"/>
      <c r="D93" s="222"/>
      <c r="E93" s="223"/>
      <c r="F93" s="223"/>
      <c r="G93" s="1487"/>
      <c r="I93" s="204"/>
      <c r="J93" s="204"/>
      <c r="K93" s="204"/>
      <c r="L93" s="204"/>
      <c r="M93" s="204"/>
      <c r="N93" s="204"/>
    </row>
    <row r="94" spans="1:14" ht="15.75" hidden="1" customHeight="1" outlineLevel="1" thickBot="1">
      <c r="A94" s="1464"/>
      <c r="B94" s="1465"/>
      <c r="C94" s="222"/>
      <c r="D94" s="222"/>
      <c r="E94" s="223"/>
      <c r="F94" s="223"/>
      <c r="G94" s="1487"/>
      <c r="I94" s="204"/>
      <c r="J94" s="204"/>
      <c r="K94" s="204"/>
      <c r="L94" s="204"/>
      <c r="M94" s="204"/>
      <c r="N94" s="204"/>
    </row>
    <row r="95" spans="1:14" ht="15.75" hidden="1" customHeight="1" outlineLevel="1" thickBot="1">
      <c r="A95" s="1464"/>
      <c r="B95" s="1465"/>
      <c r="C95" s="222"/>
      <c r="D95" s="222"/>
      <c r="E95" s="223"/>
      <c r="F95" s="223"/>
      <c r="G95" s="1487"/>
      <c r="I95" s="204"/>
      <c r="J95" s="204"/>
      <c r="K95" s="204"/>
      <c r="L95" s="204"/>
      <c r="M95" s="204"/>
      <c r="N95" s="204"/>
    </row>
    <row r="96" spans="1:14" ht="15.75" hidden="1" customHeight="1" outlineLevel="1" thickBot="1">
      <c r="A96" s="1464"/>
      <c r="B96" s="1465"/>
      <c r="C96" s="222"/>
      <c r="D96" s="222"/>
      <c r="E96" s="223"/>
      <c r="F96" s="223"/>
      <c r="G96" s="1487"/>
      <c r="I96" s="204"/>
      <c r="J96" s="204"/>
      <c r="K96" s="204"/>
      <c r="L96" s="204"/>
      <c r="M96" s="204"/>
      <c r="N96" s="204"/>
    </row>
    <row r="97" spans="1:16" ht="15.75" hidden="1" customHeight="1" outlineLevel="1" thickBot="1">
      <c r="A97" s="1464"/>
      <c r="B97" s="1465"/>
      <c r="C97" s="222"/>
      <c r="D97" s="222"/>
      <c r="E97" s="223"/>
      <c r="F97" s="223"/>
      <c r="G97" s="1487"/>
      <c r="I97" s="204"/>
      <c r="J97" s="204"/>
      <c r="K97" s="204"/>
      <c r="L97" s="204"/>
      <c r="M97" s="204"/>
      <c r="N97" s="204"/>
    </row>
    <row r="98" spans="1:16" ht="15.75" hidden="1" customHeight="1" outlineLevel="1" thickBot="1">
      <c r="A98" s="1466"/>
      <c r="B98" s="1467"/>
      <c r="C98" s="224"/>
      <c r="D98" s="224"/>
      <c r="E98" s="225"/>
      <c r="F98" s="225"/>
      <c r="G98" s="1488"/>
      <c r="I98" s="204"/>
      <c r="J98" s="204"/>
      <c r="K98" s="204"/>
      <c r="L98" s="204"/>
      <c r="M98" s="204"/>
      <c r="N98" s="204"/>
    </row>
    <row r="99" spans="1:16" ht="15.75" hidden="1" customHeight="1" outlineLevel="1" thickBot="1">
      <c r="A99" s="1472"/>
      <c r="B99" s="1473"/>
      <c r="C99" s="226"/>
      <c r="D99" s="226"/>
      <c r="E99" s="227"/>
      <c r="F99" s="227"/>
      <c r="G99" s="1483" t="s">
        <v>713</v>
      </c>
      <c r="I99" s="204"/>
      <c r="J99" s="204"/>
      <c r="K99" s="204"/>
      <c r="L99" s="204"/>
      <c r="M99" s="204"/>
      <c r="N99" s="204"/>
    </row>
    <row r="100" spans="1:16" ht="15.75" hidden="1" customHeight="1" outlineLevel="1" thickBot="1">
      <c r="A100" s="1464"/>
      <c r="B100" s="1465"/>
      <c r="C100" s="222"/>
      <c r="D100" s="222"/>
      <c r="E100" s="223"/>
      <c r="F100" s="223"/>
      <c r="G100" s="1484"/>
      <c r="I100" s="204"/>
      <c r="J100" s="204"/>
      <c r="K100" s="204"/>
      <c r="L100" s="204"/>
      <c r="M100" s="204"/>
      <c r="N100" s="204"/>
    </row>
    <row r="101" spans="1:16" ht="15.75" hidden="1" customHeight="1" outlineLevel="1" thickBot="1">
      <c r="A101" s="1464"/>
      <c r="B101" s="1465"/>
      <c r="C101" s="222"/>
      <c r="D101" s="222"/>
      <c r="E101" s="223"/>
      <c r="F101" s="223"/>
      <c r="G101" s="1484"/>
      <c r="I101" s="204"/>
      <c r="J101" s="204"/>
      <c r="K101" s="204"/>
      <c r="L101" s="204"/>
      <c r="M101" s="204"/>
      <c r="N101" s="204"/>
    </row>
    <row r="102" spans="1:16" ht="15.75" hidden="1" customHeight="1" outlineLevel="1" thickBot="1">
      <c r="A102" s="1464"/>
      <c r="B102" s="1465"/>
      <c r="C102" s="222"/>
      <c r="D102" s="222"/>
      <c r="E102" s="223"/>
      <c r="F102" s="223"/>
      <c r="G102" s="1484"/>
      <c r="I102" s="204"/>
      <c r="J102" s="204"/>
      <c r="K102" s="204"/>
      <c r="L102" s="204"/>
      <c r="M102" s="204"/>
      <c r="N102" s="204"/>
    </row>
    <row r="103" spans="1:16" ht="15.75" hidden="1" customHeight="1" outlineLevel="1" thickBot="1">
      <c r="A103" s="1464"/>
      <c r="B103" s="1465"/>
      <c r="C103" s="222"/>
      <c r="D103" s="222"/>
      <c r="E103" s="223"/>
      <c r="F103" s="223"/>
      <c r="G103" s="1484"/>
      <c r="I103" s="204"/>
      <c r="J103" s="204"/>
      <c r="K103" s="204"/>
      <c r="L103" s="204"/>
      <c r="M103" s="204"/>
      <c r="N103" s="204"/>
    </row>
    <row r="104" spans="1:16" ht="15.75" hidden="1" customHeight="1" outlineLevel="1" thickBot="1">
      <c r="A104" s="1464"/>
      <c r="B104" s="1465"/>
      <c r="C104" s="222"/>
      <c r="D104" s="222"/>
      <c r="E104" s="223"/>
      <c r="F104" s="223"/>
      <c r="G104" s="1484"/>
      <c r="I104" s="204"/>
      <c r="J104" s="204"/>
      <c r="K104" s="204"/>
      <c r="L104" s="204"/>
      <c r="M104" s="204"/>
      <c r="N104" s="204"/>
    </row>
    <row r="105" spans="1:16" ht="15.75" hidden="1" customHeight="1" outlineLevel="1" thickBot="1">
      <c r="A105" s="1464"/>
      <c r="B105" s="1465"/>
      <c r="C105" s="222"/>
      <c r="D105" s="222"/>
      <c r="E105" s="223"/>
      <c r="F105" s="223"/>
      <c r="G105" s="1484"/>
      <c r="I105" s="204"/>
      <c r="J105" s="204"/>
      <c r="K105" s="204"/>
      <c r="L105" s="204"/>
      <c r="M105" s="204"/>
      <c r="N105" s="204"/>
    </row>
    <row r="106" spans="1:16" ht="15.75" hidden="1" customHeight="1" outlineLevel="1" thickBot="1">
      <c r="A106" s="1464"/>
      <c r="B106" s="1465"/>
      <c r="C106" s="222"/>
      <c r="D106" s="222"/>
      <c r="E106" s="223"/>
      <c r="F106" s="223"/>
      <c r="G106" s="1484"/>
      <c r="I106" s="204"/>
      <c r="J106" s="204"/>
      <c r="K106" s="204"/>
      <c r="L106" s="204"/>
      <c r="M106" s="204"/>
      <c r="N106" s="204"/>
    </row>
    <row r="107" spans="1:16" ht="15.75" hidden="1" customHeight="1" outlineLevel="1" thickBot="1">
      <c r="A107" s="1464"/>
      <c r="B107" s="1465"/>
      <c r="C107" s="222"/>
      <c r="D107" s="222"/>
      <c r="E107" s="223"/>
      <c r="F107" s="223"/>
      <c r="G107" s="1484"/>
      <c r="I107" s="204"/>
      <c r="J107" s="204"/>
      <c r="K107" s="204"/>
      <c r="L107" s="204"/>
      <c r="M107" s="204"/>
      <c r="N107" s="204"/>
    </row>
    <row r="108" spans="1:16" ht="15.75" hidden="1" customHeight="1" outlineLevel="1" thickBot="1">
      <c r="A108" s="1466"/>
      <c r="B108" s="1467"/>
      <c r="C108" s="224"/>
      <c r="D108" s="224"/>
      <c r="E108" s="225"/>
      <c r="F108" s="225"/>
      <c r="G108" s="1485"/>
      <c r="I108" s="204"/>
      <c r="J108" s="204"/>
      <c r="K108" s="204"/>
      <c r="L108" s="204"/>
      <c r="M108" s="204"/>
      <c r="N108" s="204"/>
    </row>
    <row r="109" spans="1:16" ht="28.5" customHeight="1" collapsed="1">
      <c r="A109" s="1474" t="s">
        <v>726</v>
      </c>
      <c r="B109" s="1475"/>
      <c r="C109" s="1475"/>
      <c r="D109" s="1475"/>
      <c r="E109" s="1475"/>
      <c r="F109" s="1476"/>
      <c r="G109" s="1428" t="s">
        <v>1257</v>
      </c>
      <c r="I109" s="204"/>
      <c r="J109" s="204"/>
      <c r="K109" s="204"/>
      <c r="L109" s="204"/>
      <c r="M109" s="204"/>
      <c r="N109" s="204"/>
    </row>
    <row r="110" spans="1:16" ht="43.5" customHeight="1">
      <c r="A110" s="1478" t="s">
        <v>727</v>
      </c>
      <c r="B110" s="1479"/>
      <c r="C110" s="1480" t="s">
        <v>666</v>
      </c>
      <c r="D110" s="1480" t="s">
        <v>728</v>
      </c>
      <c r="E110" s="1480" t="s">
        <v>666</v>
      </c>
      <c r="F110" s="1480" t="s">
        <v>212</v>
      </c>
      <c r="G110" s="1495"/>
      <c r="I110" s="204"/>
      <c r="J110" s="204"/>
      <c r="K110" s="204"/>
      <c r="L110" s="204"/>
      <c r="M110" s="204"/>
      <c r="N110" s="204"/>
    </row>
    <row r="111" spans="1:16" ht="51.75" customHeight="1">
      <c r="A111" s="1478"/>
      <c r="B111" s="1479"/>
      <c r="C111" s="1481"/>
      <c r="D111" s="1482"/>
      <c r="E111" s="1481"/>
      <c r="F111" s="1482"/>
      <c r="G111" s="1495"/>
      <c r="I111" s="204"/>
      <c r="J111" s="204"/>
      <c r="K111" s="204"/>
      <c r="L111" s="204"/>
      <c r="M111" s="204"/>
      <c r="N111" s="204"/>
    </row>
    <row r="112" spans="1:16" ht="15" customHeight="1">
      <c r="A112" s="913" t="s">
        <v>1565</v>
      </c>
      <c r="B112" s="914"/>
      <c r="C112" s="912">
        <v>9048425.330430001</v>
      </c>
      <c r="D112" s="222" t="s">
        <v>1564</v>
      </c>
      <c r="E112" s="912">
        <v>9048425.330430001</v>
      </c>
      <c r="F112" s="223"/>
      <c r="G112" s="1495"/>
      <c r="I112" s="204"/>
      <c r="J112" s="204"/>
      <c r="K112" s="204"/>
      <c r="L112" s="204"/>
      <c r="M112" s="204"/>
      <c r="N112" s="1043"/>
      <c r="P112" s="979"/>
    </row>
    <row r="113" spans="1:16" ht="15" customHeight="1">
      <c r="A113" s="913" t="s">
        <v>1566</v>
      </c>
      <c r="B113" s="914"/>
      <c r="C113" s="912">
        <v>532046.13468000002</v>
      </c>
      <c r="D113" s="222" t="s">
        <v>1563</v>
      </c>
      <c r="E113" s="912">
        <v>532046.13468000002</v>
      </c>
      <c r="F113" s="223"/>
      <c r="G113" s="1495"/>
      <c r="I113" s="204"/>
      <c r="J113" s="204"/>
      <c r="K113" s="204"/>
      <c r="L113" s="204"/>
      <c r="M113" s="204"/>
      <c r="N113" s="1043"/>
      <c r="P113" s="979"/>
    </row>
    <row r="114" spans="1:16">
      <c r="A114" s="913" t="s">
        <v>1567</v>
      </c>
      <c r="B114" s="914"/>
      <c r="C114" s="912">
        <v>305335750.61148703</v>
      </c>
      <c r="D114" s="222" t="s">
        <v>1562</v>
      </c>
      <c r="E114" s="912">
        <v>305335750.61148703</v>
      </c>
      <c r="F114" s="223"/>
      <c r="G114" s="1495"/>
      <c r="I114" s="204"/>
      <c r="J114" s="204"/>
      <c r="K114" s="204"/>
      <c r="L114" s="204"/>
      <c r="M114" s="204"/>
      <c r="N114" s="1043"/>
      <c r="P114" s="979"/>
    </row>
    <row r="115" spans="1:16">
      <c r="A115" s="1489"/>
      <c r="B115" s="1490"/>
      <c r="C115" s="222"/>
      <c r="D115" s="222"/>
      <c r="E115" s="223"/>
      <c r="F115" s="223"/>
      <c r="G115" s="1495"/>
      <c r="I115" s="204"/>
      <c r="J115" s="204"/>
      <c r="K115" s="204"/>
      <c r="L115" s="204"/>
      <c r="M115" s="204"/>
      <c r="N115" s="204"/>
    </row>
    <row r="116" spans="1:16">
      <c r="A116" s="1489"/>
      <c r="B116" s="1490"/>
      <c r="C116" s="222"/>
      <c r="D116" s="222"/>
      <c r="E116" s="223"/>
      <c r="F116" s="223"/>
      <c r="G116" s="1495"/>
      <c r="I116" s="204"/>
      <c r="J116" s="204"/>
      <c r="K116" s="204"/>
      <c r="L116" s="204"/>
      <c r="M116" s="204"/>
      <c r="N116" s="204"/>
    </row>
    <row r="117" spans="1:16">
      <c r="A117" s="1489"/>
      <c r="B117" s="1490"/>
      <c r="C117" s="222"/>
      <c r="D117" s="222"/>
      <c r="E117" s="223"/>
      <c r="F117" s="223"/>
      <c r="G117" s="1495"/>
      <c r="I117" s="204"/>
      <c r="J117" s="204"/>
      <c r="K117" s="204"/>
      <c r="L117" s="204"/>
      <c r="M117" s="204"/>
      <c r="N117" s="204"/>
    </row>
    <row r="118" spans="1:16">
      <c r="A118" s="1489"/>
      <c r="B118" s="1490"/>
      <c r="C118" s="222"/>
      <c r="D118" s="222"/>
      <c r="E118" s="223"/>
      <c r="F118" s="223"/>
      <c r="G118" s="1495"/>
      <c r="I118" s="204"/>
      <c r="J118" s="204"/>
      <c r="K118" s="204"/>
      <c r="L118" s="204"/>
      <c r="M118" s="204"/>
      <c r="N118" s="204"/>
    </row>
    <row r="119" spans="1:16">
      <c r="A119" s="1489"/>
      <c r="B119" s="1490"/>
      <c r="C119" s="222"/>
      <c r="D119" s="222"/>
      <c r="E119" s="223"/>
      <c r="F119" s="223"/>
      <c r="G119" s="1495"/>
      <c r="I119" s="204"/>
      <c r="J119" s="204"/>
      <c r="K119" s="204"/>
      <c r="L119" s="204"/>
      <c r="M119" s="204"/>
      <c r="N119" s="204"/>
    </row>
    <row r="120" spans="1:16">
      <c r="A120" s="1489"/>
      <c r="B120" s="1490"/>
      <c r="C120" s="222"/>
      <c r="D120" s="222"/>
      <c r="E120" s="223"/>
      <c r="F120" s="223"/>
      <c r="G120" s="1495"/>
      <c r="I120" s="204"/>
      <c r="J120" s="204"/>
      <c r="K120" s="204"/>
      <c r="L120" s="204"/>
      <c r="M120" s="204"/>
      <c r="N120" s="204"/>
    </row>
    <row r="121" spans="1:16" ht="15.75" thickBot="1">
      <c r="A121" s="1491"/>
      <c r="B121" s="1492"/>
      <c r="C121" s="228"/>
      <c r="D121" s="228"/>
      <c r="E121" s="229"/>
      <c r="F121" s="229"/>
      <c r="G121" s="1495"/>
      <c r="I121" s="204"/>
      <c r="J121" s="204"/>
      <c r="K121" s="204"/>
      <c r="L121" s="204"/>
      <c r="M121" s="204"/>
      <c r="N121" s="204"/>
    </row>
    <row r="122" spans="1:16" ht="15.75" hidden="1" customHeight="1" outlineLevel="1">
      <c r="A122" s="1493"/>
      <c r="B122" s="1494"/>
      <c r="C122" s="226"/>
      <c r="D122" s="226"/>
      <c r="E122" s="227"/>
      <c r="F122" s="227"/>
      <c r="G122" s="1486" t="s">
        <v>714</v>
      </c>
      <c r="I122" s="204"/>
      <c r="J122" s="204"/>
      <c r="K122" s="204"/>
      <c r="L122" s="204"/>
      <c r="M122" s="204"/>
      <c r="N122" s="204"/>
    </row>
    <row r="123" spans="1:16" ht="15.75" hidden="1" customHeight="1" outlineLevel="1">
      <c r="A123" s="1497"/>
      <c r="B123" s="1498"/>
      <c r="C123" s="222"/>
      <c r="D123" s="222"/>
      <c r="E123" s="223"/>
      <c r="F123" s="223"/>
      <c r="G123" s="1495"/>
      <c r="I123" s="204"/>
      <c r="J123" s="204"/>
      <c r="K123" s="204"/>
      <c r="L123" s="204"/>
      <c r="M123" s="204"/>
      <c r="N123" s="204"/>
    </row>
    <row r="124" spans="1:16" ht="15.75" hidden="1" customHeight="1" outlineLevel="1">
      <c r="A124" s="1497"/>
      <c r="B124" s="1498"/>
      <c r="C124" s="222"/>
      <c r="D124" s="222"/>
      <c r="E124" s="223"/>
      <c r="F124" s="223"/>
      <c r="G124" s="1495"/>
      <c r="I124" s="204"/>
      <c r="J124" s="204"/>
      <c r="K124" s="204"/>
      <c r="L124" s="204"/>
      <c r="M124" s="204"/>
      <c r="N124" s="204"/>
    </row>
    <row r="125" spans="1:16" ht="15" hidden="1" customHeight="1" outlineLevel="1">
      <c r="A125" s="1497"/>
      <c r="B125" s="1498"/>
      <c r="C125" s="222"/>
      <c r="D125" s="222"/>
      <c r="E125" s="223"/>
      <c r="F125" s="223"/>
      <c r="G125" s="1495"/>
      <c r="I125" s="204"/>
      <c r="J125" s="204"/>
      <c r="K125" s="204"/>
      <c r="L125" s="204"/>
      <c r="M125" s="204"/>
      <c r="N125" s="204"/>
    </row>
    <row r="126" spans="1:16" ht="15" hidden="1" customHeight="1" outlineLevel="1">
      <c r="A126" s="1497"/>
      <c r="B126" s="1498"/>
      <c r="C126" s="222"/>
      <c r="D126" s="222"/>
      <c r="E126" s="223"/>
      <c r="F126" s="223"/>
      <c r="G126" s="1495"/>
      <c r="I126" s="204"/>
      <c r="J126" s="204"/>
      <c r="K126" s="204"/>
      <c r="L126" s="204"/>
      <c r="M126" s="204"/>
      <c r="N126" s="204"/>
    </row>
    <row r="127" spans="1:16" ht="15.75" hidden="1" customHeight="1" outlineLevel="1">
      <c r="A127" s="1497"/>
      <c r="B127" s="1498"/>
      <c r="C127" s="222"/>
      <c r="D127" s="222"/>
      <c r="E127" s="223"/>
      <c r="F127" s="223"/>
      <c r="G127" s="1495"/>
      <c r="I127" s="204"/>
      <c r="J127" s="204"/>
      <c r="K127" s="204"/>
      <c r="L127" s="204"/>
      <c r="M127" s="204"/>
      <c r="N127" s="204"/>
    </row>
    <row r="128" spans="1:16" ht="15.75" hidden="1" customHeight="1" outlineLevel="1">
      <c r="A128" s="1497"/>
      <c r="B128" s="1498"/>
      <c r="C128" s="222"/>
      <c r="D128" s="222"/>
      <c r="E128" s="223"/>
      <c r="F128" s="223"/>
      <c r="G128" s="1495"/>
      <c r="I128" s="204"/>
      <c r="J128" s="204"/>
      <c r="K128" s="204"/>
      <c r="L128" s="204"/>
      <c r="M128" s="204"/>
      <c r="N128" s="204"/>
    </row>
    <row r="129" spans="1:14" ht="15.75" hidden="1" customHeight="1" outlineLevel="1">
      <c r="A129" s="1497"/>
      <c r="B129" s="1498"/>
      <c r="C129" s="222"/>
      <c r="D129" s="222"/>
      <c r="E129" s="223"/>
      <c r="F129" s="223"/>
      <c r="G129" s="1495"/>
      <c r="I129" s="204"/>
      <c r="J129" s="204"/>
      <c r="K129" s="204"/>
      <c r="L129" s="204"/>
      <c r="M129" s="204"/>
      <c r="N129" s="204"/>
    </row>
    <row r="130" spans="1:14" ht="15.75" hidden="1" customHeight="1" outlineLevel="1">
      <c r="A130" s="1497"/>
      <c r="B130" s="1498"/>
      <c r="C130" s="222"/>
      <c r="D130" s="222"/>
      <c r="E130" s="223"/>
      <c r="F130" s="223"/>
      <c r="G130" s="1495"/>
      <c r="I130" s="204"/>
      <c r="J130" s="204"/>
      <c r="K130" s="204"/>
      <c r="L130" s="204"/>
      <c r="M130" s="204"/>
      <c r="N130" s="204"/>
    </row>
    <row r="131" spans="1:14" ht="15.75" hidden="1" customHeight="1" outlineLevel="1" thickBot="1">
      <c r="A131" s="1499"/>
      <c r="B131" s="1500"/>
      <c r="C131" s="224"/>
      <c r="D131" s="224"/>
      <c r="E131" s="225"/>
      <c r="F131" s="225"/>
      <c r="G131" s="1496"/>
      <c r="I131" s="204"/>
      <c r="J131" s="204"/>
      <c r="K131" s="204"/>
      <c r="L131" s="204"/>
      <c r="M131" s="204"/>
      <c r="N131" s="204"/>
    </row>
    <row r="132" spans="1:14" ht="15.75" hidden="1" customHeight="1" outlineLevel="1">
      <c r="A132" s="1493"/>
      <c r="B132" s="1494"/>
      <c r="C132" s="226"/>
      <c r="D132" s="226"/>
      <c r="E132" s="227"/>
      <c r="F132" s="227"/>
      <c r="G132" s="1486" t="s">
        <v>714</v>
      </c>
      <c r="I132" s="204"/>
      <c r="J132" s="204"/>
      <c r="K132" s="204"/>
      <c r="L132" s="204"/>
      <c r="M132" s="204"/>
      <c r="N132" s="204"/>
    </row>
    <row r="133" spans="1:14" ht="15.75" hidden="1" customHeight="1" outlineLevel="1">
      <c r="A133" s="1497"/>
      <c r="B133" s="1498"/>
      <c r="C133" s="222"/>
      <c r="D133" s="222"/>
      <c r="E133" s="223"/>
      <c r="F133" s="223"/>
      <c r="G133" s="1495"/>
      <c r="I133" s="204"/>
      <c r="J133" s="204"/>
      <c r="K133" s="204"/>
      <c r="L133" s="204"/>
      <c r="M133" s="204"/>
      <c r="N133" s="204"/>
    </row>
    <row r="134" spans="1:14" ht="15.75" hidden="1" customHeight="1" outlineLevel="1">
      <c r="A134" s="1497"/>
      <c r="B134" s="1498"/>
      <c r="C134" s="222"/>
      <c r="D134" s="222"/>
      <c r="E134" s="223"/>
      <c r="F134" s="223"/>
      <c r="G134" s="1495"/>
      <c r="I134" s="204"/>
      <c r="J134" s="204"/>
      <c r="K134" s="204"/>
      <c r="L134" s="204"/>
      <c r="M134" s="204"/>
      <c r="N134" s="204"/>
    </row>
    <row r="135" spans="1:14" ht="15.75" hidden="1" customHeight="1" outlineLevel="1">
      <c r="A135" s="1497"/>
      <c r="B135" s="1498"/>
      <c r="C135" s="222"/>
      <c r="D135" s="222"/>
      <c r="E135" s="223"/>
      <c r="F135" s="223"/>
      <c r="G135" s="1495"/>
      <c r="I135" s="204"/>
      <c r="J135" s="204"/>
      <c r="K135" s="204"/>
      <c r="L135" s="204"/>
      <c r="M135" s="204"/>
      <c r="N135" s="204"/>
    </row>
    <row r="136" spans="1:14" ht="15.75" hidden="1" customHeight="1" outlineLevel="1">
      <c r="A136" s="1497"/>
      <c r="B136" s="1498"/>
      <c r="C136" s="222"/>
      <c r="D136" s="222"/>
      <c r="E136" s="223"/>
      <c r="F136" s="223"/>
      <c r="G136" s="1495"/>
      <c r="I136" s="204"/>
      <c r="J136" s="204"/>
      <c r="K136" s="204"/>
      <c r="L136" s="204"/>
      <c r="M136" s="204"/>
      <c r="N136" s="204"/>
    </row>
    <row r="137" spans="1:14" ht="15.75" hidden="1" customHeight="1" outlineLevel="1">
      <c r="A137" s="1497"/>
      <c r="B137" s="1498"/>
      <c r="C137" s="222"/>
      <c r="D137" s="222"/>
      <c r="E137" s="223"/>
      <c r="F137" s="223"/>
      <c r="G137" s="1495"/>
      <c r="I137" s="204"/>
      <c r="J137" s="204"/>
      <c r="K137" s="204"/>
      <c r="L137" s="204"/>
      <c r="M137" s="204"/>
      <c r="N137" s="204"/>
    </row>
    <row r="138" spans="1:14" ht="15.75" hidden="1" customHeight="1" outlineLevel="1">
      <c r="A138" s="1497"/>
      <c r="B138" s="1498"/>
      <c r="C138" s="222"/>
      <c r="D138" s="222"/>
      <c r="E138" s="223"/>
      <c r="F138" s="223"/>
      <c r="G138" s="1495"/>
      <c r="I138" s="204"/>
      <c r="J138" s="204"/>
      <c r="K138" s="204"/>
      <c r="L138" s="204"/>
      <c r="M138" s="204"/>
      <c r="N138" s="204"/>
    </row>
    <row r="139" spans="1:14" ht="15.75" hidden="1" customHeight="1" outlineLevel="1">
      <c r="A139" s="1497"/>
      <c r="B139" s="1498"/>
      <c r="C139" s="222"/>
      <c r="D139" s="222"/>
      <c r="E139" s="223"/>
      <c r="F139" s="223"/>
      <c r="G139" s="1495"/>
      <c r="I139" s="204"/>
      <c r="J139" s="204"/>
      <c r="K139" s="204"/>
      <c r="L139" s="204"/>
      <c r="M139" s="204"/>
      <c r="N139" s="204"/>
    </row>
    <row r="140" spans="1:14" ht="15.75" hidden="1" customHeight="1" outlineLevel="1">
      <c r="A140" s="1497"/>
      <c r="B140" s="1498"/>
      <c r="C140" s="222"/>
      <c r="D140" s="222"/>
      <c r="E140" s="223"/>
      <c r="F140" s="223"/>
      <c r="G140" s="1495"/>
      <c r="I140" s="204"/>
      <c r="J140" s="204"/>
      <c r="K140" s="204"/>
      <c r="L140" s="204"/>
      <c r="M140" s="204"/>
      <c r="N140" s="204"/>
    </row>
    <row r="141" spans="1:14" ht="15.75" hidden="1" customHeight="1" outlineLevel="1" thickBot="1">
      <c r="A141" s="1499"/>
      <c r="B141" s="1500"/>
      <c r="C141" s="224"/>
      <c r="D141" s="224"/>
      <c r="E141" s="225"/>
      <c r="F141" s="225"/>
      <c r="G141" s="1496"/>
      <c r="I141" s="204"/>
      <c r="J141" s="204"/>
      <c r="K141" s="204"/>
      <c r="L141" s="204"/>
      <c r="M141" s="204"/>
      <c r="N141" s="204"/>
    </row>
    <row r="142" spans="1:14" ht="15.75" hidden="1" customHeight="1" outlineLevel="1">
      <c r="A142" s="1493"/>
      <c r="B142" s="1494"/>
      <c r="C142" s="226"/>
      <c r="D142" s="226"/>
      <c r="E142" s="227"/>
      <c r="F142" s="227"/>
      <c r="G142" s="1486" t="s">
        <v>714</v>
      </c>
      <c r="I142" s="204"/>
      <c r="J142" s="204"/>
      <c r="K142" s="204"/>
      <c r="L142" s="204"/>
      <c r="M142" s="204"/>
      <c r="N142" s="204"/>
    </row>
    <row r="143" spans="1:14" ht="15.75" hidden="1" customHeight="1" outlineLevel="1">
      <c r="A143" s="1497"/>
      <c r="B143" s="1498"/>
      <c r="C143" s="222"/>
      <c r="D143" s="222"/>
      <c r="E143" s="223"/>
      <c r="F143" s="223"/>
      <c r="G143" s="1495"/>
      <c r="I143" s="204"/>
      <c r="J143" s="204"/>
      <c r="K143" s="204"/>
      <c r="L143" s="204"/>
      <c r="M143" s="204"/>
      <c r="N143" s="204"/>
    </row>
    <row r="144" spans="1:14" ht="15.75" hidden="1" customHeight="1" outlineLevel="1">
      <c r="A144" s="1497"/>
      <c r="B144" s="1498"/>
      <c r="C144" s="222"/>
      <c r="D144" s="222"/>
      <c r="E144" s="223"/>
      <c r="F144" s="223"/>
      <c r="G144" s="1495"/>
      <c r="I144" s="204"/>
      <c r="J144" s="204"/>
      <c r="K144" s="204"/>
      <c r="L144" s="204"/>
      <c r="M144" s="204"/>
      <c r="N144" s="204"/>
    </row>
    <row r="145" spans="1:14" ht="15" hidden="1" customHeight="1" outlineLevel="1">
      <c r="A145" s="1497"/>
      <c r="B145" s="1498"/>
      <c r="C145" s="222"/>
      <c r="D145" s="222"/>
      <c r="E145" s="223"/>
      <c r="F145" s="223"/>
      <c r="G145" s="1495"/>
      <c r="I145" s="204"/>
      <c r="J145" s="204"/>
      <c r="K145" s="204"/>
      <c r="L145" s="204"/>
      <c r="M145" s="204"/>
      <c r="N145" s="204"/>
    </row>
    <row r="146" spans="1:14" ht="15" hidden="1" customHeight="1" outlineLevel="1">
      <c r="A146" s="1497"/>
      <c r="B146" s="1498"/>
      <c r="C146" s="222"/>
      <c r="D146" s="222"/>
      <c r="E146" s="223"/>
      <c r="F146" s="223"/>
      <c r="G146" s="1495"/>
      <c r="I146" s="204"/>
      <c r="J146" s="204"/>
      <c r="K146" s="204"/>
      <c r="L146" s="204"/>
      <c r="M146" s="204"/>
      <c r="N146" s="204"/>
    </row>
    <row r="147" spans="1:14" ht="15.75" hidden="1" customHeight="1" outlineLevel="1">
      <c r="A147" s="1497"/>
      <c r="B147" s="1498"/>
      <c r="C147" s="222"/>
      <c r="D147" s="222"/>
      <c r="E147" s="223"/>
      <c r="F147" s="223"/>
      <c r="G147" s="1495"/>
      <c r="I147" s="204"/>
      <c r="J147" s="204"/>
      <c r="K147" s="204"/>
      <c r="L147" s="204"/>
      <c r="M147" s="204"/>
      <c r="N147" s="204"/>
    </row>
    <row r="148" spans="1:14" ht="15.75" hidden="1" customHeight="1" outlineLevel="1">
      <c r="A148" s="1497"/>
      <c r="B148" s="1498"/>
      <c r="C148" s="222"/>
      <c r="D148" s="222"/>
      <c r="E148" s="223"/>
      <c r="F148" s="223"/>
      <c r="G148" s="1495"/>
      <c r="I148" s="204"/>
      <c r="J148" s="204"/>
      <c r="K148" s="204"/>
      <c r="L148" s="204"/>
      <c r="M148" s="204"/>
      <c r="N148" s="204"/>
    </row>
    <row r="149" spans="1:14" ht="15.75" hidden="1" customHeight="1" outlineLevel="1">
      <c r="A149" s="1497"/>
      <c r="B149" s="1498"/>
      <c r="C149" s="222"/>
      <c r="D149" s="222"/>
      <c r="E149" s="223"/>
      <c r="F149" s="223"/>
      <c r="G149" s="1495"/>
      <c r="I149" s="204"/>
      <c r="J149" s="204"/>
      <c r="K149" s="204"/>
      <c r="L149" s="204"/>
      <c r="M149" s="204"/>
      <c r="N149" s="204"/>
    </row>
    <row r="150" spans="1:14" ht="15.75" hidden="1" customHeight="1" outlineLevel="1">
      <c r="A150" s="1497"/>
      <c r="B150" s="1498"/>
      <c r="C150" s="222"/>
      <c r="D150" s="222"/>
      <c r="E150" s="223"/>
      <c r="F150" s="223"/>
      <c r="G150" s="1495"/>
      <c r="I150" s="204"/>
      <c r="J150" s="204"/>
      <c r="K150" s="204"/>
      <c r="L150" s="204"/>
      <c r="M150" s="204"/>
      <c r="N150" s="204"/>
    </row>
    <row r="151" spans="1:14" ht="15.75" hidden="1" customHeight="1" outlineLevel="1" thickBot="1">
      <c r="A151" s="1499"/>
      <c r="B151" s="1500"/>
      <c r="C151" s="224"/>
      <c r="D151" s="224"/>
      <c r="E151" s="225"/>
      <c r="F151" s="225"/>
      <c r="G151" s="1496"/>
      <c r="I151" s="204"/>
      <c r="J151" s="204"/>
      <c r="K151" s="204"/>
      <c r="L151" s="204"/>
      <c r="M151" s="204"/>
      <c r="N151" s="204"/>
    </row>
    <row r="152" spans="1:14" ht="15.75" hidden="1" customHeight="1" outlineLevel="1">
      <c r="A152" s="1493"/>
      <c r="B152" s="1494"/>
      <c r="C152" s="226"/>
      <c r="D152" s="226"/>
      <c r="E152" s="227"/>
      <c r="F152" s="227"/>
      <c r="G152" s="1486" t="s">
        <v>714</v>
      </c>
      <c r="I152" s="204"/>
      <c r="J152" s="204"/>
      <c r="K152" s="204"/>
      <c r="L152" s="204"/>
      <c r="M152" s="204"/>
      <c r="N152" s="204"/>
    </row>
    <row r="153" spans="1:14" ht="15.75" hidden="1" customHeight="1" outlineLevel="1">
      <c r="A153" s="1497"/>
      <c r="B153" s="1498"/>
      <c r="C153" s="222"/>
      <c r="D153" s="222"/>
      <c r="E153" s="223"/>
      <c r="F153" s="223"/>
      <c r="G153" s="1495"/>
      <c r="I153" s="204"/>
      <c r="J153" s="204"/>
      <c r="K153" s="204"/>
      <c r="L153" s="204"/>
      <c r="M153" s="204"/>
      <c r="N153" s="204"/>
    </row>
    <row r="154" spans="1:14" ht="15.75" hidden="1" customHeight="1" outlineLevel="1">
      <c r="A154" s="1497"/>
      <c r="B154" s="1498"/>
      <c r="C154" s="222"/>
      <c r="D154" s="222"/>
      <c r="E154" s="223"/>
      <c r="F154" s="223"/>
      <c r="G154" s="1495"/>
      <c r="I154" s="204"/>
      <c r="J154" s="204"/>
      <c r="K154" s="204"/>
      <c r="L154" s="204"/>
      <c r="M154" s="204"/>
      <c r="N154" s="204"/>
    </row>
    <row r="155" spans="1:14" ht="15.75" hidden="1" customHeight="1" outlineLevel="1">
      <c r="A155" s="1497"/>
      <c r="B155" s="1498"/>
      <c r="C155" s="222"/>
      <c r="D155" s="222"/>
      <c r="E155" s="223"/>
      <c r="F155" s="223"/>
      <c r="G155" s="1495"/>
      <c r="I155" s="204"/>
      <c r="J155" s="204"/>
      <c r="K155" s="204"/>
      <c r="L155" s="204"/>
      <c r="M155" s="204"/>
      <c r="N155" s="204"/>
    </row>
    <row r="156" spans="1:14" ht="15.75" hidden="1" customHeight="1" outlineLevel="1">
      <c r="A156" s="1497"/>
      <c r="B156" s="1498"/>
      <c r="C156" s="222"/>
      <c r="D156" s="222"/>
      <c r="E156" s="223"/>
      <c r="F156" s="223"/>
      <c r="G156" s="1495"/>
      <c r="I156" s="204"/>
      <c r="J156" s="204"/>
      <c r="K156" s="204"/>
      <c r="L156" s="204"/>
      <c r="M156" s="204"/>
      <c r="N156" s="204"/>
    </row>
    <row r="157" spans="1:14" ht="15.75" hidden="1" customHeight="1" outlineLevel="1">
      <c r="A157" s="1497"/>
      <c r="B157" s="1498"/>
      <c r="C157" s="222"/>
      <c r="D157" s="222"/>
      <c r="E157" s="223"/>
      <c r="F157" s="223"/>
      <c r="G157" s="1495"/>
      <c r="I157" s="204"/>
      <c r="J157" s="204"/>
      <c r="K157" s="204"/>
      <c r="L157" s="204"/>
      <c r="M157" s="204"/>
      <c r="N157" s="204"/>
    </row>
    <row r="158" spans="1:14" ht="15.75" hidden="1" customHeight="1" outlineLevel="1">
      <c r="A158" s="1497"/>
      <c r="B158" s="1498"/>
      <c r="C158" s="222"/>
      <c r="D158" s="222"/>
      <c r="E158" s="223"/>
      <c r="F158" s="223"/>
      <c r="G158" s="1495"/>
      <c r="I158" s="204"/>
      <c r="J158" s="204"/>
      <c r="K158" s="204"/>
      <c r="L158" s="204"/>
      <c r="M158" s="204"/>
      <c r="N158" s="204"/>
    </row>
    <row r="159" spans="1:14" ht="15.75" hidden="1" customHeight="1" outlineLevel="1">
      <c r="A159" s="1497"/>
      <c r="B159" s="1498"/>
      <c r="C159" s="222"/>
      <c r="D159" s="222"/>
      <c r="E159" s="223"/>
      <c r="F159" s="223"/>
      <c r="G159" s="1495"/>
      <c r="I159" s="204"/>
      <c r="J159" s="204"/>
      <c r="K159" s="204"/>
      <c r="L159" s="204"/>
      <c r="M159" s="204"/>
      <c r="N159" s="204"/>
    </row>
    <row r="160" spans="1:14" ht="15.75" hidden="1" customHeight="1" outlineLevel="1">
      <c r="A160" s="1497"/>
      <c r="B160" s="1498"/>
      <c r="C160" s="222"/>
      <c r="D160" s="222"/>
      <c r="E160" s="223"/>
      <c r="F160" s="223"/>
      <c r="G160" s="1495"/>
      <c r="I160" s="204"/>
      <c r="J160" s="204"/>
      <c r="K160" s="204"/>
      <c r="L160" s="204"/>
      <c r="M160" s="204"/>
      <c r="N160" s="204"/>
    </row>
    <row r="161" spans="1:16" ht="15.75" hidden="1" customHeight="1" outlineLevel="1" thickBot="1">
      <c r="A161" s="1499"/>
      <c r="B161" s="1500"/>
      <c r="C161" s="224"/>
      <c r="D161" s="224"/>
      <c r="E161" s="225"/>
      <c r="F161" s="225"/>
      <c r="G161" s="1496"/>
      <c r="I161" s="204"/>
      <c r="J161" s="204"/>
      <c r="K161" s="204"/>
      <c r="L161" s="204"/>
      <c r="M161" s="204"/>
      <c r="N161" s="204"/>
    </row>
    <row r="162" spans="1:16" ht="29.25" customHeight="1" collapsed="1">
      <c r="A162" s="1501" t="s">
        <v>729</v>
      </c>
      <c r="B162" s="1502"/>
      <c r="C162" s="1502"/>
      <c r="D162" s="1502"/>
      <c r="E162" s="1502"/>
      <c r="F162" s="1503"/>
      <c r="G162" s="1510" t="s">
        <v>1279</v>
      </c>
      <c r="I162" s="204"/>
      <c r="J162" s="204"/>
      <c r="K162" s="204"/>
      <c r="L162" s="204"/>
      <c r="M162" s="204"/>
      <c r="N162" s="204"/>
    </row>
    <row r="163" spans="1:16" ht="20.100000000000001" customHeight="1">
      <c r="A163" s="1513" t="s">
        <v>864</v>
      </c>
      <c r="B163" s="1515" t="s">
        <v>862</v>
      </c>
      <c r="C163" s="1480" t="s">
        <v>666</v>
      </c>
      <c r="D163" s="1516" t="s">
        <v>667</v>
      </c>
      <c r="E163" s="1480" t="s">
        <v>666</v>
      </c>
      <c r="F163" s="1517" t="s">
        <v>212</v>
      </c>
      <c r="G163" s="1511"/>
      <c r="I163" s="204"/>
      <c r="J163" s="204"/>
      <c r="K163" s="204"/>
      <c r="L163" s="204"/>
      <c r="M163" s="204"/>
      <c r="N163" s="204"/>
    </row>
    <row r="164" spans="1:16" ht="29.25" customHeight="1">
      <c r="A164" s="1514"/>
      <c r="B164" s="1482"/>
      <c r="C164" s="1481"/>
      <c r="D164" s="1482"/>
      <c r="E164" s="1481"/>
      <c r="F164" s="1518"/>
      <c r="G164" s="1511"/>
      <c r="I164" s="204"/>
      <c r="J164" s="204"/>
      <c r="K164" s="204"/>
      <c r="L164" s="204"/>
      <c r="M164" s="204"/>
      <c r="N164" s="204"/>
    </row>
    <row r="165" spans="1:16">
      <c r="A165" s="7">
        <v>1</v>
      </c>
      <c r="B165" s="231" t="s">
        <v>1564</v>
      </c>
      <c r="C165" s="915">
        <v>9048425.330430001</v>
      </c>
      <c r="D165" s="230" t="s">
        <v>1568</v>
      </c>
      <c r="E165" s="916">
        <v>1202.04954</v>
      </c>
      <c r="F165" s="297"/>
      <c r="G165" s="1511"/>
      <c r="I165" s="204"/>
      <c r="J165" s="204"/>
      <c r="K165" s="204"/>
      <c r="L165" s="204"/>
      <c r="M165" s="204"/>
      <c r="N165" s="1043"/>
      <c r="P165" s="979"/>
    </row>
    <row r="166" spans="1:16">
      <c r="A166" s="7">
        <v>2</v>
      </c>
      <c r="B166" s="231"/>
      <c r="C166" s="915"/>
      <c r="D166" s="230" t="s">
        <v>1569</v>
      </c>
      <c r="E166" s="916">
        <v>1805633.3609500001</v>
      </c>
      <c r="F166" s="297"/>
      <c r="G166" s="1511"/>
      <c r="I166" s="204"/>
      <c r="J166" s="204"/>
      <c r="K166" s="204"/>
      <c r="L166" s="204"/>
      <c r="M166" s="204"/>
      <c r="N166" s="204"/>
      <c r="P166" s="979"/>
    </row>
    <row r="167" spans="1:16">
      <c r="A167" s="7">
        <v>3</v>
      </c>
      <c r="B167" s="231"/>
      <c r="C167" s="915"/>
      <c r="D167" s="230" t="s">
        <v>1570</v>
      </c>
      <c r="E167" s="916">
        <v>2591832.8560199998</v>
      </c>
      <c r="F167" s="297"/>
      <c r="G167" s="1511"/>
      <c r="I167" s="204"/>
      <c r="J167" s="204"/>
      <c r="K167" s="204"/>
      <c r="L167" s="204"/>
      <c r="M167" s="204"/>
      <c r="N167" s="204"/>
      <c r="P167" s="979"/>
    </row>
    <row r="168" spans="1:16">
      <c r="A168" s="7">
        <v>4</v>
      </c>
      <c r="B168" s="231"/>
      <c r="C168" s="915"/>
      <c r="D168" s="230" t="s">
        <v>1571</v>
      </c>
      <c r="E168" s="916">
        <v>4649757.0639199996</v>
      </c>
      <c r="F168" s="297"/>
      <c r="G168" s="1511"/>
      <c r="I168" s="204"/>
      <c r="J168" s="204"/>
      <c r="K168" s="204"/>
      <c r="L168" s="204"/>
      <c r="M168" s="204"/>
      <c r="N168" s="204"/>
      <c r="P168" s="979"/>
    </row>
    <row r="169" spans="1:16">
      <c r="A169" s="7">
        <v>5</v>
      </c>
      <c r="B169" s="231"/>
      <c r="C169" s="915"/>
      <c r="D169" s="230" t="s">
        <v>1572</v>
      </c>
      <c r="E169" s="916">
        <v>0</v>
      </c>
      <c r="F169" s="297"/>
      <c r="G169" s="1511"/>
      <c r="I169" s="204"/>
      <c r="J169" s="204"/>
      <c r="K169" s="204"/>
      <c r="L169" s="204"/>
      <c r="M169" s="204"/>
      <c r="N169" s="204"/>
      <c r="P169" s="979"/>
    </row>
    <row r="170" spans="1:16">
      <c r="A170" s="7">
        <v>1</v>
      </c>
      <c r="B170" s="231" t="s">
        <v>1563</v>
      </c>
      <c r="C170" s="915">
        <v>532046.13468000002</v>
      </c>
      <c r="D170" s="230" t="s">
        <v>1568</v>
      </c>
      <c r="E170" s="916">
        <v>1577.3903899999998</v>
      </c>
      <c r="F170" s="297"/>
      <c r="G170" s="1511"/>
      <c r="I170" s="204"/>
      <c r="J170" s="204"/>
      <c r="K170" s="204"/>
      <c r="L170" s="204"/>
      <c r="M170" s="204"/>
      <c r="N170" s="1043"/>
      <c r="P170" s="979"/>
    </row>
    <row r="171" spans="1:16">
      <c r="A171" s="7">
        <v>2</v>
      </c>
      <c r="B171" s="231"/>
      <c r="C171" s="915"/>
      <c r="D171" s="230" t="s">
        <v>1569</v>
      </c>
      <c r="E171" s="916">
        <v>236911.32060000001</v>
      </c>
      <c r="F171" s="297"/>
      <c r="G171" s="1511"/>
      <c r="I171" s="204"/>
      <c r="J171" s="204"/>
      <c r="K171" s="204"/>
      <c r="L171" s="204"/>
      <c r="M171" s="204"/>
      <c r="N171" s="204"/>
      <c r="P171" s="979"/>
    </row>
    <row r="172" spans="1:16">
      <c r="A172" s="7">
        <v>3</v>
      </c>
      <c r="B172" s="231"/>
      <c r="C172" s="915"/>
      <c r="D172" s="230" t="s">
        <v>1570</v>
      </c>
      <c r="E172" s="916">
        <v>276948.66904000001</v>
      </c>
      <c r="F172" s="297"/>
      <c r="G172" s="1511"/>
      <c r="I172" s="204"/>
      <c r="J172" s="204"/>
      <c r="K172" s="204"/>
      <c r="L172" s="204"/>
      <c r="M172" s="204"/>
      <c r="N172" s="204"/>
      <c r="P172" s="979"/>
    </row>
    <row r="173" spans="1:16">
      <c r="A173" s="7">
        <v>4</v>
      </c>
      <c r="B173" s="231"/>
      <c r="C173" s="915"/>
      <c r="D173" s="230" t="s">
        <v>1571</v>
      </c>
      <c r="E173" s="916">
        <v>16608.754649999999</v>
      </c>
      <c r="F173" s="297"/>
      <c r="G173" s="1511"/>
      <c r="I173" s="204"/>
      <c r="J173" s="204"/>
      <c r="K173" s="204"/>
      <c r="L173" s="204"/>
      <c r="M173" s="204"/>
      <c r="N173" s="204"/>
      <c r="P173" s="979"/>
    </row>
    <row r="174" spans="1:16" ht="15.75" thickBot="1">
      <c r="A174" s="99">
        <v>5</v>
      </c>
      <c r="B174" s="233"/>
      <c r="C174" s="917"/>
      <c r="D174" s="232" t="s">
        <v>1572</v>
      </c>
      <c r="E174" s="918">
        <v>0</v>
      </c>
      <c r="F174" s="298"/>
      <c r="G174" s="1512"/>
      <c r="I174" s="204"/>
      <c r="J174" s="204"/>
      <c r="K174" s="204"/>
      <c r="L174" s="204"/>
      <c r="M174" s="204"/>
      <c r="N174" s="204"/>
      <c r="P174" s="979"/>
    </row>
    <row r="175" spans="1:16" outlineLevel="1">
      <c r="A175" s="299">
        <v>1</v>
      </c>
      <c r="B175" s="868" t="s">
        <v>1562</v>
      </c>
      <c r="C175" s="919">
        <v>305335750.61148703</v>
      </c>
      <c r="D175" s="212" t="s">
        <v>1568</v>
      </c>
      <c r="E175" s="920">
        <v>2375737.79590001</v>
      </c>
      <c r="F175" s="868"/>
      <c r="G175" s="1504" t="s">
        <v>715</v>
      </c>
      <c r="I175" s="204"/>
      <c r="J175" s="204"/>
      <c r="K175" s="204"/>
      <c r="L175" s="204"/>
      <c r="M175" s="204"/>
      <c r="N175" s="1043"/>
      <c r="P175" s="979"/>
    </row>
    <row r="176" spans="1:16" outlineLevel="1">
      <c r="A176" s="7">
        <v>2</v>
      </c>
      <c r="B176" s="869"/>
      <c r="C176" s="921"/>
      <c r="D176" s="210" t="s">
        <v>1569</v>
      </c>
      <c r="E176" s="922">
        <v>3750031.6259200103</v>
      </c>
      <c r="F176" s="869"/>
      <c r="G176" s="1505"/>
      <c r="I176" s="204"/>
      <c r="J176" s="204"/>
      <c r="K176" s="204"/>
      <c r="L176" s="204"/>
      <c r="M176" s="204"/>
      <c r="N176" s="204"/>
      <c r="P176" s="979"/>
    </row>
    <row r="177" spans="1:16" outlineLevel="1">
      <c r="A177" s="7">
        <v>3</v>
      </c>
      <c r="B177" s="869"/>
      <c r="C177" s="921"/>
      <c r="D177" s="210" t="s">
        <v>1570</v>
      </c>
      <c r="E177" s="922">
        <v>16725231.2544301</v>
      </c>
      <c r="F177" s="869"/>
      <c r="G177" s="1505"/>
      <c r="I177" s="204"/>
      <c r="J177" s="204"/>
      <c r="K177" s="204"/>
      <c r="L177" s="204"/>
      <c r="M177" s="204"/>
      <c r="N177" s="204"/>
      <c r="P177" s="979"/>
    </row>
    <row r="178" spans="1:16" outlineLevel="1">
      <c r="A178" s="7">
        <v>4</v>
      </c>
      <c r="B178" s="869"/>
      <c r="C178" s="921"/>
      <c r="D178" s="210" t="s">
        <v>1571</v>
      </c>
      <c r="E178" s="922">
        <v>282484749.93523699</v>
      </c>
      <c r="F178" s="869"/>
      <c r="G178" s="1505"/>
      <c r="I178" s="204"/>
      <c r="J178" s="204"/>
      <c r="K178" s="204"/>
      <c r="L178" s="204"/>
      <c r="M178" s="204"/>
      <c r="N178" s="204"/>
      <c r="P178" s="979"/>
    </row>
    <row r="179" spans="1:16" outlineLevel="1">
      <c r="A179" s="7">
        <v>5</v>
      </c>
      <c r="B179" s="869"/>
      <c r="C179" s="921"/>
      <c r="D179" s="210" t="s">
        <v>1572</v>
      </c>
      <c r="E179" s="922">
        <v>0</v>
      </c>
      <c r="F179" s="869"/>
      <c r="G179" s="1505"/>
      <c r="I179" s="204"/>
      <c r="J179" s="204"/>
      <c r="K179" s="204"/>
      <c r="L179" s="204"/>
      <c r="M179" s="204"/>
      <c r="N179" s="204"/>
      <c r="P179" s="979"/>
    </row>
    <row r="180" spans="1:16" outlineLevel="1">
      <c r="A180" s="7"/>
      <c r="B180" s="869"/>
      <c r="C180" s="210"/>
      <c r="D180" s="210"/>
      <c r="E180" s="869"/>
      <c r="F180" s="869"/>
      <c r="G180" s="1505"/>
      <c r="I180" s="204"/>
      <c r="J180" s="204"/>
      <c r="K180" s="204"/>
      <c r="L180" s="204"/>
      <c r="M180" s="204"/>
      <c r="N180" s="204"/>
    </row>
    <row r="181" spans="1:16" outlineLevel="1">
      <c r="A181" s="7"/>
      <c r="B181" s="869"/>
      <c r="C181" s="210"/>
      <c r="D181" s="210"/>
      <c r="E181" s="869"/>
      <c r="F181" s="869"/>
      <c r="G181" s="1505"/>
      <c r="I181" s="204"/>
      <c r="J181" s="204"/>
      <c r="K181" s="204"/>
      <c r="L181" s="204"/>
      <c r="M181" s="204"/>
      <c r="N181" s="204"/>
    </row>
    <row r="182" spans="1:16" outlineLevel="1">
      <c r="A182" s="7"/>
      <c r="B182" s="869"/>
      <c r="C182" s="210"/>
      <c r="D182" s="210"/>
      <c r="E182" s="869"/>
      <c r="F182" s="869"/>
      <c r="G182" s="1505"/>
      <c r="I182" s="204"/>
      <c r="J182" s="204"/>
      <c r="K182" s="204"/>
      <c r="L182" s="204"/>
      <c r="M182" s="204"/>
      <c r="N182" s="204"/>
    </row>
    <row r="183" spans="1:16" outlineLevel="1">
      <c r="A183" s="7"/>
      <c r="B183" s="869"/>
      <c r="C183" s="210"/>
      <c r="D183" s="210"/>
      <c r="E183" s="869"/>
      <c r="F183" s="869"/>
      <c r="G183" s="1505"/>
      <c r="I183" s="204"/>
      <c r="J183" s="204"/>
      <c r="K183" s="204"/>
      <c r="L183" s="204"/>
      <c r="M183" s="204"/>
      <c r="N183" s="204"/>
    </row>
    <row r="184" spans="1:16" ht="15.75" outlineLevel="1" thickBot="1">
      <c r="A184" s="99"/>
      <c r="B184" s="179"/>
      <c r="C184" s="211"/>
      <c r="D184" s="211"/>
      <c r="E184" s="179"/>
      <c r="F184" s="179"/>
      <c r="G184" s="1506"/>
      <c r="I184" s="204"/>
      <c r="J184" s="204"/>
      <c r="K184" s="204"/>
      <c r="L184" s="204"/>
      <c r="M184" s="204"/>
      <c r="N184" s="204"/>
    </row>
    <row r="185" spans="1:16" outlineLevel="1">
      <c r="A185" s="299"/>
      <c r="B185" s="868"/>
      <c r="C185" s="212"/>
      <c r="D185" s="212"/>
      <c r="E185" s="868"/>
      <c r="F185" s="868"/>
      <c r="G185" s="1504" t="s">
        <v>715</v>
      </c>
      <c r="I185" s="204"/>
      <c r="J185" s="204"/>
      <c r="K185" s="204"/>
      <c r="L185" s="204"/>
      <c r="M185" s="204"/>
      <c r="N185" s="204"/>
    </row>
    <row r="186" spans="1:16" outlineLevel="1">
      <c r="A186" s="7"/>
      <c r="B186" s="869"/>
      <c r="C186" s="210"/>
      <c r="D186" s="210"/>
      <c r="E186" s="869"/>
      <c r="F186" s="869"/>
      <c r="G186" s="1505"/>
      <c r="I186" s="204"/>
      <c r="J186" s="204"/>
      <c r="K186" s="204"/>
      <c r="L186" s="204"/>
      <c r="M186" s="204"/>
      <c r="N186" s="204"/>
    </row>
    <row r="187" spans="1:16" outlineLevel="1">
      <c r="A187" s="7"/>
      <c r="B187" s="869"/>
      <c r="C187" s="210"/>
      <c r="D187" s="210"/>
      <c r="E187" s="869"/>
      <c r="F187" s="869"/>
      <c r="G187" s="1505"/>
      <c r="I187" s="204"/>
      <c r="J187" s="204"/>
      <c r="K187" s="204"/>
      <c r="L187" s="204"/>
      <c r="M187" s="204"/>
      <c r="N187" s="204"/>
    </row>
    <row r="188" spans="1:16" outlineLevel="1">
      <c r="A188" s="7"/>
      <c r="B188" s="869"/>
      <c r="C188" s="210"/>
      <c r="D188" s="210"/>
      <c r="E188" s="869"/>
      <c r="F188" s="869"/>
      <c r="G188" s="1505"/>
      <c r="I188" s="204"/>
      <c r="J188" s="204"/>
      <c r="K188" s="204"/>
      <c r="L188" s="204"/>
      <c r="M188" s="204"/>
      <c r="N188" s="204"/>
    </row>
    <row r="189" spans="1:16" outlineLevel="1">
      <c r="A189" s="7"/>
      <c r="B189" s="869"/>
      <c r="C189" s="210"/>
      <c r="D189" s="210"/>
      <c r="E189" s="869"/>
      <c r="F189" s="869"/>
      <c r="G189" s="1505"/>
      <c r="I189" s="204"/>
      <c r="J189" s="204"/>
      <c r="K189" s="204"/>
      <c r="L189" s="204"/>
      <c r="M189" s="204"/>
      <c r="N189" s="204"/>
    </row>
    <row r="190" spans="1:16" outlineLevel="1">
      <c r="A190" s="7"/>
      <c r="B190" s="869"/>
      <c r="C190" s="210"/>
      <c r="D190" s="210"/>
      <c r="E190" s="869"/>
      <c r="F190" s="869"/>
      <c r="G190" s="1505"/>
      <c r="I190" s="204"/>
      <c r="J190" s="204"/>
      <c r="K190" s="204"/>
      <c r="L190" s="204"/>
      <c r="M190" s="204"/>
      <c r="N190" s="204"/>
    </row>
    <row r="191" spans="1:16" outlineLevel="1">
      <c r="A191" s="7"/>
      <c r="B191" s="869"/>
      <c r="C191" s="210"/>
      <c r="D191" s="210"/>
      <c r="E191" s="869"/>
      <c r="F191" s="869"/>
      <c r="G191" s="1505"/>
      <c r="I191" s="204"/>
      <c r="J191" s="204"/>
      <c r="K191" s="204"/>
      <c r="L191" s="204"/>
      <c r="M191" s="204"/>
      <c r="N191" s="204"/>
    </row>
    <row r="192" spans="1:16" outlineLevel="1">
      <c r="A192" s="7"/>
      <c r="B192" s="869"/>
      <c r="C192" s="210"/>
      <c r="D192" s="210"/>
      <c r="E192" s="869"/>
      <c r="F192" s="869"/>
      <c r="G192" s="1505"/>
      <c r="I192" s="204"/>
      <c r="J192" s="204"/>
      <c r="K192" s="204"/>
      <c r="L192" s="204"/>
      <c r="M192" s="204"/>
      <c r="N192" s="204"/>
    </row>
    <row r="193" spans="1:14" outlineLevel="1">
      <c r="A193" s="7"/>
      <c r="B193" s="869"/>
      <c r="C193" s="210"/>
      <c r="D193" s="210"/>
      <c r="E193" s="869"/>
      <c r="F193" s="869"/>
      <c r="G193" s="1505"/>
      <c r="I193" s="204"/>
      <c r="J193" s="204"/>
      <c r="K193" s="204"/>
      <c r="L193" s="204"/>
      <c r="M193" s="204"/>
      <c r="N193" s="204"/>
    </row>
    <row r="194" spans="1:14" ht="15.75" outlineLevel="1" thickBot="1">
      <c r="A194" s="99"/>
      <c r="B194" s="179"/>
      <c r="C194" s="211"/>
      <c r="D194" s="211"/>
      <c r="E194" s="179"/>
      <c r="F194" s="179"/>
      <c r="G194" s="1506"/>
      <c r="I194" s="204"/>
      <c r="J194" s="204"/>
      <c r="K194" s="204"/>
      <c r="L194" s="204"/>
      <c r="M194" s="204"/>
      <c r="N194" s="204"/>
    </row>
    <row r="195" spans="1:14" outlineLevel="1">
      <c r="A195" s="299"/>
      <c r="B195" s="868"/>
      <c r="C195" s="212"/>
      <c r="D195" s="212"/>
      <c r="E195" s="868"/>
      <c r="F195" s="868"/>
      <c r="G195" s="1504" t="s">
        <v>715</v>
      </c>
      <c r="I195" s="204"/>
      <c r="J195" s="204"/>
      <c r="K195" s="204"/>
      <c r="L195" s="204"/>
      <c r="M195" s="204"/>
      <c r="N195" s="204"/>
    </row>
    <row r="196" spans="1:14" outlineLevel="1">
      <c r="A196" s="7"/>
      <c r="B196" s="869"/>
      <c r="C196" s="210"/>
      <c r="D196" s="210"/>
      <c r="E196" s="869"/>
      <c r="F196" s="869"/>
      <c r="G196" s="1505"/>
      <c r="I196" s="204"/>
      <c r="J196" s="204"/>
      <c r="K196" s="204"/>
      <c r="L196" s="204"/>
      <c r="M196" s="204"/>
      <c r="N196" s="204"/>
    </row>
    <row r="197" spans="1:14" outlineLevel="1">
      <c r="A197" s="7"/>
      <c r="B197" s="869"/>
      <c r="C197" s="210"/>
      <c r="D197" s="210"/>
      <c r="E197" s="869"/>
      <c r="F197" s="869"/>
      <c r="G197" s="1505"/>
      <c r="I197" s="204"/>
      <c r="J197" s="204"/>
      <c r="K197" s="204"/>
      <c r="L197" s="204"/>
      <c r="M197" s="204"/>
      <c r="N197" s="204"/>
    </row>
    <row r="198" spans="1:14" outlineLevel="1">
      <c r="A198" s="7"/>
      <c r="B198" s="869"/>
      <c r="C198" s="210"/>
      <c r="D198" s="210"/>
      <c r="E198" s="869"/>
      <c r="F198" s="869"/>
      <c r="G198" s="1505"/>
      <c r="I198" s="204"/>
      <c r="J198" s="204"/>
      <c r="K198" s="204"/>
      <c r="L198" s="204"/>
      <c r="M198" s="204"/>
      <c r="N198" s="204"/>
    </row>
    <row r="199" spans="1:14" outlineLevel="1">
      <c r="A199" s="7"/>
      <c r="B199" s="869"/>
      <c r="C199" s="210"/>
      <c r="D199" s="210"/>
      <c r="E199" s="869"/>
      <c r="F199" s="869"/>
      <c r="G199" s="1505"/>
      <c r="I199" s="204"/>
      <c r="J199" s="204"/>
      <c r="K199" s="204"/>
      <c r="L199" s="204"/>
      <c r="M199" s="204"/>
      <c r="N199" s="204"/>
    </row>
    <row r="200" spans="1:14" outlineLevel="1">
      <c r="A200" s="7"/>
      <c r="B200" s="869"/>
      <c r="C200" s="210"/>
      <c r="D200" s="210"/>
      <c r="E200" s="869"/>
      <c r="F200" s="869"/>
      <c r="G200" s="1505"/>
      <c r="I200" s="204"/>
      <c r="J200" s="204"/>
      <c r="K200" s="204"/>
      <c r="L200" s="204"/>
      <c r="M200" s="204"/>
      <c r="N200" s="204"/>
    </row>
    <row r="201" spans="1:14" outlineLevel="1">
      <c r="A201" s="7"/>
      <c r="B201" s="869"/>
      <c r="C201" s="210"/>
      <c r="D201" s="210"/>
      <c r="E201" s="869"/>
      <c r="F201" s="869"/>
      <c r="G201" s="1505"/>
      <c r="I201" s="204"/>
      <c r="J201" s="204"/>
      <c r="K201" s="204"/>
      <c r="L201" s="204"/>
      <c r="M201" s="204"/>
      <c r="N201" s="204"/>
    </row>
    <row r="202" spans="1:14" outlineLevel="1">
      <c r="A202" s="7"/>
      <c r="B202" s="869"/>
      <c r="C202" s="210"/>
      <c r="D202" s="210"/>
      <c r="E202" s="869"/>
      <c r="F202" s="869"/>
      <c r="G202" s="1505"/>
      <c r="I202" s="204"/>
      <c r="J202" s="204"/>
      <c r="K202" s="204"/>
      <c r="L202" s="204"/>
      <c r="M202" s="204"/>
      <c r="N202" s="204"/>
    </row>
    <row r="203" spans="1:14" outlineLevel="1">
      <c r="A203" s="7"/>
      <c r="B203" s="869"/>
      <c r="C203" s="210"/>
      <c r="D203" s="210"/>
      <c r="E203" s="869"/>
      <c r="F203" s="869"/>
      <c r="G203" s="1505"/>
      <c r="I203" s="204"/>
      <c r="J203" s="204"/>
      <c r="K203" s="204"/>
      <c r="L203" s="204"/>
      <c r="M203" s="204"/>
      <c r="N203" s="204"/>
    </row>
    <row r="204" spans="1:14" ht="15.75" outlineLevel="1" thickBot="1">
      <c r="A204" s="99"/>
      <c r="B204" s="179"/>
      <c r="C204" s="211"/>
      <c r="D204" s="211"/>
      <c r="E204" s="179"/>
      <c r="F204" s="179"/>
      <c r="G204" s="1506"/>
      <c r="I204" s="204"/>
      <c r="J204" s="204"/>
      <c r="K204" s="204"/>
      <c r="L204" s="204"/>
      <c r="M204" s="204"/>
      <c r="N204" s="204"/>
    </row>
    <row r="205" spans="1:14" outlineLevel="1">
      <c r="A205" s="299"/>
      <c r="B205" s="868"/>
      <c r="C205" s="212"/>
      <c r="D205" s="212"/>
      <c r="E205" s="868"/>
      <c r="F205" s="868"/>
      <c r="G205" s="1504" t="s">
        <v>715</v>
      </c>
      <c r="I205" s="204"/>
      <c r="J205" s="204"/>
      <c r="K205" s="204"/>
      <c r="L205" s="204"/>
      <c r="M205" s="204"/>
      <c r="N205" s="204"/>
    </row>
    <row r="206" spans="1:14" outlineLevel="1">
      <c r="A206" s="7"/>
      <c r="B206" s="869"/>
      <c r="C206" s="210"/>
      <c r="D206" s="210"/>
      <c r="E206" s="869"/>
      <c r="F206" s="869"/>
      <c r="G206" s="1505"/>
      <c r="I206" s="204"/>
      <c r="J206" s="204"/>
      <c r="K206" s="204"/>
      <c r="L206" s="204"/>
      <c r="M206" s="204"/>
      <c r="N206" s="204"/>
    </row>
    <row r="207" spans="1:14" outlineLevel="1">
      <c r="A207" s="7"/>
      <c r="B207" s="869"/>
      <c r="C207" s="210"/>
      <c r="D207" s="210"/>
      <c r="E207" s="869"/>
      <c r="F207" s="869"/>
      <c r="G207" s="1505"/>
      <c r="I207" s="204"/>
      <c r="J207" s="204"/>
      <c r="K207" s="204"/>
      <c r="L207" s="204"/>
      <c r="M207" s="204"/>
      <c r="N207" s="204"/>
    </row>
    <row r="208" spans="1:14" outlineLevel="1">
      <c r="A208" s="7"/>
      <c r="B208" s="869"/>
      <c r="C208" s="210"/>
      <c r="D208" s="210"/>
      <c r="E208" s="869"/>
      <c r="F208" s="869"/>
      <c r="G208" s="1505"/>
      <c r="I208" s="204"/>
      <c r="J208" s="204"/>
      <c r="K208" s="204"/>
      <c r="L208" s="204"/>
      <c r="M208" s="204"/>
      <c r="N208" s="204"/>
    </row>
    <row r="209" spans="1:14" outlineLevel="1">
      <c r="A209" s="7"/>
      <c r="B209" s="869"/>
      <c r="C209" s="210"/>
      <c r="D209" s="210"/>
      <c r="E209" s="869"/>
      <c r="F209" s="869"/>
      <c r="G209" s="1505"/>
      <c r="I209" s="204"/>
      <c r="J209" s="204"/>
      <c r="K209" s="204"/>
      <c r="L209" s="204"/>
      <c r="M209" s="204"/>
      <c r="N209" s="204"/>
    </row>
    <row r="210" spans="1:14" outlineLevel="1">
      <c r="A210" s="7"/>
      <c r="B210" s="869"/>
      <c r="C210" s="210"/>
      <c r="D210" s="210"/>
      <c r="E210" s="869"/>
      <c r="F210" s="869"/>
      <c r="G210" s="1505"/>
      <c r="I210" s="204"/>
      <c r="J210" s="204"/>
      <c r="K210" s="204"/>
      <c r="L210" s="204"/>
      <c r="M210" s="204"/>
      <c r="N210" s="204"/>
    </row>
    <row r="211" spans="1:14" outlineLevel="1">
      <c r="A211" s="7"/>
      <c r="B211" s="869"/>
      <c r="C211" s="210"/>
      <c r="D211" s="210"/>
      <c r="E211" s="869"/>
      <c r="F211" s="869"/>
      <c r="G211" s="1505"/>
      <c r="I211" s="204"/>
      <c r="J211" s="204"/>
      <c r="K211" s="204"/>
      <c r="L211" s="204"/>
      <c r="M211" s="204"/>
      <c r="N211" s="204"/>
    </row>
    <row r="212" spans="1:14" outlineLevel="1">
      <c r="A212" s="7"/>
      <c r="B212" s="869"/>
      <c r="C212" s="210"/>
      <c r="D212" s="210"/>
      <c r="E212" s="869"/>
      <c r="F212" s="869"/>
      <c r="G212" s="1505"/>
      <c r="I212" s="204"/>
      <c r="J212" s="204"/>
      <c r="K212" s="204"/>
      <c r="L212" s="204"/>
      <c r="M212" s="204"/>
      <c r="N212" s="204"/>
    </row>
    <row r="213" spans="1:14" outlineLevel="1">
      <c r="A213" s="7"/>
      <c r="B213" s="869"/>
      <c r="C213" s="210"/>
      <c r="D213" s="210"/>
      <c r="E213" s="869"/>
      <c r="F213" s="869"/>
      <c r="G213" s="1505"/>
      <c r="I213" s="204"/>
      <c r="J213" s="204"/>
      <c r="K213" s="204"/>
      <c r="L213" s="204"/>
      <c r="M213" s="204"/>
      <c r="N213" s="204"/>
    </row>
    <row r="214" spans="1:14" ht="15.75" outlineLevel="1" thickBot="1">
      <c r="A214" s="99"/>
      <c r="B214" s="179"/>
      <c r="C214" s="211"/>
      <c r="D214" s="211"/>
      <c r="E214" s="179"/>
      <c r="F214" s="179"/>
      <c r="G214" s="1506"/>
      <c r="I214" s="204"/>
      <c r="J214" s="204"/>
      <c r="K214" s="204"/>
      <c r="L214" s="204"/>
      <c r="M214" s="204"/>
      <c r="N214" s="204"/>
    </row>
    <row r="215" spans="1:14" s="204" customFormat="1" ht="16.5" customHeight="1" thickBot="1">
      <c r="A215" s="1507" t="s">
        <v>863</v>
      </c>
      <c r="B215" s="1508"/>
      <c r="C215" s="1508"/>
      <c r="D215" s="1508"/>
      <c r="E215" s="1508"/>
      <c r="F215" s="1508"/>
      <c r="G215" s="1509"/>
    </row>
    <row r="216" spans="1:14" s="204" customFormat="1"/>
    <row r="217" spans="1:14">
      <c r="B217" s="181"/>
      <c r="C217" s="181"/>
      <c r="D217" s="181"/>
      <c r="E217" s="181"/>
      <c r="F217" s="181"/>
      <c r="G217" s="181"/>
      <c r="I217" s="204"/>
      <c r="J217" s="204"/>
      <c r="K217" s="204"/>
      <c r="L217" s="204"/>
      <c r="M217" s="204"/>
      <c r="N217" s="204"/>
    </row>
    <row r="218" spans="1:14">
      <c r="B218" s="181"/>
      <c r="C218" s="181"/>
      <c r="D218" s="181"/>
      <c r="E218" s="181"/>
      <c r="F218" s="181"/>
      <c r="G218" s="181"/>
      <c r="I218" s="204"/>
      <c r="J218" s="204"/>
      <c r="K218" s="204"/>
      <c r="L218" s="204"/>
      <c r="M218" s="204"/>
      <c r="N218" s="204"/>
    </row>
    <row r="219" spans="1:14">
      <c r="B219" s="176"/>
      <c r="C219" s="176"/>
      <c r="D219" s="176"/>
      <c r="E219" s="176"/>
      <c r="F219" s="176"/>
      <c r="G219" s="176"/>
      <c r="I219" s="204"/>
      <c r="J219" s="204"/>
      <c r="K219" s="204"/>
      <c r="L219" s="204"/>
      <c r="M219" s="204"/>
      <c r="N219" s="204"/>
    </row>
    <row r="220" spans="1:14">
      <c r="B220" s="176"/>
      <c r="C220" s="176"/>
      <c r="D220" s="176"/>
      <c r="E220" s="176"/>
      <c r="F220" s="176"/>
      <c r="G220" s="176"/>
      <c r="I220" s="204"/>
      <c r="J220" s="204"/>
      <c r="K220" s="204"/>
      <c r="L220" s="204"/>
      <c r="M220" s="204"/>
      <c r="N220" s="204"/>
    </row>
    <row r="221" spans="1:14">
      <c r="B221" s="176"/>
      <c r="C221" s="176"/>
      <c r="D221" s="176"/>
      <c r="E221" s="176"/>
      <c r="F221" s="176"/>
      <c r="G221" s="176"/>
      <c r="I221" s="204"/>
      <c r="J221" s="204"/>
      <c r="K221" s="204"/>
      <c r="L221" s="204"/>
      <c r="M221" s="204"/>
      <c r="N221" s="204"/>
    </row>
    <row r="222" spans="1:14">
      <c r="B222" s="176"/>
      <c r="C222" s="176"/>
      <c r="D222" s="176"/>
      <c r="E222" s="176"/>
      <c r="F222" s="176"/>
      <c r="G222" s="176"/>
      <c r="I222" s="204"/>
      <c r="J222" s="204"/>
      <c r="K222" s="204"/>
      <c r="L222" s="204"/>
      <c r="M222" s="204"/>
      <c r="N222" s="204"/>
    </row>
    <row r="223" spans="1:14">
      <c r="B223" s="176"/>
      <c r="C223" s="176"/>
      <c r="D223" s="176"/>
      <c r="E223" s="176"/>
      <c r="F223" s="176"/>
      <c r="G223" s="176"/>
      <c r="I223" s="204"/>
      <c r="J223" s="204"/>
      <c r="K223" s="204"/>
      <c r="L223" s="204"/>
      <c r="M223" s="204"/>
      <c r="N223" s="204"/>
    </row>
    <row r="224" spans="1:14">
      <c r="B224" s="176"/>
      <c r="C224" s="176"/>
      <c r="D224" s="176"/>
      <c r="E224" s="176"/>
      <c r="F224" s="176"/>
      <c r="G224" s="176"/>
    </row>
    <row r="225" spans="2:7">
      <c r="B225" s="176"/>
      <c r="C225" s="176"/>
      <c r="D225" s="176"/>
      <c r="E225" s="176"/>
      <c r="F225" s="176"/>
      <c r="G225" s="176"/>
    </row>
    <row r="226" spans="2:7">
      <c r="B226" s="176"/>
      <c r="C226" s="176"/>
      <c r="D226" s="176"/>
      <c r="E226" s="176"/>
      <c r="F226" s="176"/>
      <c r="G226" s="176"/>
    </row>
    <row r="227" spans="2:7">
      <c r="B227" s="176"/>
      <c r="C227" s="176"/>
      <c r="D227" s="176"/>
      <c r="E227" s="176"/>
      <c r="F227" s="176"/>
      <c r="G227" s="176"/>
    </row>
    <row r="228" spans="2:7">
      <c r="B228" s="176"/>
      <c r="C228" s="176"/>
      <c r="D228" s="176"/>
      <c r="E228" s="176"/>
      <c r="F228" s="176"/>
      <c r="G228" s="176"/>
    </row>
    <row r="229" spans="2:7">
      <c r="B229" s="176"/>
      <c r="C229" s="176"/>
      <c r="D229" s="176"/>
      <c r="E229" s="176"/>
      <c r="F229" s="176"/>
      <c r="G229" s="176"/>
    </row>
    <row r="230" spans="2:7">
      <c r="B230" s="176"/>
      <c r="C230" s="176"/>
      <c r="D230" s="176"/>
      <c r="E230" s="176"/>
      <c r="F230" s="176"/>
      <c r="G230" s="176"/>
    </row>
    <row r="231" spans="2:7">
      <c r="B231" s="176"/>
      <c r="C231" s="176"/>
      <c r="D231" s="176"/>
      <c r="E231" s="176"/>
      <c r="F231" s="176"/>
      <c r="G231" s="176"/>
    </row>
    <row r="232" spans="2:7">
      <c r="B232" s="176"/>
      <c r="C232" s="176"/>
      <c r="D232" s="176"/>
      <c r="E232" s="176"/>
      <c r="F232" s="176"/>
      <c r="G232" s="176"/>
    </row>
    <row r="233" spans="2:7">
      <c r="B233" s="176"/>
      <c r="C233" s="176"/>
      <c r="D233" s="176"/>
      <c r="E233" s="176"/>
      <c r="F233" s="176"/>
      <c r="G233" s="176"/>
    </row>
    <row r="234" spans="2:7">
      <c r="B234" s="181"/>
      <c r="C234" s="181"/>
      <c r="D234" s="181"/>
      <c r="E234" s="181"/>
      <c r="F234" s="181"/>
      <c r="G234" s="181"/>
    </row>
    <row r="235" spans="2:7">
      <c r="B235" s="181"/>
      <c r="C235" s="181"/>
      <c r="D235" s="181"/>
      <c r="E235" s="181"/>
      <c r="F235" s="181"/>
      <c r="G235" s="181"/>
    </row>
    <row r="236" spans="2:7">
      <c r="B236" s="181"/>
      <c r="C236" s="181"/>
      <c r="D236" s="181"/>
      <c r="E236" s="181"/>
      <c r="F236" s="181"/>
      <c r="G236" s="181"/>
    </row>
    <row r="237" spans="2:7">
      <c r="B237" s="181"/>
      <c r="C237" s="181"/>
      <c r="D237" s="181"/>
      <c r="E237" s="181"/>
      <c r="F237" s="181"/>
      <c r="G237" s="181"/>
    </row>
    <row r="238" spans="2:7">
      <c r="B238" s="181"/>
      <c r="C238" s="181"/>
      <c r="D238" s="181"/>
      <c r="E238" s="181"/>
      <c r="F238" s="181"/>
      <c r="G238" s="181"/>
    </row>
    <row r="239" spans="2:7">
      <c r="B239" s="181"/>
      <c r="C239" s="181"/>
      <c r="D239" s="181"/>
      <c r="E239" s="181"/>
      <c r="F239" s="181"/>
      <c r="G239" s="181"/>
    </row>
    <row r="240" spans="2:7">
      <c r="B240" s="181"/>
      <c r="C240" s="181"/>
      <c r="D240" s="181"/>
      <c r="E240" s="181"/>
      <c r="F240" s="181"/>
      <c r="G240" s="181"/>
    </row>
    <row r="241" spans="2:7">
      <c r="B241" s="181"/>
      <c r="C241" s="181"/>
      <c r="D241" s="181"/>
      <c r="E241" s="181"/>
      <c r="F241" s="181"/>
      <c r="G241" s="181"/>
    </row>
    <row r="242" spans="2:7">
      <c r="B242" s="181"/>
      <c r="C242" s="181"/>
      <c r="D242" s="181"/>
      <c r="E242" s="181"/>
      <c r="F242" s="181"/>
      <c r="G242" s="181"/>
    </row>
    <row r="243" spans="2:7">
      <c r="B243" s="181"/>
      <c r="C243" s="181"/>
      <c r="D243" s="181"/>
      <c r="E243" s="181"/>
      <c r="F243" s="181"/>
      <c r="G243" s="181"/>
    </row>
    <row r="244" spans="2:7">
      <c r="B244" s="181"/>
      <c r="C244" s="181"/>
      <c r="D244" s="181"/>
      <c r="E244" s="181"/>
      <c r="F244" s="181"/>
      <c r="G244" s="181"/>
    </row>
    <row r="245" spans="2:7">
      <c r="B245" s="181"/>
      <c r="C245" s="181"/>
      <c r="D245" s="181"/>
      <c r="E245" s="181"/>
      <c r="F245" s="181"/>
      <c r="G245" s="181"/>
    </row>
    <row r="246" spans="2:7">
      <c r="B246" s="181"/>
      <c r="C246" s="181"/>
      <c r="D246" s="181"/>
      <c r="E246" s="181"/>
      <c r="F246" s="181"/>
      <c r="G246" s="181"/>
    </row>
    <row r="247" spans="2:7">
      <c r="B247" s="181"/>
      <c r="C247" s="181"/>
      <c r="D247" s="181"/>
      <c r="E247" s="181"/>
      <c r="F247" s="181"/>
      <c r="G247" s="181"/>
    </row>
    <row r="248" spans="2:7">
      <c r="B248" s="181"/>
      <c r="C248" s="181"/>
      <c r="D248" s="181"/>
      <c r="E248" s="181"/>
      <c r="F248" s="181"/>
      <c r="G248" s="181"/>
    </row>
    <row r="249" spans="2:7">
      <c r="B249" s="181"/>
      <c r="C249" s="181"/>
      <c r="D249" s="181"/>
      <c r="E249" s="181"/>
      <c r="F249" s="181"/>
      <c r="G249" s="181"/>
    </row>
    <row r="250" spans="2:7">
      <c r="B250" s="181"/>
      <c r="C250" s="181"/>
      <c r="D250" s="181"/>
      <c r="E250" s="181"/>
      <c r="F250" s="181"/>
      <c r="G250" s="181"/>
    </row>
    <row r="251" spans="2:7">
      <c r="B251" s="181"/>
      <c r="C251" s="181"/>
      <c r="D251" s="181"/>
      <c r="E251" s="181"/>
      <c r="F251" s="181"/>
      <c r="G251" s="181"/>
    </row>
    <row r="252" spans="2:7">
      <c r="B252" s="181"/>
      <c r="C252" s="181"/>
      <c r="D252" s="181"/>
      <c r="E252" s="181"/>
      <c r="F252" s="181"/>
      <c r="G252" s="181"/>
    </row>
  </sheetData>
  <mergeCells count="180">
    <mergeCell ref="G175:G184"/>
    <mergeCell ref="G185:G194"/>
    <mergeCell ref="G195:G204"/>
    <mergeCell ref="G205:G214"/>
    <mergeCell ref="A215:G215"/>
    <mergeCell ref="G162:G174"/>
    <mergeCell ref="A163:A164"/>
    <mergeCell ref="B163:B164"/>
    <mergeCell ref="C163:C164"/>
    <mergeCell ref="D163:D164"/>
    <mergeCell ref="E163:E164"/>
    <mergeCell ref="F163:F164"/>
    <mergeCell ref="A158:B158"/>
    <mergeCell ref="A159:B159"/>
    <mergeCell ref="A160:B160"/>
    <mergeCell ref="A161:B161"/>
    <mergeCell ref="A162:F162"/>
    <mergeCell ref="A148:B148"/>
    <mergeCell ref="A149:B149"/>
    <mergeCell ref="A150:B150"/>
    <mergeCell ref="A151:B151"/>
    <mergeCell ref="A152:B152"/>
    <mergeCell ref="A132:B132"/>
    <mergeCell ref="G132:G141"/>
    <mergeCell ref="A133:B133"/>
    <mergeCell ref="A134:B134"/>
    <mergeCell ref="A135:B135"/>
    <mergeCell ref="A136:B136"/>
    <mergeCell ref="A137:B137"/>
    <mergeCell ref="A138:B138"/>
    <mergeCell ref="G152:G161"/>
    <mergeCell ref="A153:B153"/>
    <mergeCell ref="A154:B154"/>
    <mergeCell ref="A155:B155"/>
    <mergeCell ref="A156:B156"/>
    <mergeCell ref="A139:B139"/>
    <mergeCell ref="A140:B140"/>
    <mergeCell ref="A141:B141"/>
    <mergeCell ref="A142:B142"/>
    <mergeCell ref="G142:G151"/>
    <mergeCell ref="A143:B143"/>
    <mergeCell ref="A144:B144"/>
    <mergeCell ref="A145:B145"/>
    <mergeCell ref="A146:B146"/>
    <mergeCell ref="A147:B147"/>
    <mergeCell ref="A157:B157"/>
    <mergeCell ref="A121:B121"/>
    <mergeCell ref="A122:B122"/>
    <mergeCell ref="G122:G131"/>
    <mergeCell ref="A123:B123"/>
    <mergeCell ref="A124:B124"/>
    <mergeCell ref="A125:B125"/>
    <mergeCell ref="A126:B126"/>
    <mergeCell ref="A127:B127"/>
    <mergeCell ref="A128:B128"/>
    <mergeCell ref="A129:B129"/>
    <mergeCell ref="G109:G121"/>
    <mergeCell ref="A130:B130"/>
    <mergeCell ref="A131:B131"/>
    <mergeCell ref="A116:B116"/>
    <mergeCell ref="A117:B117"/>
    <mergeCell ref="A118:B118"/>
    <mergeCell ref="A119:B119"/>
    <mergeCell ref="A120:B120"/>
    <mergeCell ref="A99:B99"/>
    <mergeCell ref="G99:G108"/>
    <mergeCell ref="A100:B100"/>
    <mergeCell ref="A101:B101"/>
    <mergeCell ref="A102:B102"/>
    <mergeCell ref="A103:B103"/>
    <mergeCell ref="A104:B104"/>
    <mergeCell ref="A105:B105"/>
    <mergeCell ref="A115:B115"/>
    <mergeCell ref="A106:B106"/>
    <mergeCell ref="A107:B107"/>
    <mergeCell ref="A108:B108"/>
    <mergeCell ref="A109:F109"/>
    <mergeCell ref="A110:B111"/>
    <mergeCell ref="C110:C111"/>
    <mergeCell ref="D110:D111"/>
    <mergeCell ref="E110:E111"/>
    <mergeCell ref="F110:F111"/>
    <mergeCell ref="A89:B89"/>
    <mergeCell ref="G89:G98"/>
    <mergeCell ref="A90:B90"/>
    <mergeCell ref="A91:B91"/>
    <mergeCell ref="A92:B92"/>
    <mergeCell ref="A93:B93"/>
    <mergeCell ref="A94:B94"/>
    <mergeCell ref="A95:B95"/>
    <mergeCell ref="A96:B96"/>
    <mergeCell ref="A97:B97"/>
    <mergeCell ref="A98:B98"/>
    <mergeCell ref="G56:G68"/>
    <mergeCell ref="A57:B58"/>
    <mergeCell ref="C57:C58"/>
    <mergeCell ref="D57:D58"/>
    <mergeCell ref="E57:E58"/>
    <mergeCell ref="F57:F58"/>
    <mergeCell ref="A79:B79"/>
    <mergeCell ref="G79:G88"/>
    <mergeCell ref="A80:B80"/>
    <mergeCell ref="A81:B81"/>
    <mergeCell ref="A82:B82"/>
    <mergeCell ref="A83:B83"/>
    <mergeCell ref="A84:B84"/>
    <mergeCell ref="A85:B85"/>
    <mergeCell ref="A86:B86"/>
    <mergeCell ref="A87:B87"/>
    <mergeCell ref="A88:B88"/>
    <mergeCell ref="G69:G78"/>
    <mergeCell ref="A70:B70"/>
    <mergeCell ref="A71:B71"/>
    <mergeCell ref="A72:B72"/>
    <mergeCell ref="A73:B73"/>
    <mergeCell ref="A74:B74"/>
    <mergeCell ref="A75:B75"/>
    <mergeCell ref="A76:B76"/>
    <mergeCell ref="A77:B77"/>
    <mergeCell ref="A78:B78"/>
    <mergeCell ref="A49:E49"/>
    <mergeCell ref="A50:C50"/>
    <mergeCell ref="A51:C51"/>
    <mergeCell ref="A52:C52"/>
    <mergeCell ref="A69:B69"/>
    <mergeCell ref="A53:B53"/>
    <mergeCell ref="A54:B54"/>
    <mergeCell ref="A55:B55"/>
    <mergeCell ref="A56:F56"/>
    <mergeCell ref="A30:E30"/>
    <mergeCell ref="G30:G48"/>
    <mergeCell ref="A31:E31"/>
    <mergeCell ref="A32:E32"/>
    <mergeCell ref="A33:E33"/>
    <mergeCell ref="A34:E34"/>
    <mergeCell ref="A41:E41"/>
    <mergeCell ref="A42:E42"/>
    <mergeCell ref="A43:E43"/>
    <mergeCell ref="A44:E44"/>
    <mergeCell ref="A45:E45"/>
    <mergeCell ref="A46:E46"/>
    <mergeCell ref="A35:E35"/>
    <mergeCell ref="A36:E36"/>
    <mergeCell ref="A37:E37"/>
    <mergeCell ref="A38:E38"/>
    <mergeCell ref="A39:E39"/>
    <mergeCell ref="A40:E40"/>
    <mergeCell ref="A47:E47"/>
    <mergeCell ref="A48:E48"/>
    <mergeCell ref="A17:F17"/>
    <mergeCell ref="G17:G29"/>
    <mergeCell ref="A18:F18"/>
    <mergeCell ref="A19:F19"/>
    <mergeCell ref="A20:F20"/>
    <mergeCell ref="A21:F21"/>
    <mergeCell ref="A22:F22"/>
    <mergeCell ref="A23:F23"/>
    <mergeCell ref="A24:F24"/>
    <mergeCell ref="A25:F25"/>
    <mergeCell ref="A26:F26"/>
    <mergeCell ref="A27:F27"/>
    <mergeCell ref="A28:F28"/>
    <mergeCell ref="A29:F29"/>
    <mergeCell ref="A11:F11"/>
    <mergeCell ref="G11:G16"/>
    <mergeCell ref="A12:F12"/>
    <mergeCell ref="A13:F13"/>
    <mergeCell ref="A14:F14"/>
    <mergeCell ref="A15:F15"/>
    <mergeCell ref="A16:F16"/>
    <mergeCell ref="A1:F1"/>
    <mergeCell ref="A2:F2"/>
    <mergeCell ref="A3:G3"/>
    <mergeCell ref="A4:F5"/>
    <mergeCell ref="G4:G5"/>
    <mergeCell ref="A7:F7"/>
    <mergeCell ref="G7:G10"/>
    <mergeCell ref="A8:F8"/>
    <mergeCell ref="A9:F9"/>
    <mergeCell ref="A10:F10"/>
  </mergeCells>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BC93"/>
  <sheetViews>
    <sheetView zoomScale="70" zoomScaleNormal="70" zoomScaleSheetLayoutView="100" workbookViewId="0">
      <selection activeCell="I3" sqref="I3"/>
    </sheetView>
  </sheetViews>
  <sheetFormatPr defaultRowHeight="15" outlineLevelCol="1"/>
  <cols>
    <col min="1" max="1" width="45.7109375" customWidth="1"/>
    <col min="2" max="5" width="20.85546875" customWidth="1"/>
    <col min="6" max="53" width="20.85546875" customWidth="1" outlineLevel="1"/>
  </cols>
  <sheetData>
    <row r="1" spans="1:55">
      <c r="A1" s="1098" t="s">
        <v>685</v>
      </c>
      <c r="B1" s="1099"/>
      <c r="C1" s="1099"/>
      <c r="D1" s="1099"/>
      <c r="E1" s="765"/>
      <c r="F1" s="204"/>
    </row>
    <row r="2" spans="1:55">
      <c r="A2" s="1100" t="s">
        <v>235</v>
      </c>
      <c r="B2" s="1101"/>
      <c r="C2" s="1101"/>
      <c r="D2" s="1101"/>
      <c r="E2" s="766"/>
      <c r="F2" s="204"/>
      <c r="BB2" s="702"/>
    </row>
    <row r="3" spans="1:55" ht="15.75" thickBot="1">
      <c r="A3" s="1363" t="s">
        <v>970</v>
      </c>
      <c r="B3" s="1364"/>
      <c r="C3" s="1364"/>
      <c r="D3" s="1364"/>
      <c r="E3" s="1365"/>
      <c r="G3" s="861"/>
      <c r="H3" s="204"/>
    </row>
    <row r="4" spans="1:55">
      <c r="A4" s="1105" t="s">
        <v>737</v>
      </c>
      <c r="B4" s="1106"/>
      <c r="C4" s="1106"/>
      <c r="D4" s="1106"/>
      <c r="E4" s="1519"/>
    </row>
    <row r="5" spans="1:55" ht="15.75" thickBot="1">
      <c r="A5" s="1108"/>
      <c r="B5" s="1109"/>
      <c r="C5" s="1109"/>
      <c r="D5" s="1109"/>
      <c r="E5" s="1520"/>
    </row>
    <row r="6" spans="1:55" ht="15.75" thickBot="1">
      <c r="A6" s="611" t="s">
        <v>1176</v>
      </c>
      <c r="B6" s="750" t="str">
        <f>Obsah!C4</f>
        <v>(30/06/2018)</v>
      </c>
      <c r="C6" s="604"/>
      <c r="D6" s="604"/>
      <c r="E6" s="606"/>
    </row>
    <row r="7" spans="1:55" ht="15.75" customHeight="1" thickBot="1">
      <c r="A7" s="1521" t="s">
        <v>929</v>
      </c>
      <c r="B7" s="1523" t="s">
        <v>716</v>
      </c>
      <c r="C7" s="1524"/>
      <c r="D7" s="1524"/>
      <c r="E7" s="1525"/>
      <c r="F7" s="1533" t="s">
        <v>220</v>
      </c>
      <c r="G7" s="1529"/>
      <c r="H7" s="1529"/>
      <c r="I7" s="1530"/>
      <c r="J7" s="1528" t="s">
        <v>220</v>
      </c>
      <c r="K7" s="1529"/>
      <c r="L7" s="1529"/>
      <c r="M7" s="1530"/>
      <c r="N7" s="1528" t="s">
        <v>220</v>
      </c>
      <c r="O7" s="1529"/>
      <c r="P7" s="1529"/>
      <c r="Q7" s="1530"/>
      <c r="R7" s="1528" t="s">
        <v>220</v>
      </c>
      <c r="S7" s="1529"/>
      <c r="T7" s="1529"/>
      <c r="U7" s="1530"/>
      <c r="V7" s="1528" t="s">
        <v>220</v>
      </c>
      <c r="W7" s="1529"/>
      <c r="X7" s="1529"/>
      <c r="Y7" s="1530"/>
      <c r="Z7" s="1528" t="s">
        <v>220</v>
      </c>
      <c r="AA7" s="1529"/>
      <c r="AB7" s="1529"/>
      <c r="AC7" s="1530"/>
      <c r="AD7" s="1528" t="s">
        <v>220</v>
      </c>
      <c r="AE7" s="1529"/>
      <c r="AF7" s="1529"/>
      <c r="AG7" s="1530"/>
      <c r="AH7" s="1528" t="s">
        <v>220</v>
      </c>
      <c r="AI7" s="1529"/>
      <c r="AJ7" s="1529"/>
      <c r="AK7" s="1530"/>
      <c r="AL7" s="1528" t="s">
        <v>220</v>
      </c>
      <c r="AM7" s="1529"/>
      <c r="AN7" s="1529"/>
      <c r="AO7" s="1530"/>
      <c r="AP7" s="1528" t="s">
        <v>220</v>
      </c>
      <c r="AQ7" s="1529"/>
      <c r="AR7" s="1529"/>
      <c r="AS7" s="1530"/>
      <c r="AT7" s="1528" t="s">
        <v>220</v>
      </c>
      <c r="AU7" s="1529"/>
      <c r="AV7" s="1529"/>
      <c r="AW7" s="1529"/>
      <c r="AX7" s="1528" t="s">
        <v>220</v>
      </c>
      <c r="AY7" s="1529"/>
      <c r="AZ7" s="1529"/>
      <c r="BA7" s="1530"/>
    </row>
    <row r="8" spans="1:55" ht="15.75" thickBot="1">
      <c r="A8" s="1522"/>
      <c r="B8" s="1526" t="s">
        <v>214</v>
      </c>
      <c r="C8" s="1527"/>
      <c r="D8" s="1527"/>
      <c r="E8" s="1527"/>
      <c r="F8" s="1535" t="s">
        <v>214</v>
      </c>
      <c r="G8" s="1532"/>
      <c r="H8" s="1532"/>
      <c r="I8" s="1532"/>
      <c r="J8" s="1531" t="s">
        <v>214</v>
      </c>
      <c r="K8" s="1532"/>
      <c r="L8" s="1532"/>
      <c r="M8" s="1532"/>
      <c r="N8" s="1531" t="s">
        <v>214</v>
      </c>
      <c r="O8" s="1532"/>
      <c r="P8" s="1532"/>
      <c r="Q8" s="1532"/>
      <c r="R8" s="1531" t="s">
        <v>214</v>
      </c>
      <c r="S8" s="1532"/>
      <c r="T8" s="1532"/>
      <c r="U8" s="1532"/>
      <c r="V8" s="1531" t="s">
        <v>214</v>
      </c>
      <c r="W8" s="1532"/>
      <c r="X8" s="1532"/>
      <c r="Y8" s="1532"/>
      <c r="Z8" s="1531" t="s">
        <v>214</v>
      </c>
      <c r="AA8" s="1532"/>
      <c r="AB8" s="1532"/>
      <c r="AC8" s="1532"/>
      <c r="AD8" s="1531" t="s">
        <v>214</v>
      </c>
      <c r="AE8" s="1532"/>
      <c r="AF8" s="1532"/>
      <c r="AG8" s="1532"/>
      <c r="AH8" s="1531" t="s">
        <v>214</v>
      </c>
      <c r="AI8" s="1532"/>
      <c r="AJ8" s="1532"/>
      <c r="AK8" s="1532"/>
      <c r="AL8" s="1531" t="s">
        <v>214</v>
      </c>
      <c r="AM8" s="1532"/>
      <c r="AN8" s="1532"/>
      <c r="AO8" s="1532"/>
      <c r="AP8" s="1531" t="s">
        <v>214</v>
      </c>
      <c r="AQ8" s="1532"/>
      <c r="AR8" s="1532"/>
      <c r="AS8" s="1532"/>
      <c r="AT8" s="1531" t="s">
        <v>214</v>
      </c>
      <c r="AU8" s="1532"/>
      <c r="AV8" s="1532"/>
      <c r="AW8" s="1534"/>
      <c r="AX8" s="1531" t="s">
        <v>214</v>
      </c>
      <c r="AY8" s="1532"/>
      <c r="AZ8" s="1532"/>
      <c r="BA8" s="1532"/>
      <c r="BC8" s="702"/>
    </row>
    <row r="9" spans="1:55" ht="45.75" thickBot="1">
      <c r="A9" s="220" t="s">
        <v>669</v>
      </c>
      <c r="B9" s="923" t="s">
        <v>1454</v>
      </c>
      <c r="C9" s="924" t="s">
        <v>1063</v>
      </c>
      <c r="D9" s="924" t="s">
        <v>1068</v>
      </c>
      <c r="E9" s="924" t="s">
        <v>1455</v>
      </c>
      <c r="F9" s="924" t="s">
        <v>1456</v>
      </c>
      <c r="G9" s="264"/>
      <c r="H9" s="264"/>
      <c r="I9" s="264"/>
      <c r="J9" s="264"/>
      <c r="K9" s="264"/>
      <c r="L9" s="264"/>
      <c r="M9" s="264"/>
      <c r="N9" s="264"/>
      <c r="O9" s="264"/>
      <c r="P9" s="264"/>
      <c r="Q9" s="264"/>
      <c r="R9" s="264"/>
      <c r="S9" s="264"/>
      <c r="T9" s="264"/>
      <c r="U9" s="264"/>
      <c r="V9" s="264"/>
      <c r="W9" s="264"/>
      <c r="X9" s="264"/>
      <c r="Y9" s="264"/>
      <c r="Z9" s="264"/>
      <c r="AA9" s="264"/>
      <c r="AB9" s="264"/>
      <c r="AC9" s="264"/>
      <c r="AD9" s="264"/>
      <c r="AE9" s="264"/>
      <c r="AF9" s="264"/>
      <c r="AG9" s="264"/>
      <c r="AH9" s="264"/>
      <c r="AI9" s="264"/>
      <c r="AJ9" s="264"/>
      <c r="AK9" s="264"/>
      <c r="AL9" s="264"/>
      <c r="AM9" s="264"/>
      <c r="AN9" s="264"/>
      <c r="AO9" s="264"/>
      <c r="AP9" s="264"/>
      <c r="AQ9" s="264"/>
      <c r="AR9" s="264"/>
      <c r="AS9" s="264"/>
      <c r="AT9" s="264"/>
      <c r="AU9" s="264"/>
      <c r="AV9" s="264"/>
      <c r="AW9" s="466"/>
      <c r="AX9" s="264"/>
      <c r="AY9" s="264"/>
      <c r="AZ9" s="264"/>
      <c r="BA9" s="264"/>
    </row>
    <row r="10" spans="1:55">
      <c r="A10" s="200" t="s">
        <v>215</v>
      </c>
      <c r="B10" s="213">
        <v>0</v>
      </c>
      <c r="C10" s="213">
        <v>0</v>
      </c>
      <c r="D10" s="1032">
        <v>0</v>
      </c>
      <c r="E10" s="925">
        <v>4640986.2773999963</v>
      </c>
      <c r="F10" s="925">
        <v>0</v>
      </c>
      <c r="G10" s="265"/>
      <c r="H10" s="265"/>
      <c r="I10" s="265"/>
      <c r="J10" s="265"/>
      <c r="K10" s="265"/>
      <c r="L10" s="265"/>
      <c r="M10" s="265"/>
      <c r="N10" s="265"/>
      <c r="O10" s="265"/>
      <c r="P10" s="265"/>
      <c r="Q10" s="265"/>
      <c r="R10" s="265"/>
      <c r="S10" s="265"/>
      <c r="T10" s="265"/>
      <c r="U10" s="265"/>
      <c r="V10" s="265"/>
      <c r="W10" s="265"/>
      <c r="X10" s="265"/>
      <c r="Y10" s="265"/>
      <c r="Z10" s="265"/>
      <c r="AA10" s="265"/>
      <c r="AB10" s="265"/>
      <c r="AC10" s="265"/>
      <c r="AD10" s="265"/>
      <c r="AE10" s="265"/>
      <c r="AF10" s="265"/>
      <c r="AG10" s="265"/>
      <c r="AH10" s="265"/>
      <c r="AI10" s="265"/>
      <c r="AJ10" s="265"/>
      <c r="AK10" s="265"/>
      <c r="AL10" s="265"/>
      <c r="AM10" s="265"/>
      <c r="AN10" s="265"/>
      <c r="AO10" s="265"/>
      <c r="AP10" s="265"/>
      <c r="AQ10" s="265"/>
      <c r="AR10" s="265"/>
      <c r="AS10" s="265"/>
      <c r="AT10" s="265"/>
      <c r="AU10" s="265"/>
      <c r="AV10" s="265"/>
      <c r="AW10" s="467"/>
      <c r="AX10" s="473"/>
      <c r="AY10" s="265"/>
      <c r="AZ10" s="265"/>
      <c r="BA10" s="265"/>
    </row>
    <row r="11" spans="1:55">
      <c r="A11" s="183" t="s">
        <v>216</v>
      </c>
      <c r="B11" s="869">
        <v>0</v>
      </c>
      <c r="C11" s="869">
        <v>0</v>
      </c>
      <c r="D11" s="926">
        <v>107.14551999999999</v>
      </c>
      <c r="E11" s="927">
        <v>4641804.6070999969</v>
      </c>
      <c r="F11" s="266">
        <v>0</v>
      </c>
      <c r="G11" s="266"/>
      <c r="H11" s="266"/>
      <c r="I11" s="266"/>
      <c r="J11" s="266"/>
      <c r="K11" s="266"/>
      <c r="L11" s="266"/>
      <c r="M11" s="266"/>
      <c r="N11" s="266"/>
      <c r="O11" s="266"/>
      <c r="P11" s="266"/>
      <c r="Q11" s="266"/>
      <c r="R11" s="266"/>
      <c r="S11" s="266"/>
      <c r="T11" s="266"/>
      <c r="U11" s="266"/>
      <c r="V11" s="266"/>
      <c r="W11" s="266"/>
      <c r="X11" s="266"/>
      <c r="Y11" s="266"/>
      <c r="Z11" s="266"/>
      <c r="AA11" s="266"/>
      <c r="AB11" s="266"/>
      <c r="AC11" s="266"/>
      <c r="AD11" s="266"/>
      <c r="AE11" s="266"/>
      <c r="AF11" s="266"/>
      <c r="AG11" s="266"/>
      <c r="AH11" s="266"/>
      <c r="AI11" s="266"/>
      <c r="AJ11" s="266"/>
      <c r="AK11" s="266"/>
      <c r="AL11" s="266"/>
      <c r="AM11" s="266"/>
      <c r="AN11" s="266"/>
      <c r="AO11" s="266"/>
      <c r="AP11" s="266"/>
      <c r="AQ11" s="266"/>
      <c r="AR11" s="266"/>
      <c r="AS11" s="266"/>
      <c r="AT11" s="266"/>
      <c r="AU11" s="266"/>
      <c r="AV11" s="266"/>
      <c r="AW11" s="468"/>
      <c r="AX11" s="474"/>
      <c r="AY11" s="266"/>
      <c r="AZ11" s="266"/>
      <c r="BA11" s="266"/>
    </row>
    <row r="12" spans="1:55">
      <c r="A12" s="183" t="s">
        <v>219</v>
      </c>
      <c r="B12" s="928">
        <v>0</v>
      </c>
      <c r="C12" s="928">
        <v>0</v>
      </c>
      <c r="D12" s="926">
        <v>171.17329000000001</v>
      </c>
      <c r="E12" s="929">
        <v>1934836.8378000013</v>
      </c>
      <c r="F12" s="929">
        <v>679.27517000003718</v>
      </c>
      <c r="G12" s="266"/>
      <c r="H12" s="266"/>
      <c r="I12" s="266"/>
      <c r="J12" s="266"/>
      <c r="K12" s="266"/>
      <c r="L12" s="266"/>
      <c r="M12" s="266"/>
      <c r="N12" s="266"/>
      <c r="O12" s="266"/>
      <c r="P12" s="266"/>
      <c r="Q12" s="266"/>
      <c r="R12" s="266"/>
      <c r="S12" s="266"/>
      <c r="T12" s="266"/>
      <c r="U12" s="266"/>
      <c r="V12" s="266"/>
      <c r="W12" s="266"/>
      <c r="X12" s="266"/>
      <c r="Y12" s="266"/>
      <c r="Z12" s="266"/>
      <c r="AA12" s="266"/>
      <c r="AB12" s="266"/>
      <c r="AC12" s="266"/>
      <c r="AD12" s="266"/>
      <c r="AE12" s="266"/>
      <c r="AF12" s="266"/>
      <c r="AG12" s="266"/>
      <c r="AH12" s="266"/>
      <c r="AI12" s="266"/>
      <c r="AJ12" s="266"/>
      <c r="AK12" s="266"/>
      <c r="AL12" s="266"/>
      <c r="AM12" s="266"/>
      <c r="AN12" s="266"/>
      <c r="AO12" s="266"/>
      <c r="AP12" s="266"/>
      <c r="AQ12" s="266"/>
      <c r="AR12" s="266"/>
      <c r="AS12" s="266"/>
      <c r="AT12" s="266"/>
      <c r="AU12" s="266"/>
      <c r="AV12" s="266"/>
      <c r="AW12" s="468"/>
      <c r="AX12" s="474"/>
      <c r="AY12" s="266"/>
      <c r="AZ12" s="266"/>
      <c r="BA12" s="266"/>
    </row>
    <row r="13" spans="1:55">
      <c r="A13" s="183" t="s">
        <v>213</v>
      </c>
      <c r="B13" s="869"/>
      <c r="C13" s="869"/>
      <c r="D13" s="922"/>
      <c r="E13" s="847"/>
      <c r="F13" s="266"/>
      <c r="G13" s="266"/>
      <c r="H13" s="266"/>
      <c r="I13" s="266"/>
      <c r="J13" s="266"/>
      <c r="K13" s="266"/>
      <c r="L13" s="266"/>
      <c r="M13" s="266"/>
      <c r="N13" s="266"/>
      <c r="O13" s="266"/>
      <c r="P13" s="266"/>
      <c r="Q13" s="266"/>
      <c r="R13" s="266"/>
      <c r="S13" s="266"/>
      <c r="T13" s="266"/>
      <c r="U13" s="266"/>
      <c r="V13" s="266"/>
      <c r="W13" s="266"/>
      <c r="X13" s="266"/>
      <c r="Y13" s="266"/>
      <c r="Z13" s="266"/>
      <c r="AA13" s="266"/>
      <c r="AB13" s="266"/>
      <c r="AC13" s="266"/>
      <c r="AD13" s="266"/>
      <c r="AE13" s="266"/>
      <c r="AF13" s="266"/>
      <c r="AG13" s="266"/>
      <c r="AH13" s="266"/>
      <c r="AI13" s="266"/>
      <c r="AJ13" s="266"/>
      <c r="AK13" s="266"/>
      <c r="AL13" s="266"/>
      <c r="AM13" s="266"/>
      <c r="AN13" s="266"/>
      <c r="AO13" s="266"/>
      <c r="AP13" s="266"/>
      <c r="AQ13" s="266"/>
      <c r="AR13" s="266"/>
      <c r="AS13" s="266"/>
      <c r="AT13" s="266"/>
      <c r="AU13" s="266"/>
      <c r="AV13" s="266"/>
      <c r="AW13" s="468"/>
      <c r="AX13" s="474"/>
      <c r="AY13" s="266"/>
      <c r="AZ13" s="266"/>
      <c r="BA13" s="266"/>
    </row>
    <row r="14" spans="1:55" ht="26.25">
      <c r="A14" s="183" t="s">
        <v>217</v>
      </c>
      <c r="B14" s="869">
        <v>0</v>
      </c>
      <c r="C14" s="869">
        <v>0</v>
      </c>
      <c r="D14" s="922">
        <v>171.17329000000001</v>
      </c>
      <c r="E14" s="927">
        <v>-625580.48133999854</v>
      </c>
      <c r="F14" s="929">
        <v>244.79321000003716</v>
      </c>
      <c r="G14" s="266"/>
      <c r="H14" s="266"/>
      <c r="I14" s="266"/>
      <c r="J14" s="266"/>
      <c r="K14" s="266"/>
      <c r="L14" s="266"/>
      <c r="M14" s="266"/>
      <c r="N14" s="266"/>
      <c r="O14" s="266"/>
      <c r="P14" s="266"/>
      <c r="Q14" s="266"/>
      <c r="R14" s="266"/>
      <c r="S14" s="266"/>
      <c r="T14" s="266"/>
      <c r="U14" s="266"/>
      <c r="V14" s="266"/>
      <c r="W14" s="266"/>
      <c r="X14" s="266"/>
      <c r="Y14" s="266"/>
      <c r="Z14" s="266"/>
      <c r="AA14" s="266"/>
      <c r="AB14" s="266"/>
      <c r="AC14" s="266"/>
      <c r="AD14" s="266"/>
      <c r="AE14" s="266"/>
      <c r="AF14" s="266"/>
      <c r="AG14" s="266"/>
      <c r="AH14" s="266"/>
      <c r="AI14" s="266"/>
      <c r="AJ14" s="266"/>
      <c r="AK14" s="266"/>
      <c r="AL14" s="266"/>
      <c r="AM14" s="266"/>
      <c r="AN14" s="266"/>
      <c r="AO14" s="266"/>
      <c r="AP14" s="266"/>
      <c r="AQ14" s="266"/>
      <c r="AR14" s="266"/>
      <c r="AS14" s="266"/>
      <c r="AT14" s="266"/>
      <c r="AU14" s="266"/>
      <c r="AV14" s="266"/>
      <c r="AW14" s="468"/>
      <c r="AX14" s="474"/>
      <c r="AY14" s="266"/>
      <c r="AZ14" s="266"/>
      <c r="BA14" s="266"/>
    </row>
    <row r="15" spans="1:55" ht="27" thickBot="1">
      <c r="A15" s="184" t="s">
        <v>218</v>
      </c>
      <c r="B15" s="179"/>
      <c r="C15" s="179"/>
      <c r="D15" s="179"/>
      <c r="E15" s="195"/>
      <c r="F15" s="267"/>
      <c r="G15" s="267"/>
      <c r="H15" s="267"/>
      <c r="I15" s="267"/>
      <c r="J15" s="267"/>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c r="AN15" s="267"/>
      <c r="AO15" s="267"/>
      <c r="AP15" s="267"/>
      <c r="AQ15" s="267"/>
      <c r="AR15" s="267"/>
      <c r="AS15" s="267"/>
      <c r="AT15" s="267"/>
      <c r="AU15" s="267"/>
      <c r="AV15" s="267"/>
      <c r="AW15" s="469"/>
      <c r="AX15" s="475"/>
      <c r="AY15" s="267"/>
      <c r="AZ15" s="267"/>
      <c r="BA15" s="267"/>
    </row>
    <row r="16" spans="1:55" ht="15.75" thickBot="1">
      <c r="A16" s="1537" t="s">
        <v>929</v>
      </c>
      <c r="B16" s="1523" t="s">
        <v>717</v>
      </c>
      <c r="C16" s="1524"/>
      <c r="D16" s="1524"/>
      <c r="E16" s="1525"/>
      <c r="F16" s="1533" t="s">
        <v>221</v>
      </c>
      <c r="G16" s="1529"/>
      <c r="H16" s="1529"/>
      <c r="I16" s="1530"/>
      <c r="J16" s="1528" t="s">
        <v>221</v>
      </c>
      <c r="K16" s="1529"/>
      <c r="L16" s="1529"/>
      <c r="M16" s="1530"/>
      <c r="N16" s="1528" t="s">
        <v>221</v>
      </c>
      <c r="O16" s="1529"/>
      <c r="P16" s="1529"/>
      <c r="Q16" s="1530"/>
      <c r="R16" s="1528" t="s">
        <v>221</v>
      </c>
      <c r="S16" s="1529"/>
      <c r="T16" s="1529"/>
      <c r="U16" s="1530"/>
      <c r="V16" s="1528" t="s">
        <v>221</v>
      </c>
      <c r="W16" s="1529"/>
      <c r="X16" s="1529"/>
      <c r="Y16" s="1530"/>
      <c r="Z16" s="1528" t="s">
        <v>221</v>
      </c>
      <c r="AA16" s="1529"/>
      <c r="AB16" s="1529"/>
      <c r="AC16" s="1530"/>
      <c r="AD16" s="1528" t="s">
        <v>221</v>
      </c>
      <c r="AE16" s="1529"/>
      <c r="AF16" s="1529"/>
      <c r="AG16" s="1530"/>
      <c r="AH16" s="1528" t="s">
        <v>221</v>
      </c>
      <c r="AI16" s="1529"/>
      <c r="AJ16" s="1529"/>
      <c r="AK16" s="1530"/>
      <c r="AL16" s="1528" t="s">
        <v>221</v>
      </c>
      <c r="AM16" s="1529"/>
      <c r="AN16" s="1529"/>
      <c r="AO16" s="1530"/>
      <c r="AP16" s="1528" t="s">
        <v>221</v>
      </c>
      <c r="AQ16" s="1529"/>
      <c r="AR16" s="1529"/>
      <c r="AS16" s="1530"/>
      <c r="AT16" s="1528" t="s">
        <v>221</v>
      </c>
      <c r="AU16" s="1529"/>
      <c r="AV16" s="1529"/>
      <c r="AW16" s="1529"/>
      <c r="AX16" s="1528" t="s">
        <v>221</v>
      </c>
      <c r="AY16" s="1529"/>
      <c r="AZ16" s="1529"/>
      <c r="BA16" s="1530"/>
    </row>
    <row r="17" spans="1:53" ht="15.75" thickBot="1">
      <c r="A17" s="1538"/>
      <c r="B17" s="1526" t="s">
        <v>222</v>
      </c>
      <c r="C17" s="1536"/>
      <c r="D17" s="1536"/>
      <c r="E17" s="1536"/>
      <c r="F17" s="1535" t="s">
        <v>222</v>
      </c>
      <c r="G17" s="1532"/>
      <c r="H17" s="1532"/>
      <c r="I17" s="1532"/>
      <c r="J17" s="1531" t="s">
        <v>222</v>
      </c>
      <c r="K17" s="1532"/>
      <c r="L17" s="1532"/>
      <c r="M17" s="1532"/>
      <c r="N17" s="1531" t="s">
        <v>222</v>
      </c>
      <c r="O17" s="1532"/>
      <c r="P17" s="1532"/>
      <c r="Q17" s="1532"/>
      <c r="R17" s="1531" t="s">
        <v>222</v>
      </c>
      <c r="S17" s="1532"/>
      <c r="T17" s="1532"/>
      <c r="U17" s="1532"/>
      <c r="V17" s="1531" t="s">
        <v>222</v>
      </c>
      <c r="W17" s="1532"/>
      <c r="X17" s="1532"/>
      <c r="Y17" s="1532"/>
      <c r="Z17" s="1531" t="s">
        <v>222</v>
      </c>
      <c r="AA17" s="1532"/>
      <c r="AB17" s="1532"/>
      <c r="AC17" s="1532"/>
      <c r="AD17" s="1531" t="s">
        <v>222</v>
      </c>
      <c r="AE17" s="1532"/>
      <c r="AF17" s="1532"/>
      <c r="AG17" s="1532"/>
      <c r="AH17" s="1531" t="s">
        <v>222</v>
      </c>
      <c r="AI17" s="1532"/>
      <c r="AJ17" s="1532"/>
      <c r="AK17" s="1532"/>
      <c r="AL17" s="1531" t="s">
        <v>222</v>
      </c>
      <c r="AM17" s="1532"/>
      <c r="AN17" s="1532"/>
      <c r="AO17" s="1532"/>
      <c r="AP17" s="1531" t="s">
        <v>222</v>
      </c>
      <c r="AQ17" s="1532"/>
      <c r="AR17" s="1532"/>
      <c r="AS17" s="1532"/>
      <c r="AT17" s="1531" t="s">
        <v>222</v>
      </c>
      <c r="AU17" s="1532"/>
      <c r="AV17" s="1532"/>
      <c r="AW17" s="1534"/>
      <c r="AX17" s="1531" t="s">
        <v>222</v>
      </c>
      <c r="AY17" s="1532"/>
      <c r="AZ17" s="1532"/>
      <c r="BA17" s="1532"/>
    </row>
    <row r="18" spans="1:53" ht="15.75" thickBot="1">
      <c r="A18" s="220" t="s">
        <v>668</v>
      </c>
      <c r="B18" s="930" t="s">
        <v>1178</v>
      </c>
      <c r="C18" s="930" t="s">
        <v>1457</v>
      </c>
      <c r="D18" s="218"/>
      <c r="E18" s="218"/>
      <c r="F18" s="268"/>
      <c r="G18" s="269"/>
      <c r="H18" s="269"/>
      <c r="I18" s="269"/>
      <c r="J18" s="269"/>
      <c r="K18" s="269"/>
      <c r="L18" s="269"/>
      <c r="M18" s="269"/>
      <c r="N18" s="269"/>
      <c r="O18" s="269"/>
      <c r="P18" s="269"/>
      <c r="Q18" s="269"/>
      <c r="R18" s="269"/>
      <c r="S18" s="269"/>
      <c r="T18" s="269"/>
      <c r="U18" s="269"/>
      <c r="V18" s="269"/>
      <c r="W18" s="269"/>
      <c r="X18" s="269"/>
      <c r="Y18" s="269"/>
      <c r="Z18" s="269"/>
      <c r="AA18" s="269"/>
      <c r="AB18" s="269"/>
      <c r="AC18" s="269"/>
      <c r="AD18" s="269"/>
      <c r="AE18" s="269"/>
      <c r="AF18" s="269"/>
      <c r="AG18" s="269"/>
      <c r="AH18" s="269"/>
      <c r="AI18" s="269"/>
      <c r="AJ18" s="269"/>
      <c r="AK18" s="269"/>
      <c r="AL18" s="269"/>
      <c r="AM18" s="269"/>
      <c r="AN18" s="269"/>
      <c r="AO18" s="269"/>
      <c r="AP18" s="269"/>
      <c r="AQ18" s="269"/>
      <c r="AR18" s="269"/>
      <c r="AS18" s="269"/>
      <c r="AT18" s="269"/>
      <c r="AU18" s="269"/>
      <c r="AV18" s="269"/>
      <c r="AW18" s="470"/>
      <c r="AX18" s="269"/>
      <c r="AY18" s="269"/>
      <c r="AZ18" s="269"/>
      <c r="BA18" s="269"/>
    </row>
    <row r="19" spans="1:53">
      <c r="A19" s="200" t="s">
        <v>225</v>
      </c>
      <c r="B19" s="929">
        <v>4617012.0972499968</v>
      </c>
      <c r="C19" s="929">
        <v>23974.180150000004</v>
      </c>
      <c r="D19" s="180"/>
      <c r="E19" s="234"/>
      <c r="F19" s="270"/>
      <c r="G19" s="271"/>
      <c r="H19" s="271"/>
      <c r="I19" s="271"/>
      <c r="J19" s="271"/>
      <c r="K19" s="271"/>
      <c r="L19" s="271"/>
      <c r="M19" s="271"/>
      <c r="N19" s="271"/>
      <c r="O19" s="271"/>
      <c r="P19" s="271"/>
      <c r="Q19" s="271"/>
      <c r="R19" s="271"/>
      <c r="S19" s="271"/>
      <c r="T19" s="271"/>
      <c r="U19" s="271"/>
      <c r="V19" s="271"/>
      <c r="W19" s="271"/>
      <c r="X19" s="271"/>
      <c r="Y19" s="271"/>
      <c r="Z19" s="271"/>
      <c r="AA19" s="271"/>
      <c r="AB19" s="271"/>
      <c r="AC19" s="271"/>
      <c r="AD19" s="271"/>
      <c r="AE19" s="271"/>
      <c r="AF19" s="271"/>
      <c r="AG19" s="271"/>
      <c r="AH19" s="271"/>
      <c r="AI19" s="271"/>
      <c r="AJ19" s="271"/>
      <c r="AK19" s="271"/>
      <c r="AL19" s="271"/>
      <c r="AM19" s="271"/>
      <c r="AN19" s="271"/>
      <c r="AO19" s="271"/>
      <c r="AP19" s="271"/>
      <c r="AQ19" s="271"/>
      <c r="AR19" s="271"/>
      <c r="AS19" s="271"/>
      <c r="AT19" s="271"/>
      <c r="AU19" s="271"/>
      <c r="AV19" s="271"/>
      <c r="AW19" s="471"/>
      <c r="AX19" s="476"/>
      <c r="AY19" s="271"/>
      <c r="AZ19" s="271"/>
      <c r="BA19" s="477"/>
    </row>
    <row r="20" spans="1:53">
      <c r="A20" s="183" t="s">
        <v>226</v>
      </c>
      <c r="B20" s="929">
        <v>4617937.5724699972</v>
      </c>
      <c r="C20" s="929">
        <v>23974.180150000004</v>
      </c>
      <c r="D20" s="172"/>
      <c r="E20" s="235"/>
      <c r="F20" s="272"/>
      <c r="G20" s="273"/>
      <c r="H20" s="273"/>
      <c r="I20" s="273"/>
      <c r="J20" s="273"/>
      <c r="K20" s="273"/>
      <c r="L20" s="273"/>
      <c r="M20" s="273"/>
      <c r="N20" s="273"/>
      <c r="O20" s="273"/>
      <c r="P20" s="273"/>
      <c r="Q20" s="273"/>
      <c r="R20" s="273"/>
      <c r="S20" s="273"/>
      <c r="T20" s="273"/>
      <c r="U20" s="273"/>
      <c r="V20" s="273"/>
      <c r="W20" s="273"/>
      <c r="X20" s="273"/>
      <c r="Y20" s="273"/>
      <c r="Z20" s="273"/>
      <c r="AA20" s="273"/>
      <c r="AB20" s="273"/>
      <c r="AC20" s="273"/>
      <c r="AD20" s="273"/>
      <c r="AE20" s="273"/>
      <c r="AF20" s="273"/>
      <c r="AG20" s="273"/>
      <c r="AH20" s="273"/>
      <c r="AI20" s="273"/>
      <c r="AJ20" s="273"/>
      <c r="AK20" s="273"/>
      <c r="AL20" s="273"/>
      <c r="AM20" s="273"/>
      <c r="AN20" s="273"/>
      <c r="AO20" s="273"/>
      <c r="AP20" s="273"/>
      <c r="AQ20" s="273"/>
      <c r="AR20" s="273"/>
      <c r="AS20" s="273"/>
      <c r="AT20" s="273"/>
      <c r="AU20" s="273"/>
      <c r="AV20" s="273"/>
      <c r="AW20" s="472"/>
      <c r="AX20" s="237"/>
      <c r="AY20" s="273"/>
      <c r="AZ20" s="273"/>
      <c r="BA20" s="478"/>
    </row>
    <row r="21" spans="1:53" ht="25.5">
      <c r="A21" s="867" t="s">
        <v>223</v>
      </c>
      <c r="B21" s="926">
        <v>1927706.6450400013</v>
      </c>
      <c r="C21" s="926">
        <v>7980.6412199999986</v>
      </c>
      <c r="D21" s="172"/>
      <c r="E21" s="235"/>
      <c r="F21" s="272"/>
      <c r="G21" s="273"/>
      <c r="H21" s="273"/>
      <c r="I21" s="273"/>
      <c r="J21" s="273"/>
      <c r="K21" s="273"/>
      <c r="L21" s="273"/>
      <c r="M21" s="273"/>
      <c r="N21" s="273"/>
      <c r="O21" s="273"/>
      <c r="P21" s="273"/>
      <c r="Q21" s="273"/>
      <c r="R21" s="273"/>
      <c r="S21" s="273"/>
      <c r="T21" s="273"/>
      <c r="U21" s="273"/>
      <c r="V21" s="273"/>
      <c r="W21" s="273"/>
      <c r="X21" s="273"/>
      <c r="Y21" s="273"/>
      <c r="Z21" s="273"/>
      <c r="AA21" s="273"/>
      <c r="AB21" s="273"/>
      <c r="AC21" s="273"/>
      <c r="AD21" s="273"/>
      <c r="AE21" s="273"/>
      <c r="AF21" s="273"/>
      <c r="AG21" s="273"/>
      <c r="AH21" s="273"/>
      <c r="AI21" s="273"/>
      <c r="AJ21" s="273"/>
      <c r="AK21" s="273"/>
      <c r="AL21" s="273"/>
      <c r="AM21" s="273"/>
      <c r="AN21" s="273"/>
      <c r="AO21" s="273"/>
      <c r="AP21" s="273"/>
      <c r="AQ21" s="273"/>
      <c r="AR21" s="273"/>
      <c r="AS21" s="273"/>
      <c r="AT21" s="273"/>
      <c r="AU21" s="273"/>
      <c r="AV21" s="273"/>
      <c r="AW21" s="472"/>
      <c r="AX21" s="237"/>
      <c r="AY21" s="273"/>
      <c r="AZ21" s="273"/>
      <c r="BA21" s="478"/>
    </row>
    <row r="22" spans="1:53" ht="26.25" thickBot="1">
      <c r="A22" s="178" t="s">
        <v>224</v>
      </c>
      <c r="B22" s="273"/>
      <c r="C22" s="273"/>
      <c r="D22" s="172"/>
      <c r="E22" s="235"/>
      <c r="F22" s="272"/>
      <c r="G22" s="273"/>
      <c r="H22" s="273"/>
      <c r="I22" s="273"/>
      <c r="J22" s="273"/>
      <c r="K22" s="273"/>
      <c r="L22" s="273"/>
      <c r="M22" s="273"/>
      <c r="N22" s="273"/>
      <c r="O22" s="273"/>
      <c r="P22" s="273"/>
      <c r="Q22" s="273"/>
      <c r="R22" s="273"/>
      <c r="S22" s="273"/>
      <c r="T22" s="273"/>
      <c r="U22" s="273"/>
      <c r="V22" s="273"/>
      <c r="W22" s="273"/>
      <c r="X22" s="273"/>
      <c r="Y22" s="273"/>
      <c r="Z22" s="273"/>
      <c r="AA22" s="273"/>
      <c r="AB22" s="273"/>
      <c r="AC22" s="273"/>
      <c r="AD22" s="273"/>
      <c r="AE22" s="273"/>
      <c r="AF22" s="273"/>
      <c r="AG22" s="273"/>
      <c r="AH22" s="273"/>
      <c r="AI22" s="273"/>
      <c r="AJ22" s="273"/>
      <c r="AK22" s="273"/>
      <c r="AL22" s="273"/>
      <c r="AM22" s="273"/>
      <c r="AN22" s="273"/>
      <c r="AO22" s="273"/>
      <c r="AP22" s="273"/>
      <c r="AQ22" s="273"/>
      <c r="AR22" s="273"/>
      <c r="AS22" s="273"/>
      <c r="AT22" s="273"/>
      <c r="AU22" s="273"/>
      <c r="AV22" s="273"/>
      <c r="AW22" s="472"/>
      <c r="AX22" s="237"/>
      <c r="AY22" s="273"/>
      <c r="AZ22" s="273"/>
      <c r="BA22" s="478"/>
    </row>
    <row r="23" spans="1:53" ht="15.75" thickBot="1">
      <c r="A23" s="1537" t="s">
        <v>929</v>
      </c>
      <c r="B23" s="1528" t="s">
        <v>718</v>
      </c>
      <c r="C23" s="1529"/>
      <c r="D23" s="1529"/>
      <c r="E23" s="1530"/>
      <c r="F23" s="1533" t="s">
        <v>718</v>
      </c>
      <c r="G23" s="1529"/>
      <c r="H23" s="1529"/>
      <c r="I23" s="1530"/>
      <c r="J23" s="1528" t="s">
        <v>718</v>
      </c>
      <c r="K23" s="1529"/>
      <c r="L23" s="1529"/>
      <c r="M23" s="1530"/>
      <c r="N23" s="1528" t="s">
        <v>718</v>
      </c>
      <c r="O23" s="1529"/>
      <c r="P23" s="1529"/>
      <c r="Q23" s="1530"/>
      <c r="R23" s="1528" t="s">
        <v>718</v>
      </c>
      <c r="S23" s="1529"/>
      <c r="T23" s="1529"/>
      <c r="U23" s="1530"/>
      <c r="V23" s="1528" t="s">
        <v>718</v>
      </c>
      <c r="W23" s="1529"/>
      <c r="X23" s="1529"/>
      <c r="Y23" s="1530"/>
      <c r="Z23" s="1528" t="s">
        <v>718</v>
      </c>
      <c r="AA23" s="1529"/>
      <c r="AB23" s="1529"/>
      <c r="AC23" s="1530"/>
      <c r="AD23" s="1528" t="s">
        <v>718</v>
      </c>
      <c r="AE23" s="1529"/>
      <c r="AF23" s="1529"/>
      <c r="AG23" s="1530"/>
      <c r="AH23" s="1528" t="s">
        <v>718</v>
      </c>
      <c r="AI23" s="1529"/>
      <c r="AJ23" s="1529"/>
      <c r="AK23" s="1530"/>
      <c r="AL23" s="1528" t="s">
        <v>718</v>
      </c>
      <c r="AM23" s="1529"/>
      <c r="AN23" s="1529"/>
      <c r="AO23" s="1530"/>
      <c r="AP23" s="1528" t="s">
        <v>718</v>
      </c>
      <c r="AQ23" s="1529"/>
      <c r="AR23" s="1529"/>
      <c r="AS23" s="1530"/>
      <c r="AT23" s="1528" t="s">
        <v>718</v>
      </c>
      <c r="AU23" s="1529"/>
      <c r="AV23" s="1529"/>
      <c r="AW23" s="1529"/>
      <c r="AX23" s="1528" t="s">
        <v>718</v>
      </c>
      <c r="AY23" s="1529"/>
      <c r="AZ23" s="1529"/>
      <c r="BA23" s="1530"/>
    </row>
    <row r="24" spans="1:53" ht="31.5" customHeight="1" thickBot="1">
      <c r="A24" s="1538"/>
      <c r="B24" s="1531" t="s">
        <v>671</v>
      </c>
      <c r="C24" s="1539"/>
      <c r="D24" s="1539"/>
      <c r="E24" s="1539"/>
      <c r="F24" s="1535" t="s">
        <v>671</v>
      </c>
      <c r="G24" s="1539"/>
      <c r="H24" s="1539"/>
      <c r="I24" s="1539"/>
      <c r="J24" s="1531" t="s">
        <v>671</v>
      </c>
      <c r="K24" s="1539"/>
      <c r="L24" s="1539"/>
      <c r="M24" s="1539"/>
      <c r="N24" s="1531" t="s">
        <v>671</v>
      </c>
      <c r="O24" s="1539"/>
      <c r="P24" s="1539"/>
      <c r="Q24" s="1539"/>
      <c r="R24" s="1531" t="s">
        <v>671</v>
      </c>
      <c r="S24" s="1539"/>
      <c r="T24" s="1539"/>
      <c r="U24" s="1539"/>
      <c r="V24" s="1531" t="s">
        <v>671</v>
      </c>
      <c r="W24" s="1539"/>
      <c r="X24" s="1539"/>
      <c r="Y24" s="1539"/>
      <c r="Z24" s="1531" t="s">
        <v>671</v>
      </c>
      <c r="AA24" s="1539"/>
      <c r="AB24" s="1539"/>
      <c r="AC24" s="1539"/>
      <c r="AD24" s="1531" t="s">
        <v>671</v>
      </c>
      <c r="AE24" s="1539"/>
      <c r="AF24" s="1539"/>
      <c r="AG24" s="1539"/>
      <c r="AH24" s="1531" t="s">
        <v>671</v>
      </c>
      <c r="AI24" s="1539"/>
      <c r="AJ24" s="1539"/>
      <c r="AK24" s="1539"/>
      <c r="AL24" s="1531" t="s">
        <v>671</v>
      </c>
      <c r="AM24" s="1539"/>
      <c r="AN24" s="1539"/>
      <c r="AO24" s="1539"/>
      <c r="AP24" s="1531" t="s">
        <v>671</v>
      </c>
      <c r="AQ24" s="1539"/>
      <c r="AR24" s="1539"/>
      <c r="AS24" s="1539"/>
      <c r="AT24" s="1531" t="s">
        <v>671</v>
      </c>
      <c r="AU24" s="1539"/>
      <c r="AV24" s="1539"/>
      <c r="AW24" s="1540"/>
      <c r="AX24" s="1531" t="s">
        <v>671</v>
      </c>
      <c r="AY24" s="1539"/>
      <c r="AZ24" s="1539"/>
      <c r="BA24" s="1539"/>
    </row>
    <row r="25" spans="1:53" ht="31.5" customHeight="1" thickBot="1">
      <c r="A25" s="219"/>
      <c r="B25" s="1528" t="s">
        <v>866</v>
      </c>
      <c r="C25" s="1541"/>
      <c r="D25" s="1528" t="s">
        <v>670</v>
      </c>
      <c r="E25" s="1535"/>
      <c r="F25" s="1533" t="s">
        <v>866</v>
      </c>
      <c r="G25" s="1541"/>
      <c r="H25" s="1528" t="s">
        <v>670</v>
      </c>
      <c r="I25" s="1535"/>
      <c r="J25" s="1528" t="s">
        <v>866</v>
      </c>
      <c r="K25" s="1541"/>
      <c r="L25" s="1528" t="s">
        <v>670</v>
      </c>
      <c r="M25" s="1535"/>
      <c r="N25" s="1528" t="s">
        <v>866</v>
      </c>
      <c r="O25" s="1541"/>
      <c r="P25" s="1528" t="s">
        <v>670</v>
      </c>
      <c r="Q25" s="1535"/>
      <c r="R25" s="1528" t="s">
        <v>866</v>
      </c>
      <c r="S25" s="1541"/>
      <c r="T25" s="1528" t="s">
        <v>670</v>
      </c>
      <c r="U25" s="1535"/>
      <c r="V25" s="1528" t="s">
        <v>866</v>
      </c>
      <c r="W25" s="1541"/>
      <c r="X25" s="1528" t="s">
        <v>670</v>
      </c>
      <c r="Y25" s="1535"/>
      <c r="Z25" s="1528" t="s">
        <v>866</v>
      </c>
      <c r="AA25" s="1541"/>
      <c r="AB25" s="1528" t="s">
        <v>670</v>
      </c>
      <c r="AC25" s="1535"/>
      <c r="AD25" s="1528" t="s">
        <v>866</v>
      </c>
      <c r="AE25" s="1541"/>
      <c r="AF25" s="1528" t="s">
        <v>670</v>
      </c>
      <c r="AG25" s="1535"/>
      <c r="AH25" s="1528" t="s">
        <v>866</v>
      </c>
      <c r="AI25" s="1541"/>
      <c r="AJ25" s="1528" t="s">
        <v>670</v>
      </c>
      <c r="AK25" s="1535"/>
      <c r="AL25" s="1528" t="s">
        <v>866</v>
      </c>
      <c r="AM25" s="1541"/>
      <c r="AN25" s="1528" t="s">
        <v>670</v>
      </c>
      <c r="AO25" s="1535"/>
      <c r="AP25" s="1528" t="s">
        <v>866</v>
      </c>
      <c r="AQ25" s="1541"/>
      <c r="AR25" s="1528" t="s">
        <v>670</v>
      </c>
      <c r="AS25" s="1535"/>
      <c r="AT25" s="1528" t="s">
        <v>866</v>
      </c>
      <c r="AU25" s="1541"/>
      <c r="AV25" s="1528" t="s">
        <v>670</v>
      </c>
      <c r="AW25" s="1533"/>
      <c r="AX25" s="1528" t="s">
        <v>866</v>
      </c>
      <c r="AY25" s="1541"/>
      <c r="AZ25" s="1528" t="s">
        <v>670</v>
      </c>
      <c r="BA25" s="1535"/>
    </row>
    <row r="26" spans="1:53" ht="26.25">
      <c r="A26" s="236" t="s">
        <v>672</v>
      </c>
      <c r="B26" s="1545" t="s">
        <v>1458</v>
      </c>
      <c r="C26" s="1546"/>
      <c r="D26" s="1542"/>
      <c r="E26" s="1544"/>
      <c r="F26" s="1547"/>
      <c r="G26" s="1543"/>
      <c r="H26" s="1542"/>
      <c r="I26" s="1544"/>
      <c r="J26" s="1542"/>
      <c r="K26" s="1543"/>
      <c r="L26" s="1542"/>
      <c r="M26" s="1544"/>
      <c r="N26" s="1542"/>
      <c r="O26" s="1543"/>
      <c r="P26" s="1542"/>
      <c r="Q26" s="1544"/>
      <c r="R26" s="1542"/>
      <c r="S26" s="1543"/>
      <c r="T26" s="1542"/>
      <c r="U26" s="1544"/>
      <c r="V26" s="1542"/>
      <c r="W26" s="1543"/>
      <c r="X26" s="1542"/>
      <c r="Y26" s="1544"/>
      <c r="Z26" s="1542"/>
      <c r="AA26" s="1543"/>
      <c r="AB26" s="1542"/>
      <c r="AC26" s="1544"/>
      <c r="AD26" s="1542"/>
      <c r="AE26" s="1543"/>
      <c r="AF26" s="1542"/>
      <c r="AG26" s="1544"/>
      <c r="AH26" s="1542"/>
      <c r="AI26" s="1543"/>
      <c r="AJ26" s="1542"/>
      <c r="AK26" s="1544"/>
      <c r="AL26" s="1542"/>
      <c r="AM26" s="1543"/>
      <c r="AN26" s="1542"/>
      <c r="AO26" s="1544"/>
      <c r="AP26" s="1542"/>
      <c r="AQ26" s="1543"/>
      <c r="AR26" s="1542"/>
      <c r="AS26" s="1544"/>
      <c r="AT26" s="1542"/>
      <c r="AU26" s="1543"/>
      <c r="AV26" s="1542"/>
      <c r="AW26" s="1548"/>
      <c r="AX26" s="1549"/>
      <c r="AY26" s="1543"/>
      <c r="AZ26" s="1542"/>
      <c r="BA26" s="1544"/>
    </row>
    <row r="27" spans="1:53">
      <c r="A27" s="867" t="s">
        <v>227</v>
      </c>
      <c r="B27" s="1553">
        <v>2560851.8010999998</v>
      </c>
      <c r="C27" s="1554"/>
      <c r="D27" s="1550"/>
      <c r="E27" s="1552"/>
      <c r="F27" s="1555"/>
      <c r="G27" s="1551"/>
      <c r="H27" s="1550"/>
      <c r="I27" s="1552"/>
      <c r="J27" s="1550"/>
      <c r="K27" s="1551"/>
      <c r="L27" s="1550"/>
      <c r="M27" s="1552"/>
      <c r="N27" s="1550"/>
      <c r="O27" s="1551"/>
      <c r="P27" s="1550"/>
      <c r="Q27" s="1552"/>
      <c r="R27" s="1550"/>
      <c r="S27" s="1551"/>
      <c r="T27" s="1550"/>
      <c r="U27" s="1552"/>
      <c r="V27" s="1550"/>
      <c r="W27" s="1551"/>
      <c r="X27" s="1550"/>
      <c r="Y27" s="1552"/>
      <c r="Z27" s="1550"/>
      <c r="AA27" s="1551"/>
      <c r="AB27" s="1550"/>
      <c r="AC27" s="1552"/>
      <c r="AD27" s="1550"/>
      <c r="AE27" s="1551"/>
      <c r="AF27" s="1550"/>
      <c r="AG27" s="1552"/>
      <c r="AH27" s="1550"/>
      <c r="AI27" s="1551"/>
      <c r="AJ27" s="1550"/>
      <c r="AK27" s="1552"/>
      <c r="AL27" s="1550"/>
      <c r="AM27" s="1551"/>
      <c r="AN27" s="1550"/>
      <c r="AO27" s="1552"/>
      <c r="AP27" s="1550"/>
      <c r="AQ27" s="1551"/>
      <c r="AR27" s="1550"/>
      <c r="AS27" s="1552"/>
      <c r="AT27" s="1550"/>
      <c r="AU27" s="1551"/>
      <c r="AV27" s="1550"/>
      <c r="AW27" s="1557"/>
      <c r="AX27" s="1556"/>
      <c r="AY27" s="1551"/>
      <c r="AZ27" s="1550"/>
      <c r="BA27" s="1552"/>
    </row>
    <row r="28" spans="1:53">
      <c r="A28" s="867" t="s">
        <v>229</v>
      </c>
      <c r="B28" s="1553">
        <v>-625164.51483999868</v>
      </c>
      <c r="C28" s="1554"/>
      <c r="D28" s="1550"/>
      <c r="E28" s="1552"/>
      <c r="F28" s="1555"/>
      <c r="G28" s="1551"/>
      <c r="H28" s="1550"/>
      <c r="I28" s="1552"/>
      <c r="J28" s="1550"/>
      <c r="K28" s="1551"/>
      <c r="L28" s="1550"/>
      <c r="M28" s="1552"/>
      <c r="N28" s="1550"/>
      <c r="O28" s="1551"/>
      <c r="P28" s="1550"/>
      <c r="Q28" s="1552"/>
      <c r="R28" s="1550"/>
      <c r="S28" s="1551"/>
      <c r="T28" s="1550"/>
      <c r="U28" s="1552"/>
      <c r="V28" s="1550"/>
      <c r="W28" s="1551"/>
      <c r="X28" s="1550"/>
      <c r="Y28" s="1552"/>
      <c r="Z28" s="1550"/>
      <c r="AA28" s="1551"/>
      <c r="AB28" s="1550"/>
      <c r="AC28" s="1552"/>
      <c r="AD28" s="1550"/>
      <c r="AE28" s="1551"/>
      <c r="AF28" s="1550"/>
      <c r="AG28" s="1552"/>
      <c r="AH28" s="1550"/>
      <c r="AI28" s="1551"/>
      <c r="AJ28" s="1550"/>
      <c r="AK28" s="1552"/>
      <c r="AL28" s="1550"/>
      <c r="AM28" s="1551"/>
      <c r="AN28" s="1550"/>
      <c r="AO28" s="1552"/>
      <c r="AP28" s="1550"/>
      <c r="AQ28" s="1551"/>
      <c r="AR28" s="1550"/>
      <c r="AS28" s="1552"/>
      <c r="AT28" s="1550"/>
      <c r="AU28" s="1551"/>
      <c r="AV28" s="1550"/>
      <c r="AW28" s="1557"/>
      <c r="AX28" s="1556"/>
      <c r="AY28" s="1551"/>
      <c r="AZ28" s="1550"/>
      <c r="BA28" s="1552"/>
    </row>
    <row r="29" spans="1:53" ht="76.5">
      <c r="A29" s="867" t="s">
        <v>230</v>
      </c>
      <c r="B29" s="1553" t="s">
        <v>1459</v>
      </c>
      <c r="C29" s="1554"/>
      <c r="D29" s="1550"/>
      <c r="E29" s="1552"/>
      <c r="F29" s="1555"/>
      <c r="G29" s="1551"/>
      <c r="H29" s="1550"/>
      <c r="I29" s="1552"/>
      <c r="J29" s="1550"/>
      <c r="K29" s="1551"/>
      <c r="L29" s="1550"/>
      <c r="M29" s="1552"/>
      <c r="N29" s="1550"/>
      <c r="O29" s="1551"/>
      <c r="P29" s="1550"/>
      <c r="Q29" s="1552"/>
      <c r="R29" s="1550"/>
      <c r="S29" s="1551"/>
      <c r="T29" s="1550"/>
      <c r="U29" s="1552"/>
      <c r="V29" s="1550"/>
      <c r="W29" s="1551"/>
      <c r="X29" s="1550"/>
      <c r="Y29" s="1552"/>
      <c r="Z29" s="1550"/>
      <c r="AA29" s="1551"/>
      <c r="AB29" s="1550"/>
      <c r="AC29" s="1552"/>
      <c r="AD29" s="1550"/>
      <c r="AE29" s="1551"/>
      <c r="AF29" s="1550"/>
      <c r="AG29" s="1552"/>
      <c r="AH29" s="1550"/>
      <c r="AI29" s="1551"/>
      <c r="AJ29" s="1550"/>
      <c r="AK29" s="1552"/>
      <c r="AL29" s="1550"/>
      <c r="AM29" s="1551"/>
      <c r="AN29" s="1550"/>
      <c r="AO29" s="1552"/>
      <c r="AP29" s="1550"/>
      <c r="AQ29" s="1551"/>
      <c r="AR29" s="1550"/>
      <c r="AS29" s="1552"/>
      <c r="AT29" s="1550"/>
      <c r="AU29" s="1551"/>
      <c r="AV29" s="1550"/>
      <c r="AW29" s="1557"/>
      <c r="AX29" s="1556"/>
      <c r="AY29" s="1551"/>
      <c r="AZ29" s="1550"/>
      <c r="BA29" s="1552"/>
    </row>
    <row r="30" spans="1:53" ht="15.75" thickBot="1">
      <c r="A30" s="178" t="s">
        <v>228</v>
      </c>
      <c r="B30" s="1563">
        <v>1935687.2862600011</v>
      </c>
      <c r="C30" s="1564"/>
      <c r="D30" s="1558"/>
      <c r="E30" s="1560"/>
      <c r="F30" s="1565"/>
      <c r="G30" s="1559"/>
      <c r="H30" s="1558"/>
      <c r="I30" s="1560"/>
      <c r="J30" s="1558"/>
      <c r="K30" s="1559"/>
      <c r="L30" s="1558"/>
      <c r="M30" s="1560"/>
      <c r="N30" s="1558"/>
      <c r="O30" s="1559"/>
      <c r="P30" s="1558"/>
      <c r="Q30" s="1560"/>
      <c r="R30" s="1558"/>
      <c r="S30" s="1559"/>
      <c r="T30" s="1558"/>
      <c r="U30" s="1560"/>
      <c r="V30" s="1558"/>
      <c r="W30" s="1559"/>
      <c r="X30" s="1558"/>
      <c r="Y30" s="1560"/>
      <c r="Z30" s="1558"/>
      <c r="AA30" s="1559"/>
      <c r="AB30" s="1558"/>
      <c r="AC30" s="1560"/>
      <c r="AD30" s="1558"/>
      <c r="AE30" s="1559"/>
      <c r="AF30" s="1558"/>
      <c r="AG30" s="1560"/>
      <c r="AH30" s="1558"/>
      <c r="AI30" s="1559"/>
      <c r="AJ30" s="1558"/>
      <c r="AK30" s="1560"/>
      <c r="AL30" s="1558"/>
      <c r="AM30" s="1559"/>
      <c r="AN30" s="1558"/>
      <c r="AO30" s="1560"/>
      <c r="AP30" s="1558"/>
      <c r="AQ30" s="1559"/>
      <c r="AR30" s="1558"/>
      <c r="AS30" s="1560"/>
      <c r="AT30" s="1558"/>
      <c r="AU30" s="1559"/>
      <c r="AV30" s="1558"/>
      <c r="AW30" s="1561"/>
      <c r="AX30" s="1562"/>
      <c r="AY30" s="1559"/>
      <c r="AZ30" s="1558"/>
      <c r="BA30" s="1560"/>
    </row>
    <row r="31" spans="1:53">
      <c r="A31" s="176"/>
      <c r="B31" s="176"/>
      <c r="C31" s="176"/>
      <c r="D31" s="176"/>
      <c r="E31" s="176"/>
      <c r="F31" s="176"/>
    </row>
    <row r="32" spans="1:53">
      <c r="A32" s="176"/>
      <c r="B32" s="176"/>
      <c r="C32" s="176"/>
      <c r="D32" s="176"/>
      <c r="E32" s="176"/>
      <c r="F32" s="176"/>
    </row>
    <row r="33" spans="1:6">
      <c r="A33" s="176"/>
      <c r="B33" s="176"/>
      <c r="C33" s="176"/>
      <c r="D33" s="176"/>
      <c r="E33" s="176"/>
      <c r="F33" s="176"/>
    </row>
    <row r="34" spans="1:6">
      <c r="A34" s="176"/>
      <c r="B34" s="176"/>
      <c r="C34" s="176"/>
      <c r="D34" s="176"/>
      <c r="E34" s="176"/>
      <c r="F34" s="176"/>
    </row>
    <row r="35" spans="1:6">
      <c r="A35" s="176"/>
      <c r="B35" s="176"/>
      <c r="C35" s="176"/>
      <c r="D35" s="176"/>
      <c r="E35" s="176"/>
      <c r="F35" s="176"/>
    </row>
    <row r="36" spans="1:6">
      <c r="A36" s="176"/>
      <c r="B36" s="176"/>
      <c r="C36" s="176"/>
      <c r="D36" s="176"/>
      <c r="E36" s="176"/>
      <c r="F36" s="176"/>
    </row>
    <row r="37" spans="1:6">
      <c r="A37" s="176"/>
      <c r="B37" s="176"/>
      <c r="C37" s="176"/>
      <c r="D37" s="176"/>
      <c r="E37" s="176"/>
      <c r="F37" s="176"/>
    </row>
    <row r="38" spans="1:6">
      <c r="A38" s="176"/>
      <c r="B38" s="176"/>
      <c r="C38" s="176"/>
      <c r="D38" s="176"/>
      <c r="E38" s="176"/>
      <c r="F38" s="176"/>
    </row>
    <row r="39" spans="1:6">
      <c r="A39" s="176"/>
      <c r="B39" s="176"/>
      <c r="C39" s="176"/>
      <c r="D39" s="176"/>
      <c r="E39" s="176"/>
      <c r="F39" s="176"/>
    </row>
    <row r="40" spans="1:6">
      <c r="A40" s="176"/>
      <c r="B40" s="176"/>
      <c r="C40" s="176"/>
      <c r="D40" s="176"/>
      <c r="E40" s="176"/>
      <c r="F40" s="176"/>
    </row>
    <row r="41" spans="1:6">
      <c r="A41" s="176"/>
      <c r="B41" s="176"/>
      <c r="C41" s="176"/>
      <c r="D41" s="176"/>
      <c r="E41" s="176"/>
      <c r="F41" s="176"/>
    </row>
    <row r="42" spans="1:6">
      <c r="A42" s="176"/>
      <c r="B42" s="176"/>
      <c r="C42" s="176"/>
      <c r="D42" s="176"/>
      <c r="E42" s="176"/>
      <c r="F42" s="176"/>
    </row>
    <row r="43" spans="1:6">
      <c r="A43" s="176"/>
      <c r="B43" s="176"/>
      <c r="C43" s="176"/>
      <c r="D43" s="176"/>
      <c r="E43" s="176"/>
      <c r="F43" s="176"/>
    </row>
    <row r="44" spans="1:6">
      <c r="A44" s="176"/>
      <c r="B44" s="176"/>
      <c r="C44" s="176"/>
      <c r="D44" s="176"/>
      <c r="E44" s="176"/>
      <c r="F44" s="176"/>
    </row>
    <row r="45" spans="1:6">
      <c r="A45" s="176"/>
      <c r="B45" s="176"/>
      <c r="C45" s="176"/>
      <c r="D45" s="176"/>
      <c r="E45" s="176"/>
      <c r="F45" s="176"/>
    </row>
    <row r="46" spans="1:6">
      <c r="A46" s="176"/>
      <c r="B46" s="176"/>
      <c r="C46" s="176"/>
      <c r="D46" s="176"/>
      <c r="E46" s="176"/>
      <c r="F46" s="176"/>
    </row>
    <row r="47" spans="1:6">
      <c r="A47" s="176"/>
      <c r="B47" s="176"/>
      <c r="C47" s="176"/>
      <c r="D47" s="176"/>
      <c r="E47" s="176"/>
      <c r="F47" s="176"/>
    </row>
    <row r="48" spans="1:6">
      <c r="A48" s="176"/>
      <c r="B48" s="176"/>
      <c r="C48" s="176"/>
      <c r="D48" s="176"/>
      <c r="E48" s="176"/>
      <c r="F48" s="176"/>
    </row>
    <row r="49" spans="1:6">
      <c r="A49" s="176"/>
      <c r="B49" s="176"/>
      <c r="C49" s="176"/>
      <c r="D49" s="176"/>
      <c r="E49" s="176"/>
      <c r="F49" s="176"/>
    </row>
    <row r="50" spans="1:6">
      <c r="A50" s="176"/>
      <c r="B50" s="176"/>
      <c r="C50" s="176"/>
      <c r="D50" s="176"/>
      <c r="E50" s="176"/>
      <c r="F50" s="176"/>
    </row>
    <row r="51" spans="1:6">
      <c r="A51" s="176"/>
      <c r="B51" s="176"/>
      <c r="C51" s="176"/>
      <c r="D51" s="176"/>
      <c r="E51" s="176"/>
      <c r="F51" s="176"/>
    </row>
    <row r="52" spans="1:6">
      <c r="A52" s="176"/>
      <c r="B52" s="176"/>
      <c r="C52" s="176"/>
      <c r="D52" s="176"/>
      <c r="E52" s="176"/>
      <c r="F52" s="176"/>
    </row>
    <row r="53" spans="1:6">
      <c r="A53" s="176"/>
      <c r="B53" s="176"/>
      <c r="C53" s="176"/>
      <c r="D53" s="176"/>
      <c r="E53" s="176"/>
      <c r="F53" s="176"/>
    </row>
    <row r="54" spans="1:6">
      <c r="A54" s="176"/>
      <c r="B54" s="176"/>
      <c r="C54" s="176"/>
      <c r="D54" s="176"/>
      <c r="E54" s="176"/>
      <c r="F54" s="176"/>
    </row>
    <row r="55" spans="1:6">
      <c r="A55" s="176"/>
      <c r="B55" s="176"/>
      <c r="C55" s="176"/>
      <c r="D55" s="176"/>
      <c r="E55" s="176"/>
      <c r="F55" s="176"/>
    </row>
    <row r="56" spans="1:6">
      <c r="A56" s="176"/>
      <c r="B56" s="176"/>
      <c r="C56" s="176"/>
      <c r="D56" s="176"/>
      <c r="E56" s="176"/>
      <c r="F56" s="176"/>
    </row>
    <row r="57" spans="1:6">
      <c r="A57" s="176"/>
      <c r="B57" s="176"/>
      <c r="C57" s="176"/>
      <c r="D57" s="176"/>
      <c r="E57" s="176"/>
      <c r="F57" s="176"/>
    </row>
    <row r="58" spans="1:6">
      <c r="A58" s="176"/>
      <c r="B58" s="176"/>
      <c r="C58" s="176"/>
      <c r="D58" s="176"/>
      <c r="E58" s="176"/>
      <c r="F58" s="176"/>
    </row>
    <row r="59" spans="1:6">
      <c r="A59" s="176"/>
      <c r="B59" s="176"/>
      <c r="C59" s="176"/>
      <c r="D59" s="176"/>
      <c r="E59" s="176"/>
      <c r="F59" s="176"/>
    </row>
    <row r="60" spans="1:6">
      <c r="A60" s="176"/>
      <c r="B60" s="176"/>
      <c r="C60" s="176"/>
      <c r="D60" s="176"/>
      <c r="E60" s="176"/>
      <c r="F60" s="176"/>
    </row>
    <row r="61" spans="1:6">
      <c r="A61" s="176"/>
      <c r="B61" s="176"/>
      <c r="C61" s="176"/>
      <c r="D61" s="176"/>
      <c r="E61" s="176"/>
      <c r="F61" s="176"/>
    </row>
    <row r="62" spans="1:6">
      <c r="A62" s="176"/>
      <c r="B62" s="176"/>
      <c r="C62" s="176"/>
      <c r="D62" s="176"/>
      <c r="E62" s="176"/>
      <c r="F62" s="176"/>
    </row>
    <row r="63" spans="1:6">
      <c r="A63" s="176"/>
      <c r="B63" s="176"/>
      <c r="C63" s="176"/>
      <c r="D63" s="176"/>
      <c r="E63" s="176"/>
      <c r="F63" s="176"/>
    </row>
    <row r="64" spans="1:6">
      <c r="A64" s="176"/>
      <c r="B64" s="176"/>
      <c r="C64" s="176"/>
      <c r="D64" s="176"/>
      <c r="E64" s="176"/>
      <c r="F64" s="176"/>
    </row>
    <row r="65" spans="1:6">
      <c r="A65" s="176"/>
      <c r="B65" s="176"/>
      <c r="C65" s="176"/>
      <c r="D65" s="176"/>
      <c r="E65" s="176"/>
      <c r="F65" s="176"/>
    </row>
    <row r="66" spans="1:6">
      <c r="A66" s="176"/>
      <c r="B66" s="176"/>
      <c r="C66" s="176"/>
      <c r="D66" s="176"/>
      <c r="E66" s="176"/>
      <c r="F66" s="176"/>
    </row>
    <row r="67" spans="1:6">
      <c r="A67" s="176"/>
      <c r="B67" s="176"/>
      <c r="C67" s="176"/>
      <c r="D67" s="176"/>
      <c r="E67" s="176"/>
      <c r="F67" s="176"/>
    </row>
    <row r="68" spans="1:6">
      <c r="A68" s="176"/>
      <c r="B68" s="176"/>
      <c r="C68" s="176"/>
      <c r="D68" s="176"/>
      <c r="E68" s="176"/>
      <c r="F68" s="176"/>
    </row>
    <row r="69" spans="1:6">
      <c r="A69" s="176"/>
      <c r="B69" s="176"/>
      <c r="C69" s="176"/>
      <c r="D69" s="176"/>
      <c r="E69" s="176"/>
      <c r="F69" s="176"/>
    </row>
    <row r="70" spans="1:6">
      <c r="A70" s="176"/>
      <c r="B70" s="176"/>
      <c r="C70" s="176"/>
      <c r="D70" s="176"/>
      <c r="E70" s="176"/>
      <c r="F70" s="176"/>
    </row>
    <row r="71" spans="1:6">
      <c r="A71" s="176"/>
      <c r="B71" s="176"/>
      <c r="C71" s="176"/>
      <c r="D71" s="176"/>
      <c r="E71" s="176"/>
      <c r="F71" s="176"/>
    </row>
    <row r="72" spans="1:6">
      <c r="A72" s="176"/>
      <c r="B72" s="176"/>
      <c r="C72" s="176"/>
      <c r="D72" s="176"/>
      <c r="E72" s="176"/>
      <c r="F72" s="176"/>
    </row>
    <row r="73" spans="1:6">
      <c r="A73" s="176"/>
      <c r="B73" s="176"/>
      <c r="C73" s="176"/>
      <c r="D73" s="176"/>
      <c r="E73" s="176"/>
      <c r="F73" s="176"/>
    </row>
    <row r="74" spans="1:6">
      <c r="A74" s="176"/>
      <c r="B74" s="176"/>
      <c r="C74" s="176"/>
      <c r="D74" s="176"/>
      <c r="E74" s="176"/>
      <c r="F74" s="176"/>
    </row>
    <row r="75" spans="1:6">
      <c r="A75" s="176"/>
      <c r="B75" s="176"/>
      <c r="C75" s="176"/>
      <c r="D75" s="176"/>
      <c r="E75" s="176"/>
      <c r="F75" s="176"/>
    </row>
    <row r="76" spans="1:6">
      <c r="A76" s="176"/>
      <c r="B76" s="176"/>
      <c r="C76" s="176"/>
      <c r="D76" s="176"/>
      <c r="E76" s="176"/>
      <c r="F76" s="176"/>
    </row>
    <row r="77" spans="1:6">
      <c r="A77" s="176"/>
      <c r="B77" s="176"/>
      <c r="C77" s="176"/>
      <c r="D77" s="176"/>
      <c r="E77" s="176"/>
      <c r="F77" s="176"/>
    </row>
    <row r="78" spans="1:6">
      <c r="A78" s="176"/>
      <c r="B78" s="176"/>
      <c r="C78" s="176"/>
      <c r="D78" s="176"/>
      <c r="E78" s="176"/>
      <c r="F78" s="176"/>
    </row>
    <row r="79" spans="1:6">
      <c r="A79" s="176"/>
      <c r="B79" s="176"/>
      <c r="C79" s="176"/>
      <c r="D79" s="176"/>
      <c r="E79" s="176"/>
      <c r="F79" s="176"/>
    </row>
    <row r="80" spans="1:6">
      <c r="A80" s="176"/>
      <c r="B80" s="176"/>
      <c r="C80" s="176"/>
      <c r="D80" s="176"/>
      <c r="E80" s="176"/>
      <c r="F80" s="176"/>
    </row>
    <row r="81" spans="1:6">
      <c r="A81" s="176"/>
      <c r="B81" s="176"/>
      <c r="C81" s="176"/>
      <c r="D81" s="176"/>
      <c r="E81" s="176"/>
      <c r="F81" s="176"/>
    </row>
    <row r="82" spans="1:6">
      <c r="A82" s="176"/>
      <c r="B82" s="176"/>
      <c r="C82" s="176"/>
      <c r="D82" s="176"/>
      <c r="E82" s="176"/>
      <c r="F82" s="176"/>
    </row>
    <row r="83" spans="1:6">
      <c r="A83" s="176"/>
      <c r="B83" s="176"/>
      <c r="C83" s="176"/>
      <c r="D83" s="176"/>
      <c r="E83" s="176"/>
      <c r="F83" s="176"/>
    </row>
    <row r="84" spans="1:6">
      <c r="A84" s="176"/>
      <c r="B84" s="176"/>
      <c r="C84" s="176"/>
      <c r="D84" s="176"/>
      <c r="E84" s="176"/>
      <c r="F84" s="176"/>
    </row>
    <row r="85" spans="1:6">
      <c r="A85" s="176"/>
      <c r="B85" s="176"/>
      <c r="C85" s="176"/>
      <c r="D85" s="176"/>
      <c r="E85" s="176"/>
      <c r="F85" s="176"/>
    </row>
    <row r="86" spans="1:6">
      <c r="A86" s="176"/>
      <c r="B86" s="176"/>
      <c r="C86" s="176"/>
      <c r="D86" s="176"/>
      <c r="E86" s="176"/>
      <c r="F86" s="176"/>
    </row>
    <row r="87" spans="1:6">
      <c r="A87" s="176"/>
      <c r="B87" s="176"/>
      <c r="C87" s="176"/>
      <c r="D87" s="176"/>
      <c r="E87" s="176"/>
      <c r="F87" s="176"/>
    </row>
    <row r="88" spans="1:6">
      <c r="A88" s="176"/>
      <c r="B88" s="176"/>
      <c r="C88" s="176"/>
      <c r="D88" s="176"/>
      <c r="E88" s="176"/>
      <c r="F88" s="176"/>
    </row>
    <row r="89" spans="1:6">
      <c r="A89" s="176"/>
      <c r="B89" s="176"/>
      <c r="C89" s="176"/>
      <c r="D89" s="176"/>
      <c r="E89" s="176"/>
      <c r="F89" s="176"/>
    </row>
    <row r="90" spans="1:6">
      <c r="A90" s="176"/>
      <c r="B90" s="176"/>
      <c r="C90" s="176"/>
      <c r="D90" s="176"/>
      <c r="E90" s="176"/>
      <c r="F90" s="176"/>
    </row>
    <row r="91" spans="1:6">
      <c r="A91" s="176"/>
      <c r="B91" s="176"/>
      <c r="C91" s="176"/>
      <c r="D91" s="176"/>
      <c r="E91" s="176"/>
      <c r="F91" s="176"/>
    </row>
    <row r="92" spans="1:6">
      <c r="A92" s="176"/>
      <c r="B92" s="176"/>
      <c r="C92" s="176"/>
      <c r="D92" s="176"/>
      <c r="E92" s="176"/>
      <c r="F92" s="176"/>
    </row>
    <row r="93" spans="1:6">
      <c r="A93" s="176"/>
      <c r="B93" s="176"/>
      <c r="C93" s="176"/>
      <c r="D93" s="176"/>
      <c r="E93" s="176"/>
      <c r="F93" s="176"/>
    </row>
  </sheetData>
  <mergeCells count="241">
    <mergeCell ref="B30:C30"/>
    <mergeCell ref="D30:E30"/>
    <mergeCell ref="F30:G30"/>
    <mergeCell ref="H30:I30"/>
    <mergeCell ref="J30:K30"/>
    <mergeCell ref="L30:M30"/>
    <mergeCell ref="N30:O30"/>
    <mergeCell ref="P30:Q30"/>
    <mergeCell ref="AL29:AM29"/>
    <mergeCell ref="Z29:AA29"/>
    <mergeCell ref="AB29:AC29"/>
    <mergeCell ref="AD30:AE30"/>
    <mergeCell ref="AF30:AG30"/>
    <mergeCell ref="AH30:AI30"/>
    <mergeCell ref="AJ30:AK30"/>
    <mergeCell ref="AL30:AM30"/>
    <mergeCell ref="X29:Y29"/>
    <mergeCell ref="R30:S30"/>
    <mergeCell ref="T30:U30"/>
    <mergeCell ref="V30:W30"/>
    <mergeCell ref="X30:Y30"/>
    <mergeCell ref="Z30:AA30"/>
    <mergeCell ref="AB30:AC30"/>
    <mergeCell ref="B29:C29"/>
    <mergeCell ref="AX29:AY29"/>
    <mergeCell ref="AZ29:BA29"/>
    <mergeCell ref="AN29:AO29"/>
    <mergeCell ref="AP29:AQ29"/>
    <mergeCell ref="AR29:AS29"/>
    <mergeCell ref="AT29:AU29"/>
    <mergeCell ref="AV29:AW29"/>
    <mergeCell ref="AP30:AQ30"/>
    <mergeCell ref="AR30:AS30"/>
    <mergeCell ref="AT30:AU30"/>
    <mergeCell ref="AV30:AW30"/>
    <mergeCell ref="AX30:AY30"/>
    <mergeCell ref="AZ30:BA30"/>
    <mergeCell ref="AN30:AO30"/>
    <mergeCell ref="D29:E29"/>
    <mergeCell ref="F29:G29"/>
    <mergeCell ref="H29:I29"/>
    <mergeCell ref="J29:K29"/>
    <mergeCell ref="L29:M29"/>
    <mergeCell ref="AP28:AQ28"/>
    <mergeCell ref="AR28:AS28"/>
    <mergeCell ref="AT28:AU28"/>
    <mergeCell ref="R28:S28"/>
    <mergeCell ref="T28:U28"/>
    <mergeCell ref="V28:W28"/>
    <mergeCell ref="X28:Y28"/>
    <mergeCell ref="Z28:AA28"/>
    <mergeCell ref="AB28:AC28"/>
    <mergeCell ref="AD29:AE29"/>
    <mergeCell ref="AF29:AG29"/>
    <mergeCell ref="AH29:AI29"/>
    <mergeCell ref="AJ29:AK29"/>
    <mergeCell ref="N29:O29"/>
    <mergeCell ref="P29:Q29"/>
    <mergeCell ref="R29:S29"/>
    <mergeCell ref="T29:U29"/>
    <mergeCell ref="V29:W29"/>
    <mergeCell ref="AV28:AW28"/>
    <mergeCell ref="AX28:AY28"/>
    <mergeCell ref="AZ28:BA28"/>
    <mergeCell ref="AD28:AE28"/>
    <mergeCell ref="AF28:AG28"/>
    <mergeCell ref="AH28:AI28"/>
    <mergeCell ref="AJ28:AK28"/>
    <mergeCell ref="AL28:AM28"/>
    <mergeCell ref="AN28:AO28"/>
    <mergeCell ref="AX27:AY27"/>
    <mergeCell ref="AZ27:BA27"/>
    <mergeCell ref="B28:C28"/>
    <mergeCell ref="D28:E28"/>
    <mergeCell ref="F28:G28"/>
    <mergeCell ref="H28:I28"/>
    <mergeCell ref="J28:K28"/>
    <mergeCell ref="L28:M28"/>
    <mergeCell ref="N28:O28"/>
    <mergeCell ref="P28:Q28"/>
    <mergeCell ref="AL27:AM27"/>
    <mergeCell ref="AN27:AO27"/>
    <mergeCell ref="AP27:AQ27"/>
    <mergeCell ref="AR27:AS27"/>
    <mergeCell ref="AT27:AU27"/>
    <mergeCell ref="AV27:AW27"/>
    <mergeCell ref="Z27:AA27"/>
    <mergeCell ref="AB27:AC27"/>
    <mergeCell ref="AD27:AE27"/>
    <mergeCell ref="AF27:AG27"/>
    <mergeCell ref="AH27:AI27"/>
    <mergeCell ref="AJ27:AK27"/>
    <mergeCell ref="N27:O27"/>
    <mergeCell ref="P27:Q27"/>
    <mergeCell ref="R27:S27"/>
    <mergeCell ref="T27:U27"/>
    <mergeCell ref="V27:W27"/>
    <mergeCell ref="X27:Y27"/>
    <mergeCell ref="B27:C27"/>
    <mergeCell ref="D27:E27"/>
    <mergeCell ref="F27:G27"/>
    <mergeCell ref="H27:I27"/>
    <mergeCell ref="J27:K27"/>
    <mergeCell ref="L27:M27"/>
    <mergeCell ref="AP26:AQ26"/>
    <mergeCell ref="AR26:AS26"/>
    <mergeCell ref="AT26:AU26"/>
    <mergeCell ref="AV26:AW26"/>
    <mergeCell ref="AX26:AY26"/>
    <mergeCell ref="AZ26:BA26"/>
    <mergeCell ref="AD26:AE26"/>
    <mergeCell ref="AF26:AG26"/>
    <mergeCell ref="AH26:AI26"/>
    <mergeCell ref="AJ26:AK26"/>
    <mergeCell ref="AL26:AM26"/>
    <mergeCell ref="AN26:AO26"/>
    <mergeCell ref="R26:S26"/>
    <mergeCell ref="T26:U26"/>
    <mergeCell ref="V26:W26"/>
    <mergeCell ref="X26:Y26"/>
    <mergeCell ref="Z26:AA26"/>
    <mergeCell ref="AB26:AC26"/>
    <mergeCell ref="AX25:AY25"/>
    <mergeCell ref="AZ25:BA25"/>
    <mergeCell ref="B26:C26"/>
    <mergeCell ref="D26:E26"/>
    <mergeCell ref="F26:G26"/>
    <mergeCell ref="H26:I26"/>
    <mergeCell ref="J26:K26"/>
    <mergeCell ref="L26:M26"/>
    <mergeCell ref="N26:O26"/>
    <mergeCell ref="P26:Q26"/>
    <mergeCell ref="AL25:AM25"/>
    <mergeCell ref="AN25:AO25"/>
    <mergeCell ref="AP25:AQ25"/>
    <mergeCell ref="AR25:AS25"/>
    <mergeCell ref="AT25:AU25"/>
    <mergeCell ref="AV25:AW25"/>
    <mergeCell ref="Z25:AA25"/>
    <mergeCell ref="AB25:AC25"/>
    <mergeCell ref="AD23:AG23"/>
    <mergeCell ref="AH23:AK23"/>
    <mergeCell ref="AL23:AO23"/>
    <mergeCell ref="B25:C25"/>
    <mergeCell ref="D25:E25"/>
    <mergeCell ref="F25:G25"/>
    <mergeCell ref="H25:I25"/>
    <mergeCell ref="J25:K25"/>
    <mergeCell ref="L25:M25"/>
    <mergeCell ref="AD24:AG24"/>
    <mergeCell ref="AH24:AK24"/>
    <mergeCell ref="AL24:AO24"/>
    <mergeCell ref="AD25:AE25"/>
    <mergeCell ref="AF25:AG25"/>
    <mergeCell ref="AH25:AI25"/>
    <mergeCell ref="AJ25:AK25"/>
    <mergeCell ref="N25:O25"/>
    <mergeCell ref="P25:Q25"/>
    <mergeCell ref="R25:S25"/>
    <mergeCell ref="T25:U25"/>
    <mergeCell ref="V25:W25"/>
    <mergeCell ref="X25:Y25"/>
    <mergeCell ref="AT17:AW17"/>
    <mergeCell ref="AX17:BA17"/>
    <mergeCell ref="A23:A24"/>
    <mergeCell ref="B23:E23"/>
    <mergeCell ref="F23:I23"/>
    <mergeCell ref="J23:M23"/>
    <mergeCell ref="N23:Q23"/>
    <mergeCell ref="A16:A17"/>
    <mergeCell ref="AP24:AS24"/>
    <mergeCell ref="AT24:AW24"/>
    <mergeCell ref="AX24:BA24"/>
    <mergeCell ref="AP23:AS23"/>
    <mergeCell ref="AT23:AW23"/>
    <mergeCell ref="AX23:BA23"/>
    <mergeCell ref="B24:E24"/>
    <mergeCell ref="F24:I24"/>
    <mergeCell ref="J24:M24"/>
    <mergeCell ref="N24:Q24"/>
    <mergeCell ref="R24:U24"/>
    <mergeCell ref="V24:Y24"/>
    <mergeCell ref="Z24:AC24"/>
    <mergeCell ref="R23:U23"/>
    <mergeCell ref="V23:Y23"/>
    <mergeCell ref="Z23:AC23"/>
    <mergeCell ref="AT16:AW16"/>
    <mergeCell ref="AX16:BA16"/>
    <mergeCell ref="B17:E17"/>
    <mergeCell ref="F17:I17"/>
    <mergeCell ref="J17:M17"/>
    <mergeCell ref="N17:Q17"/>
    <mergeCell ref="R17:U17"/>
    <mergeCell ref="V17:Y17"/>
    <mergeCell ref="Z17:AC17"/>
    <mergeCell ref="AD17:AG17"/>
    <mergeCell ref="V16:Y16"/>
    <mergeCell ref="Z16:AC16"/>
    <mergeCell ref="AD16:AG16"/>
    <mergeCell ref="AH16:AK16"/>
    <mergeCell ref="AL16:AO16"/>
    <mergeCell ref="AP16:AS16"/>
    <mergeCell ref="B16:E16"/>
    <mergeCell ref="F16:I16"/>
    <mergeCell ref="J16:M16"/>
    <mergeCell ref="N16:Q16"/>
    <mergeCell ref="R16:U16"/>
    <mergeCell ref="AH17:AK17"/>
    <mergeCell ref="AL17:AO17"/>
    <mergeCell ref="AP17:AS17"/>
    <mergeCell ref="AL8:AO8"/>
    <mergeCell ref="AP8:AS8"/>
    <mergeCell ref="AT8:AW8"/>
    <mergeCell ref="AX8:BA8"/>
    <mergeCell ref="F8:I8"/>
    <mergeCell ref="J8:M8"/>
    <mergeCell ref="N8:Q8"/>
    <mergeCell ref="R8:U8"/>
    <mergeCell ref="V8:Y8"/>
    <mergeCell ref="Z8:AC8"/>
    <mergeCell ref="AL7:AO7"/>
    <mergeCell ref="AP7:AS7"/>
    <mergeCell ref="AT7:AW7"/>
    <mergeCell ref="AX7:BA7"/>
    <mergeCell ref="F7:I7"/>
    <mergeCell ref="J7:M7"/>
    <mergeCell ref="N7:Q7"/>
    <mergeCell ref="R7:U7"/>
    <mergeCell ref="V7:Y7"/>
    <mergeCell ref="Z7:AC7"/>
    <mergeCell ref="A1:D1"/>
    <mergeCell ref="A2:D2"/>
    <mergeCell ref="A3:E3"/>
    <mergeCell ref="A4:E5"/>
    <mergeCell ref="A7:A8"/>
    <mergeCell ref="B7:E7"/>
    <mergeCell ref="B8:E8"/>
    <mergeCell ref="AD7:AG7"/>
    <mergeCell ref="AH7:AK7"/>
    <mergeCell ref="AD8:AG8"/>
    <mergeCell ref="AH8:AK8"/>
  </mergeCells>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theme="0"/>
  </sheetPr>
  <dimension ref="A1:H52"/>
  <sheetViews>
    <sheetView zoomScaleNormal="100" zoomScaleSheetLayoutView="100" workbookViewId="0"/>
  </sheetViews>
  <sheetFormatPr defaultRowHeight="15"/>
  <cols>
    <col min="1" max="1" width="5.85546875" customWidth="1"/>
    <col min="2" max="2" width="6" customWidth="1"/>
    <col min="3" max="3" width="41.140625" customWidth="1"/>
    <col min="4" max="7" width="16.7109375" customWidth="1"/>
    <col min="8" max="8" width="11.28515625" customWidth="1"/>
  </cols>
  <sheetData>
    <row r="1" spans="1:8">
      <c r="A1" s="777" t="s">
        <v>686</v>
      </c>
      <c r="B1" s="778"/>
      <c r="C1" s="778" t="s">
        <v>1113</v>
      </c>
      <c r="D1" s="778"/>
      <c r="E1" s="778"/>
      <c r="F1" s="778"/>
      <c r="G1" s="778"/>
      <c r="H1" s="765"/>
    </row>
    <row r="2" spans="1:8">
      <c r="A2" s="779" t="s">
        <v>23</v>
      </c>
      <c r="B2" s="780"/>
      <c r="C2" s="780"/>
      <c r="D2" s="780"/>
      <c r="E2" s="781"/>
      <c r="F2" s="781"/>
      <c r="G2" s="781"/>
      <c r="H2" s="766"/>
    </row>
    <row r="3" spans="1:8" ht="15.75" thickBot="1">
      <c r="A3" s="1102"/>
      <c r="B3" s="1103"/>
      <c r="C3" s="1103"/>
      <c r="D3" s="1103"/>
      <c r="E3" s="1103"/>
      <c r="F3" s="1103"/>
      <c r="G3" s="1103"/>
      <c r="H3" s="1104"/>
    </row>
    <row r="4" spans="1:8">
      <c r="A4" s="1105" t="s">
        <v>942</v>
      </c>
      <c r="B4" s="1106"/>
      <c r="C4" s="1106"/>
      <c r="D4" s="1106"/>
      <c r="E4" s="1106"/>
      <c r="F4" s="1106"/>
      <c r="G4" s="1106"/>
      <c r="H4" s="1111" t="s">
        <v>1384</v>
      </c>
    </row>
    <row r="5" spans="1:8" ht="21" customHeight="1" thickBot="1">
      <c r="A5" s="1108"/>
      <c r="B5" s="1109"/>
      <c r="C5" s="1109"/>
      <c r="D5" s="1109"/>
      <c r="E5" s="1109"/>
      <c r="F5" s="1109"/>
      <c r="G5" s="1109"/>
      <c r="H5" s="1112"/>
    </row>
    <row r="6" spans="1:8" s="221" customFormat="1" ht="13.5" thickBot="1">
      <c r="A6" s="611" t="s">
        <v>1176</v>
      </c>
      <c r="B6" s="750"/>
      <c r="C6" s="609"/>
      <c r="D6" s="1574" t="str">
        <f>Obsah!C4</f>
        <v>(30/06/2018)</v>
      </c>
      <c r="E6" s="1574"/>
      <c r="F6" s="1574"/>
      <c r="G6" s="1574"/>
      <c r="H6" s="829"/>
    </row>
    <row r="7" spans="1:8" s="221" customFormat="1" ht="15.75" customHeight="1">
      <c r="A7" s="500" t="s">
        <v>945</v>
      </c>
      <c r="B7" s="501"/>
      <c r="C7" s="501"/>
      <c r="D7" s="501"/>
      <c r="E7" s="501"/>
      <c r="F7" s="501"/>
      <c r="G7" s="502"/>
      <c r="H7" s="1572" t="s">
        <v>928</v>
      </c>
    </row>
    <row r="8" spans="1:8" s="221" customFormat="1" ht="15.95" customHeight="1">
      <c r="A8" s="500"/>
      <c r="B8" s="480"/>
      <c r="C8" s="503"/>
      <c r="D8" s="1569" t="s">
        <v>920</v>
      </c>
      <c r="E8" s="1569" t="s">
        <v>921</v>
      </c>
      <c r="F8" s="1569" t="s">
        <v>922</v>
      </c>
      <c r="G8" s="1566" t="s">
        <v>923</v>
      </c>
      <c r="H8" s="1572"/>
    </row>
    <row r="9" spans="1:8" s="221" customFormat="1" ht="15.95" customHeight="1">
      <c r="A9" s="504"/>
      <c r="B9" s="505"/>
      <c r="C9" s="481"/>
      <c r="D9" s="1570"/>
      <c r="E9" s="1570"/>
      <c r="F9" s="1570"/>
      <c r="G9" s="1567"/>
      <c r="H9" s="1572"/>
    </row>
    <row r="10" spans="1:8" s="221" customFormat="1" ht="15.95" customHeight="1">
      <c r="A10" s="504"/>
      <c r="B10" s="505"/>
      <c r="C10" s="482"/>
      <c r="D10" s="1571"/>
      <c r="E10" s="1571"/>
      <c r="F10" s="1571"/>
      <c r="G10" s="1568"/>
      <c r="H10" s="1572"/>
    </row>
    <row r="11" spans="1:8" s="221" customFormat="1" ht="12.75">
      <c r="A11" s="504"/>
      <c r="B11" s="505"/>
      <c r="C11" s="481"/>
      <c r="D11" s="689" t="s">
        <v>897</v>
      </c>
      <c r="E11" s="689" t="s">
        <v>898</v>
      </c>
      <c r="F11" s="689" t="s">
        <v>899</v>
      </c>
      <c r="G11" s="690" t="s">
        <v>900</v>
      </c>
      <c r="H11" s="1572"/>
    </row>
    <row r="12" spans="1:8" s="221" customFormat="1" ht="12.75">
      <c r="A12" s="504"/>
      <c r="B12" s="506" t="s">
        <v>897</v>
      </c>
      <c r="C12" s="507" t="s">
        <v>943</v>
      </c>
      <c r="D12" s="508"/>
      <c r="E12" s="849"/>
      <c r="F12" s="508"/>
      <c r="G12" s="849"/>
      <c r="H12" s="1572"/>
    </row>
    <row r="13" spans="1:8" s="221" customFormat="1" ht="12.75">
      <c r="A13" s="504"/>
      <c r="B13" s="509" t="s">
        <v>901</v>
      </c>
      <c r="C13" s="483" t="s">
        <v>924</v>
      </c>
      <c r="D13" s="508"/>
      <c r="E13" s="508"/>
      <c r="F13" s="508"/>
      <c r="G13" s="510"/>
      <c r="H13" s="1572"/>
    </row>
    <row r="14" spans="1:8" s="221" customFormat="1" ht="12.75">
      <c r="A14" s="504"/>
      <c r="B14" s="509" t="s">
        <v>898</v>
      </c>
      <c r="C14" s="484" t="s">
        <v>925</v>
      </c>
      <c r="D14" s="508"/>
      <c r="E14" s="508"/>
      <c r="F14" s="508"/>
      <c r="G14" s="510"/>
      <c r="H14" s="1572"/>
    </row>
    <row r="15" spans="1:8" s="221" customFormat="1" ht="12.75">
      <c r="A15" s="504"/>
      <c r="B15" s="509" t="s">
        <v>902</v>
      </c>
      <c r="C15" s="484" t="s">
        <v>926</v>
      </c>
      <c r="D15" s="508"/>
      <c r="E15" s="849"/>
      <c r="F15" s="508"/>
      <c r="G15" s="849"/>
      <c r="H15" s="1572"/>
    </row>
    <row r="16" spans="1:8" s="221" customFormat="1" ht="12.75">
      <c r="A16" s="504"/>
      <c r="B16" s="511"/>
      <c r="C16" s="485"/>
      <c r="D16" s="512"/>
      <c r="E16" s="512"/>
      <c r="F16" s="513"/>
      <c r="G16" s="514"/>
      <c r="H16" s="1572"/>
    </row>
    <row r="17" spans="1:8" s="221" customFormat="1" ht="12.75">
      <c r="A17" s="504"/>
      <c r="B17" s="515"/>
      <c r="C17" s="486"/>
      <c r="D17" s="513"/>
      <c r="E17" s="513"/>
      <c r="F17" s="513"/>
      <c r="G17" s="514"/>
      <c r="H17" s="1572"/>
    </row>
    <row r="18" spans="1:8" s="221" customFormat="1" ht="15" customHeight="1">
      <c r="A18" s="500" t="s">
        <v>944</v>
      </c>
      <c r="B18" s="516"/>
      <c r="C18" s="516"/>
      <c r="D18" s="516"/>
      <c r="E18" s="516"/>
      <c r="F18" s="516"/>
      <c r="G18" s="517"/>
      <c r="H18" s="1572"/>
    </row>
    <row r="19" spans="1:8" s="221" customFormat="1" ht="35.1" customHeight="1">
      <c r="A19" s="504"/>
      <c r="B19" s="518"/>
      <c r="C19" s="487"/>
      <c r="D19" s="1569" t="s">
        <v>949</v>
      </c>
      <c r="E19" s="1569" t="s">
        <v>952</v>
      </c>
      <c r="F19" s="488"/>
      <c r="G19" s="489"/>
      <c r="H19" s="1572"/>
    </row>
    <row r="20" spans="1:8" s="221" customFormat="1" ht="30" customHeight="1">
      <c r="A20" s="504"/>
      <c r="B20" s="519"/>
      <c r="C20" s="490"/>
      <c r="D20" s="1570"/>
      <c r="E20" s="1570"/>
      <c r="F20" s="491"/>
      <c r="G20" s="489"/>
      <c r="H20" s="1572"/>
    </row>
    <row r="21" spans="1:8" s="221" customFormat="1" ht="50.25" customHeight="1">
      <c r="A21" s="504"/>
      <c r="B21" s="492"/>
      <c r="C21" s="493"/>
      <c r="D21" s="1571"/>
      <c r="E21" s="1571"/>
      <c r="F21" s="494"/>
      <c r="G21" s="495"/>
      <c r="H21" s="1572"/>
    </row>
    <row r="22" spans="1:8" s="221" customFormat="1" ht="12.75">
      <c r="A22" s="504"/>
      <c r="B22" s="492"/>
      <c r="C22" s="493"/>
      <c r="D22" s="689" t="s">
        <v>897</v>
      </c>
      <c r="E22" s="689" t="s">
        <v>898</v>
      </c>
      <c r="F22" s="494"/>
      <c r="G22" s="495"/>
      <c r="H22" s="1572"/>
    </row>
    <row r="23" spans="1:8" s="221" customFormat="1" ht="25.5">
      <c r="A23" s="520"/>
      <c r="B23" s="506" t="s">
        <v>903</v>
      </c>
      <c r="C23" s="521" t="s">
        <v>946</v>
      </c>
      <c r="D23" s="508"/>
      <c r="E23" s="508"/>
      <c r="F23" s="494"/>
      <c r="G23" s="495"/>
      <c r="H23" s="1572"/>
    </row>
    <row r="24" spans="1:8" s="221" customFormat="1" ht="12.75">
      <c r="A24" s="520"/>
      <c r="B24" s="509" t="s">
        <v>904</v>
      </c>
      <c r="C24" s="496" t="s">
        <v>924</v>
      </c>
      <c r="D24" s="508"/>
      <c r="E24" s="508"/>
      <c r="F24" s="494"/>
      <c r="G24" s="495"/>
      <c r="H24" s="1572"/>
    </row>
    <row r="25" spans="1:8" s="221" customFormat="1" ht="12.75">
      <c r="A25" s="520"/>
      <c r="B25" s="509" t="s">
        <v>905</v>
      </c>
      <c r="C25" s="497" t="s">
        <v>925</v>
      </c>
      <c r="D25" s="508"/>
      <c r="E25" s="508"/>
      <c r="F25" s="494"/>
      <c r="G25" s="495"/>
      <c r="H25" s="1572"/>
    </row>
    <row r="26" spans="1:8" s="221" customFormat="1" ht="12.75">
      <c r="A26" s="498"/>
      <c r="B26" s="509" t="s">
        <v>906</v>
      </c>
      <c r="C26" s="499" t="s">
        <v>947</v>
      </c>
      <c r="D26" s="522"/>
      <c r="E26" s="522"/>
      <c r="F26" s="491"/>
      <c r="G26" s="489"/>
      <c r="H26" s="1572"/>
    </row>
    <row r="27" spans="1:8" s="221" customFormat="1" ht="38.25">
      <c r="A27" s="504"/>
      <c r="B27" s="506" t="s">
        <v>907</v>
      </c>
      <c r="C27" s="523" t="s">
        <v>948</v>
      </c>
      <c r="D27" s="522"/>
      <c r="E27" s="522"/>
      <c r="F27" s="491"/>
      <c r="G27" s="489"/>
      <c r="H27" s="1572"/>
    </row>
    <row r="28" spans="1:8" s="221" customFormat="1" ht="12.75">
      <c r="A28" s="504"/>
      <c r="B28" s="511"/>
      <c r="C28" s="485"/>
      <c r="D28" s="512"/>
      <c r="E28" s="512"/>
      <c r="F28" s="513"/>
      <c r="G28" s="514"/>
      <c r="H28" s="1572"/>
    </row>
    <row r="29" spans="1:8" s="221" customFormat="1" ht="12.75">
      <c r="A29" s="504"/>
      <c r="B29" s="515"/>
      <c r="C29" s="486"/>
      <c r="D29" s="513"/>
      <c r="E29" s="513"/>
      <c r="F29" s="513"/>
      <c r="G29" s="514"/>
      <c r="H29" s="1572"/>
    </row>
    <row r="30" spans="1:8" s="221" customFormat="1" ht="12.75">
      <c r="A30" s="500" t="s">
        <v>955</v>
      </c>
      <c r="B30" s="524"/>
      <c r="C30" s="541"/>
      <c r="D30" s="542"/>
      <c r="E30" s="543"/>
      <c r="F30" s="543"/>
      <c r="G30" s="495"/>
      <c r="H30" s="1572"/>
    </row>
    <row r="31" spans="1:8" s="221" customFormat="1" ht="165.75" customHeight="1">
      <c r="A31" s="504"/>
      <c r="B31" s="525"/>
      <c r="C31" s="544"/>
      <c r="D31" s="691" t="s">
        <v>950</v>
      </c>
      <c r="E31" s="691" t="s">
        <v>953</v>
      </c>
      <c r="F31" s="494"/>
      <c r="G31" s="495"/>
      <c r="H31" s="1572"/>
    </row>
    <row r="32" spans="1:8" s="221" customFormat="1" ht="3.75" customHeight="1">
      <c r="A32" s="520"/>
      <c r="B32" s="526"/>
      <c r="C32" s="527"/>
      <c r="D32" s="692"/>
      <c r="E32" s="692"/>
      <c r="F32" s="494"/>
      <c r="G32" s="489"/>
      <c r="H32" s="1572"/>
    </row>
    <row r="33" spans="1:8" s="221" customFormat="1" ht="12.75">
      <c r="A33" s="520"/>
      <c r="B33" s="526"/>
      <c r="C33" s="545"/>
      <c r="D33" s="693" t="s">
        <v>897</v>
      </c>
      <c r="E33" s="693" t="s">
        <v>901</v>
      </c>
      <c r="F33" s="494"/>
      <c r="G33" s="489"/>
      <c r="H33" s="1572"/>
    </row>
    <row r="34" spans="1:8" s="221" customFormat="1" ht="25.5">
      <c r="A34" s="520"/>
      <c r="B34" s="546" t="s">
        <v>897</v>
      </c>
      <c r="C34" s="547" t="s">
        <v>927</v>
      </c>
      <c r="D34" s="548"/>
      <c r="E34" s="548"/>
      <c r="F34" s="494"/>
      <c r="G34" s="489"/>
      <c r="H34" s="1572"/>
    </row>
    <row r="35" spans="1:8" s="221" customFormat="1" ht="12.75">
      <c r="A35" s="549"/>
      <c r="B35" s="550"/>
      <c r="C35" s="528"/>
      <c r="D35" s="527"/>
      <c r="E35" s="527"/>
      <c r="F35" s="527"/>
      <c r="G35" s="495"/>
      <c r="H35" s="1572"/>
    </row>
    <row r="36" spans="1:8" s="221" customFormat="1" ht="12.75">
      <c r="A36" s="549"/>
      <c r="B36" s="527"/>
      <c r="C36" s="528"/>
      <c r="D36" s="551"/>
      <c r="E36" s="529"/>
      <c r="F36" s="527"/>
      <c r="G36" s="530"/>
      <c r="H36" s="1572"/>
    </row>
    <row r="37" spans="1:8" s="221" customFormat="1" ht="12.75">
      <c r="A37" s="552"/>
      <c r="B37" s="527"/>
      <c r="C37" s="528"/>
      <c r="D37" s="849"/>
      <c r="E37" s="559" t="s">
        <v>954</v>
      </c>
      <c r="F37" s="527"/>
      <c r="G37" s="530"/>
      <c r="H37" s="1572"/>
    </row>
    <row r="38" spans="1:8" s="221" customFormat="1" ht="12.75">
      <c r="A38" s="552"/>
      <c r="B38" s="527"/>
      <c r="C38" s="528"/>
      <c r="D38" s="527"/>
      <c r="E38" s="250"/>
      <c r="F38" s="527"/>
      <c r="G38" s="530"/>
      <c r="H38" s="1572"/>
    </row>
    <row r="39" spans="1:8" s="221" customFormat="1" ht="12.75">
      <c r="A39" s="552"/>
      <c r="B39" s="494"/>
      <c r="C39" s="494"/>
      <c r="D39" s="494"/>
      <c r="E39" s="494"/>
      <c r="F39" s="494"/>
      <c r="G39" s="495"/>
      <c r="H39" s="1572"/>
    </row>
    <row r="40" spans="1:8" s="221" customFormat="1" ht="12.75">
      <c r="A40" s="500" t="s">
        <v>951</v>
      </c>
      <c r="B40" s="494"/>
      <c r="C40" s="494"/>
      <c r="D40" s="543"/>
      <c r="E40" s="542"/>
      <c r="F40" s="542"/>
      <c r="G40" s="495"/>
      <c r="H40" s="1572"/>
    </row>
    <row r="41" spans="1:8" s="221" customFormat="1" ht="12.75">
      <c r="A41" s="552"/>
      <c r="B41" s="531"/>
      <c r="C41" s="532"/>
      <c r="D41" s="533"/>
      <c r="E41" s="533"/>
      <c r="F41" s="534"/>
      <c r="G41" s="495"/>
      <c r="H41" s="1572"/>
    </row>
    <row r="42" spans="1:8" s="221" customFormat="1" ht="12.75">
      <c r="A42" s="552"/>
      <c r="B42" s="492"/>
      <c r="C42" s="494"/>
      <c r="D42" s="491"/>
      <c r="E42" s="491"/>
      <c r="F42" s="535"/>
      <c r="G42" s="495"/>
      <c r="H42" s="1572"/>
    </row>
    <row r="43" spans="1:8" s="221" customFormat="1" ht="12.75">
      <c r="A43" s="552"/>
      <c r="B43" s="492"/>
      <c r="C43" s="494"/>
      <c r="D43" s="491"/>
      <c r="E43" s="491"/>
      <c r="F43" s="535"/>
      <c r="G43" s="495"/>
      <c r="H43" s="1572"/>
    </row>
    <row r="44" spans="1:8" s="221" customFormat="1" ht="12.75">
      <c r="A44" s="552"/>
      <c r="B44" s="492"/>
      <c r="C44" s="494"/>
      <c r="D44" s="494"/>
      <c r="E44" s="494"/>
      <c r="F44" s="482"/>
      <c r="G44" s="495"/>
      <c r="H44" s="1572"/>
    </row>
    <row r="45" spans="1:8" s="221" customFormat="1" ht="12.75">
      <c r="A45" s="552"/>
      <c r="B45" s="492"/>
      <c r="C45" s="494"/>
      <c r="D45" s="513"/>
      <c r="E45" s="513"/>
      <c r="F45" s="553"/>
      <c r="G45" s="495"/>
      <c r="H45" s="1572"/>
    </row>
    <row r="46" spans="1:8" s="221" customFormat="1" ht="12.75">
      <c r="A46" s="552"/>
      <c r="B46" s="492"/>
      <c r="C46" s="494"/>
      <c r="D46" s="542"/>
      <c r="E46" s="542"/>
      <c r="F46" s="554"/>
      <c r="G46" s="495"/>
      <c r="H46" s="1572"/>
    </row>
    <row r="47" spans="1:8" s="221" customFormat="1" ht="12.75">
      <c r="A47" s="552"/>
      <c r="B47" s="492"/>
      <c r="C47" s="494"/>
      <c r="D47" s="494"/>
      <c r="E47" s="494"/>
      <c r="F47" s="482"/>
      <c r="G47" s="495"/>
      <c r="H47" s="1572"/>
    </row>
    <row r="48" spans="1:8" s="221" customFormat="1" ht="12.75">
      <c r="A48" s="552"/>
      <c r="B48" s="492"/>
      <c r="C48" s="494"/>
      <c r="D48" s="494"/>
      <c r="E48" s="494"/>
      <c r="F48" s="482"/>
      <c r="G48" s="495"/>
      <c r="H48" s="1572"/>
    </row>
    <row r="49" spans="1:8" s="221" customFormat="1" ht="12.75">
      <c r="A49" s="552"/>
      <c r="B49" s="492"/>
      <c r="C49" s="527"/>
      <c r="D49" s="527"/>
      <c r="E49" s="494"/>
      <c r="F49" s="482"/>
      <c r="G49" s="495"/>
      <c r="H49" s="1572"/>
    </row>
    <row r="50" spans="1:8" s="221" customFormat="1" ht="12.75">
      <c r="A50" s="552"/>
      <c r="B50" s="536"/>
      <c r="C50" s="537"/>
      <c r="D50" s="537"/>
      <c r="E50" s="537"/>
      <c r="F50" s="538"/>
      <c r="G50" s="495"/>
      <c r="H50" s="1572"/>
    </row>
    <row r="51" spans="1:8" s="221" customFormat="1" ht="13.5" thickBot="1">
      <c r="A51" s="555"/>
      <c r="B51" s="539"/>
      <c r="C51" s="539"/>
      <c r="D51" s="539"/>
      <c r="E51" s="539"/>
      <c r="F51" s="539"/>
      <c r="G51" s="540"/>
      <c r="H51" s="1573"/>
    </row>
    <row r="52" spans="1:8" s="221" customFormat="1" ht="12.75"/>
  </sheetData>
  <mergeCells count="12">
    <mergeCell ref="A3:H3"/>
    <mergeCell ref="G8:G10"/>
    <mergeCell ref="D19:D21"/>
    <mergeCell ref="E19:E21"/>
    <mergeCell ref="F4:G5"/>
    <mergeCell ref="H7:H51"/>
    <mergeCell ref="D8:D10"/>
    <mergeCell ref="E8:E10"/>
    <mergeCell ref="F8:F10"/>
    <mergeCell ref="D6:G6"/>
    <mergeCell ref="H4:H5"/>
    <mergeCell ref="A4:E5"/>
  </mergeCells>
  <phoneticPr fontId="9" type="noConversion"/>
  <conditionalFormatting sqref="D40 D36 D45:F45 G28:G29 D19:E19 D22:E34 F23:F30 D12:G17">
    <cfRule type="cellIs" dxfId="1" priority="2" stopIfTrue="1" operator="lessThan">
      <formula>0</formula>
    </cfRule>
  </conditionalFormatting>
  <conditionalFormatting sqref="D37">
    <cfRule type="cellIs" dxfId="0" priority="1" stopIfTrue="1" operator="lessThan">
      <formula>0</formula>
    </cfRule>
  </conditionalFormatting>
  <hyperlinks>
    <hyperlink ref="C1" r:id="rId1"/>
  </hyperlinks>
  <pageMargins left="0.7" right="0.7" top="0.78740157499999996" bottom="0.78740157499999996" header="0.3" footer="0.3"/>
  <pageSetup paperSize="9" orientation="landscape" r:id="rId2"/>
  <headerFooter>
    <oddHeader xml:space="preserve">&amp;R&amp;10&amp;"Arial"Interní
&amp;"Arial"&amp;06 </oddHeader>
  </headerFooter>
  <ignoredErrors>
    <ignoredError sqref="B12:B15 B23:B27 D11:G11 D22:E22 D33:E33 B34"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sheetPr>
  <dimension ref="A1:G300"/>
  <sheetViews>
    <sheetView zoomScaleNormal="100" zoomScaleSheetLayoutView="100" workbookViewId="0">
      <selection sqref="A1:C1"/>
    </sheetView>
  </sheetViews>
  <sheetFormatPr defaultRowHeight="15"/>
  <cols>
    <col min="1" max="1" width="13.140625" customWidth="1"/>
    <col min="2" max="2" width="12.28515625" customWidth="1"/>
    <col min="3" max="3" width="51" customWidth="1"/>
    <col min="4" max="4" width="42.42578125" customWidth="1"/>
    <col min="5" max="5" width="11.85546875" customWidth="1"/>
  </cols>
  <sheetData>
    <row r="1" spans="1:7">
      <c r="A1" s="1098" t="s">
        <v>687</v>
      </c>
      <c r="B1" s="1099"/>
      <c r="C1" s="1099"/>
      <c r="D1" s="782"/>
      <c r="E1" s="765"/>
      <c r="F1" s="204"/>
    </row>
    <row r="2" spans="1:7">
      <c r="A2" s="1100" t="s">
        <v>24</v>
      </c>
      <c r="B2" s="1101"/>
      <c r="C2" s="1101"/>
      <c r="D2" s="783"/>
      <c r="E2" s="766"/>
      <c r="F2" s="204"/>
    </row>
    <row r="3" spans="1:7" ht="15.75" thickBot="1">
      <c r="A3" s="1102"/>
      <c r="B3" s="1103"/>
      <c r="C3" s="1103"/>
      <c r="D3" s="1103"/>
      <c r="E3" s="1104"/>
    </row>
    <row r="4" spans="1:7" ht="15" customHeight="1">
      <c r="A4" s="1105" t="s">
        <v>24</v>
      </c>
      <c r="B4" s="1106"/>
      <c r="C4" s="1106"/>
      <c r="D4" s="1107"/>
      <c r="E4" s="1111" t="s">
        <v>1384</v>
      </c>
      <c r="F4" s="5"/>
      <c r="G4" s="5"/>
    </row>
    <row r="5" spans="1:7" ht="21" customHeight="1" thickBot="1">
      <c r="A5" s="1108"/>
      <c r="B5" s="1109"/>
      <c r="C5" s="1109"/>
      <c r="D5" s="1110"/>
      <c r="E5" s="1137"/>
      <c r="F5" s="5"/>
      <c r="G5" s="5"/>
    </row>
    <row r="6" spans="1:7" ht="15.75" thickBot="1">
      <c r="A6" s="611" t="s">
        <v>1176</v>
      </c>
      <c r="B6" s="750"/>
      <c r="C6" s="750" t="str">
        <f>Obsah!C4</f>
        <v>(30/06/2018)</v>
      </c>
      <c r="D6" s="604"/>
      <c r="E6" s="606"/>
      <c r="F6" s="5"/>
      <c r="G6" s="5"/>
    </row>
    <row r="7" spans="1:7" ht="30" customHeight="1">
      <c r="A7" s="1155" t="s">
        <v>46</v>
      </c>
      <c r="B7" s="1382" t="s">
        <v>53</v>
      </c>
      <c r="C7" s="19" t="s">
        <v>48</v>
      </c>
      <c r="D7" s="21"/>
      <c r="E7" s="1129" t="s">
        <v>1256</v>
      </c>
      <c r="F7" s="5"/>
      <c r="G7" s="5"/>
    </row>
    <row r="8" spans="1:7" ht="30" customHeight="1">
      <c r="A8" s="1576"/>
      <c r="B8" s="1398"/>
      <c r="C8" s="18" t="s">
        <v>52</v>
      </c>
      <c r="D8" s="22"/>
      <c r="E8" s="1130"/>
      <c r="F8" s="5"/>
      <c r="G8" s="5"/>
    </row>
    <row r="9" spans="1:7" ht="45" customHeight="1">
      <c r="A9" s="1576"/>
      <c r="B9" s="1398"/>
      <c r="C9" s="18" t="s">
        <v>51</v>
      </c>
      <c r="D9" s="22"/>
      <c r="E9" s="1130"/>
      <c r="F9" s="5"/>
      <c r="G9" s="5"/>
    </row>
    <row r="10" spans="1:7" ht="76.5">
      <c r="A10" s="1576"/>
      <c r="B10" s="1398"/>
      <c r="C10" s="18" t="s">
        <v>50</v>
      </c>
      <c r="D10" s="22"/>
      <c r="E10" s="1130"/>
      <c r="F10" s="5"/>
      <c r="G10" s="5"/>
    </row>
    <row r="11" spans="1:7" ht="60" customHeight="1" thickBot="1">
      <c r="A11" s="1576"/>
      <c r="B11" s="1413"/>
      <c r="C11" s="20" t="s">
        <v>202</v>
      </c>
      <c r="D11" s="53"/>
      <c r="E11" s="1131"/>
      <c r="F11" s="5"/>
      <c r="G11" s="5"/>
    </row>
    <row r="12" spans="1:7" ht="30" customHeight="1">
      <c r="A12" s="1576"/>
      <c r="B12" s="1382" t="s">
        <v>54</v>
      </c>
      <c r="C12" s="19" t="s">
        <v>48</v>
      </c>
      <c r="D12" s="21"/>
      <c r="E12" s="1129" t="s">
        <v>1256</v>
      </c>
      <c r="F12" s="5"/>
      <c r="G12" s="5"/>
    </row>
    <row r="13" spans="1:7" ht="30" customHeight="1">
      <c r="A13" s="1576"/>
      <c r="B13" s="1398"/>
      <c r="C13" s="18" t="s">
        <v>52</v>
      </c>
      <c r="D13" s="22"/>
      <c r="E13" s="1130"/>
      <c r="F13" s="5"/>
      <c r="G13" s="5"/>
    </row>
    <row r="14" spans="1:7" ht="38.25">
      <c r="A14" s="1576"/>
      <c r="B14" s="1398"/>
      <c r="C14" s="18" t="s">
        <v>51</v>
      </c>
      <c r="D14" s="22"/>
      <c r="E14" s="1130"/>
      <c r="F14" s="5"/>
      <c r="G14" s="5"/>
    </row>
    <row r="15" spans="1:7" ht="76.5">
      <c r="A15" s="1576"/>
      <c r="B15" s="1398"/>
      <c r="C15" s="18" t="s">
        <v>50</v>
      </c>
      <c r="D15" s="22"/>
      <c r="E15" s="1130"/>
      <c r="F15" s="5"/>
      <c r="G15" s="5"/>
    </row>
    <row r="16" spans="1:7" ht="60" customHeight="1" thickBot="1">
      <c r="A16" s="1576"/>
      <c r="B16" s="1413"/>
      <c r="C16" s="20" t="s">
        <v>49</v>
      </c>
      <c r="D16" s="53"/>
      <c r="E16" s="1131"/>
      <c r="F16" s="5"/>
      <c r="G16" s="5"/>
    </row>
    <row r="17" spans="1:7" ht="38.25">
      <c r="A17" s="1576"/>
      <c r="B17" s="1382" t="s">
        <v>55</v>
      </c>
      <c r="C17" s="19" t="s">
        <v>48</v>
      </c>
      <c r="D17" s="21"/>
      <c r="E17" s="1129" t="s">
        <v>1256</v>
      </c>
      <c r="F17" s="5"/>
      <c r="G17" s="5"/>
    </row>
    <row r="18" spans="1:7" ht="38.25">
      <c r="A18" s="1576"/>
      <c r="B18" s="1398"/>
      <c r="C18" s="18" t="s">
        <v>52</v>
      </c>
      <c r="D18" s="22"/>
      <c r="E18" s="1130"/>
      <c r="F18" s="5"/>
      <c r="G18" s="5"/>
    </row>
    <row r="19" spans="1:7" ht="38.25">
      <c r="A19" s="1576"/>
      <c r="B19" s="1398"/>
      <c r="C19" s="18" t="s">
        <v>51</v>
      </c>
      <c r="D19" s="22"/>
      <c r="E19" s="1130"/>
      <c r="F19" s="5"/>
      <c r="G19" s="5"/>
    </row>
    <row r="20" spans="1:7" ht="76.5">
      <c r="A20" s="1576"/>
      <c r="B20" s="1398"/>
      <c r="C20" s="18" t="s">
        <v>50</v>
      </c>
      <c r="D20" s="22"/>
      <c r="E20" s="1130"/>
      <c r="F20" s="5"/>
      <c r="G20" s="5"/>
    </row>
    <row r="21" spans="1:7" ht="51.75" thickBot="1">
      <c r="A21" s="1576"/>
      <c r="B21" s="1413"/>
      <c r="C21" s="20" t="s">
        <v>202</v>
      </c>
      <c r="D21" s="53"/>
      <c r="E21" s="1131"/>
      <c r="F21" s="5"/>
      <c r="G21" s="5"/>
    </row>
    <row r="22" spans="1:7" ht="30" customHeight="1">
      <c r="A22" s="1576"/>
      <c r="B22" s="1382" t="s">
        <v>56</v>
      </c>
      <c r="C22" s="19" t="s">
        <v>48</v>
      </c>
      <c r="D22" s="21"/>
      <c r="E22" s="1129" t="s">
        <v>1256</v>
      </c>
      <c r="F22" s="5"/>
      <c r="G22" s="5"/>
    </row>
    <row r="23" spans="1:7" ht="30" customHeight="1">
      <c r="A23" s="1576"/>
      <c r="B23" s="1398"/>
      <c r="C23" s="18" t="s">
        <v>52</v>
      </c>
      <c r="D23" s="22"/>
      <c r="E23" s="1130"/>
      <c r="F23" s="5"/>
      <c r="G23" s="5"/>
    </row>
    <row r="24" spans="1:7" ht="38.25">
      <c r="A24" s="1576"/>
      <c r="B24" s="1398"/>
      <c r="C24" s="18" t="s">
        <v>51</v>
      </c>
      <c r="D24" s="22"/>
      <c r="E24" s="1130"/>
      <c r="F24" s="5"/>
      <c r="G24" s="5"/>
    </row>
    <row r="25" spans="1:7" ht="76.5">
      <c r="A25" s="1576"/>
      <c r="B25" s="1398"/>
      <c r="C25" s="18" t="s">
        <v>50</v>
      </c>
      <c r="D25" s="22"/>
      <c r="E25" s="1130"/>
      <c r="F25" s="5"/>
      <c r="G25" s="5"/>
    </row>
    <row r="26" spans="1:7" ht="51.75" thickBot="1">
      <c r="A26" s="1576"/>
      <c r="B26" s="1413"/>
      <c r="C26" s="20" t="s">
        <v>202</v>
      </c>
      <c r="D26" s="53"/>
      <c r="E26" s="1131"/>
      <c r="F26" s="5"/>
      <c r="G26" s="5"/>
    </row>
    <row r="27" spans="1:7" ht="30" customHeight="1">
      <c r="A27" s="1576"/>
      <c r="B27" s="1382" t="s">
        <v>57</v>
      </c>
      <c r="C27" s="19" t="s">
        <v>48</v>
      </c>
      <c r="D27" s="21"/>
      <c r="E27" s="1129" t="s">
        <v>1256</v>
      </c>
      <c r="F27" s="5"/>
      <c r="G27" s="5"/>
    </row>
    <row r="28" spans="1:7" ht="30" customHeight="1">
      <c r="A28" s="1576"/>
      <c r="B28" s="1398"/>
      <c r="C28" s="18" t="s">
        <v>52</v>
      </c>
      <c r="D28" s="22"/>
      <c r="E28" s="1130"/>
      <c r="F28" s="5"/>
      <c r="G28" s="5"/>
    </row>
    <row r="29" spans="1:7" ht="38.25">
      <c r="A29" s="1576"/>
      <c r="B29" s="1398"/>
      <c r="C29" s="18" t="s">
        <v>51</v>
      </c>
      <c r="D29" s="22"/>
      <c r="E29" s="1130"/>
      <c r="F29" s="5"/>
      <c r="G29" s="5"/>
    </row>
    <row r="30" spans="1:7" ht="76.5">
      <c r="A30" s="1576"/>
      <c r="B30" s="1398"/>
      <c r="C30" s="18" t="s">
        <v>50</v>
      </c>
      <c r="D30" s="22"/>
      <c r="E30" s="1130"/>
      <c r="F30" s="5"/>
      <c r="G30" s="5"/>
    </row>
    <row r="31" spans="1:7" ht="51.75" thickBot="1">
      <c r="A31" s="1576"/>
      <c r="B31" s="1413"/>
      <c r="C31" s="20" t="s">
        <v>202</v>
      </c>
      <c r="D31" s="53"/>
      <c r="E31" s="1131"/>
      <c r="F31" s="5"/>
      <c r="G31" s="5"/>
    </row>
    <row r="32" spans="1:7" ht="30" customHeight="1">
      <c r="A32" s="1576"/>
      <c r="B32" s="1382" t="s">
        <v>58</v>
      </c>
      <c r="C32" s="19" t="s">
        <v>48</v>
      </c>
      <c r="D32" s="21"/>
      <c r="E32" s="1129" t="s">
        <v>1256</v>
      </c>
      <c r="F32" s="5"/>
      <c r="G32" s="5"/>
    </row>
    <row r="33" spans="1:7" ht="30" customHeight="1">
      <c r="A33" s="1576"/>
      <c r="B33" s="1398"/>
      <c r="C33" s="18" t="s">
        <v>52</v>
      </c>
      <c r="D33" s="22"/>
      <c r="E33" s="1130"/>
      <c r="F33" s="5"/>
      <c r="G33" s="5"/>
    </row>
    <row r="34" spans="1:7" ht="38.25">
      <c r="A34" s="1576"/>
      <c r="B34" s="1398"/>
      <c r="C34" s="18" t="s">
        <v>51</v>
      </c>
      <c r="D34" s="22"/>
      <c r="E34" s="1130"/>
      <c r="F34" s="5"/>
      <c r="G34" s="5"/>
    </row>
    <row r="35" spans="1:7" ht="76.5">
      <c r="A35" s="1576"/>
      <c r="B35" s="1398"/>
      <c r="C35" s="18" t="s">
        <v>50</v>
      </c>
      <c r="D35" s="22"/>
      <c r="E35" s="1130"/>
      <c r="F35" s="5"/>
      <c r="G35" s="5"/>
    </row>
    <row r="36" spans="1:7" ht="51.75" thickBot="1">
      <c r="A36" s="1576"/>
      <c r="B36" s="1413"/>
      <c r="C36" s="20" t="s">
        <v>49</v>
      </c>
      <c r="D36" s="53"/>
      <c r="E36" s="1131"/>
      <c r="F36" s="5"/>
      <c r="G36" s="5"/>
    </row>
    <row r="37" spans="1:7" ht="30" customHeight="1">
      <c r="A37" s="1575" t="s">
        <v>46</v>
      </c>
      <c r="B37" s="1382" t="s">
        <v>59</v>
      </c>
      <c r="C37" s="19" t="s">
        <v>48</v>
      </c>
      <c r="D37" s="21"/>
      <c r="E37" s="1129" t="s">
        <v>1256</v>
      </c>
      <c r="F37" s="5"/>
      <c r="G37" s="5"/>
    </row>
    <row r="38" spans="1:7" ht="30" customHeight="1">
      <c r="A38" s="1575"/>
      <c r="B38" s="1398"/>
      <c r="C38" s="18" t="s">
        <v>52</v>
      </c>
      <c r="D38" s="22"/>
      <c r="E38" s="1130"/>
      <c r="F38" s="5"/>
      <c r="G38" s="5"/>
    </row>
    <row r="39" spans="1:7" ht="38.25">
      <c r="A39" s="1575"/>
      <c r="B39" s="1398"/>
      <c r="C39" s="18" t="s">
        <v>51</v>
      </c>
      <c r="D39" s="22"/>
      <c r="E39" s="1130"/>
      <c r="F39" s="5"/>
      <c r="G39" s="5"/>
    </row>
    <row r="40" spans="1:7" ht="76.5">
      <c r="A40" s="1575"/>
      <c r="B40" s="1398"/>
      <c r="C40" s="18" t="s">
        <v>50</v>
      </c>
      <c r="D40" s="22"/>
      <c r="E40" s="1130"/>
      <c r="F40" s="5"/>
      <c r="G40" s="5"/>
    </row>
    <row r="41" spans="1:7" ht="51.75" thickBot="1">
      <c r="A41" s="1575"/>
      <c r="B41" s="1413"/>
      <c r="C41" s="20" t="s">
        <v>202</v>
      </c>
      <c r="D41" s="53"/>
      <c r="E41" s="1131"/>
      <c r="F41" s="5"/>
      <c r="G41" s="5"/>
    </row>
    <row r="42" spans="1:7" ht="30" customHeight="1">
      <c r="A42" s="1575"/>
      <c r="B42" s="1382" t="s">
        <v>59</v>
      </c>
      <c r="C42" s="19" t="s">
        <v>48</v>
      </c>
      <c r="D42" s="21"/>
      <c r="E42" s="1129" t="s">
        <v>1256</v>
      </c>
      <c r="F42" s="5"/>
      <c r="G42" s="5"/>
    </row>
    <row r="43" spans="1:7" ht="30" customHeight="1">
      <c r="A43" s="1575"/>
      <c r="B43" s="1398"/>
      <c r="C43" s="18" t="s">
        <v>52</v>
      </c>
      <c r="D43" s="22"/>
      <c r="E43" s="1130"/>
      <c r="F43" s="5"/>
      <c r="G43" s="5"/>
    </row>
    <row r="44" spans="1:7" ht="38.25">
      <c r="A44" s="1575"/>
      <c r="B44" s="1398"/>
      <c r="C44" s="18" t="s">
        <v>51</v>
      </c>
      <c r="D44" s="22"/>
      <c r="E44" s="1130"/>
      <c r="F44" s="5"/>
      <c r="G44" s="5"/>
    </row>
    <row r="45" spans="1:7" ht="76.5">
      <c r="A45" s="1575"/>
      <c r="B45" s="1398"/>
      <c r="C45" s="18" t="s">
        <v>50</v>
      </c>
      <c r="D45" s="22"/>
      <c r="E45" s="1130"/>
      <c r="F45" s="5"/>
      <c r="G45" s="5"/>
    </row>
    <row r="46" spans="1:7" ht="51.75" thickBot="1">
      <c r="A46" s="1575"/>
      <c r="B46" s="1413"/>
      <c r="C46" s="20" t="s">
        <v>202</v>
      </c>
      <c r="D46" s="53"/>
      <c r="E46" s="1131"/>
      <c r="F46" s="5"/>
      <c r="G46" s="5"/>
    </row>
    <row r="47" spans="1:7" ht="30" customHeight="1">
      <c r="A47" s="1575"/>
      <c r="B47" s="1382" t="s">
        <v>60</v>
      </c>
      <c r="C47" s="19" t="s">
        <v>48</v>
      </c>
      <c r="D47" s="21"/>
      <c r="E47" s="1129" t="s">
        <v>1256</v>
      </c>
      <c r="F47" s="5"/>
      <c r="G47" s="5"/>
    </row>
    <row r="48" spans="1:7" ht="30" customHeight="1">
      <c r="A48" s="1575"/>
      <c r="B48" s="1398"/>
      <c r="C48" s="18" t="s">
        <v>52</v>
      </c>
      <c r="D48" s="22"/>
      <c r="E48" s="1130"/>
      <c r="F48" s="5"/>
      <c r="G48" s="5"/>
    </row>
    <row r="49" spans="1:7" ht="38.25">
      <c r="A49" s="1575"/>
      <c r="B49" s="1398"/>
      <c r="C49" s="18" t="s">
        <v>51</v>
      </c>
      <c r="D49" s="22"/>
      <c r="E49" s="1130"/>
      <c r="F49" s="5"/>
      <c r="G49" s="5"/>
    </row>
    <row r="50" spans="1:7" ht="76.5">
      <c r="A50" s="1575"/>
      <c r="B50" s="1398"/>
      <c r="C50" s="18" t="s">
        <v>50</v>
      </c>
      <c r="D50" s="22"/>
      <c r="E50" s="1130"/>
      <c r="F50" s="5"/>
      <c r="G50" s="5"/>
    </row>
    <row r="51" spans="1:7" ht="51.75" thickBot="1">
      <c r="A51" s="1575"/>
      <c r="B51" s="1413"/>
      <c r="C51" s="20" t="s">
        <v>49</v>
      </c>
      <c r="D51" s="53"/>
      <c r="E51" s="1131"/>
      <c r="F51" s="5"/>
      <c r="G51" s="5"/>
    </row>
    <row r="52" spans="1:7" ht="30" customHeight="1">
      <c r="A52" s="1575"/>
      <c r="B52" s="1382" t="s">
        <v>61</v>
      </c>
      <c r="C52" s="19" t="s">
        <v>48</v>
      </c>
      <c r="D52" s="21"/>
      <c r="E52" s="1129" t="s">
        <v>1256</v>
      </c>
      <c r="F52" s="5"/>
      <c r="G52" s="5"/>
    </row>
    <row r="53" spans="1:7" ht="30" customHeight="1">
      <c r="A53" s="1575"/>
      <c r="B53" s="1398"/>
      <c r="C53" s="18" t="s">
        <v>52</v>
      </c>
      <c r="D53" s="22"/>
      <c r="E53" s="1130"/>
      <c r="F53" s="5"/>
      <c r="G53" s="5"/>
    </row>
    <row r="54" spans="1:7" ht="38.25">
      <c r="A54" s="1575"/>
      <c r="B54" s="1398"/>
      <c r="C54" s="18" t="s">
        <v>51</v>
      </c>
      <c r="D54" s="22"/>
      <c r="E54" s="1130"/>
      <c r="F54" s="5"/>
      <c r="G54" s="5"/>
    </row>
    <row r="55" spans="1:7" ht="76.5">
      <c r="A55" s="1575"/>
      <c r="B55" s="1398"/>
      <c r="C55" s="18" t="s">
        <v>50</v>
      </c>
      <c r="D55" s="22"/>
      <c r="E55" s="1130"/>
      <c r="F55" s="5"/>
      <c r="G55" s="5"/>
    </row>
    <row r="56" spans="1:7" ht="51.75" thickBot="1">
      <c r="A56" s="1575"/>
      <c r="B56" s="1413"/>
      <c r="C56" s="20" t="s">
        <v>202</v>
      </c>
      <c r="D56" s="53"/>
      <c r="E56" s="1131"/>
      <c r="F56" s="5"/>
      <c r="G56" s="5"/>
    </row>
    <row r="57" spans="1:7" ht="30" customHeight="1">
      <c r="A57" s="1575"/>
      <c r="B57" s="1382" t="s">
        <v>62</v>
      </c>
      <c r="C57" s="19" t="s">
        <v>48</v>
      </c>
      <c r="D57" s="21"/>
      <c r="E57" s="1129" t="s">
        <v>1256</v>
      </c>
      <c r="F57" s="5"/>
      <c r="G57" s="5"/>
    </row>
    <row r="58" spans="1:7" ht="30" customHeight="1">
      <c r="A58" s="1575"/>
      <c r="B58" s="1398"/>
      <c r="C58" s="18" t="s">
        <v>52</v>
      </c>
      <c r="D58" s="22"/>
      <c r="E58" s="1130"/>
      <c r="F58" s="5"/>
      <c r="G58" s="5"/>
    </row>
    <row r="59" spans="1:7" ht="38.25">
      <c r="A59" s="1575"/>
      <c r="B59" s="1398"/>
      <c r="C59" s="18" t="s">
        <v>51</v>
      </c>
      <c r="D59" s="22"/>
      <c r="E59" s="1130"/>
      <c r="F59" s="5"/>
      <c r="G59" s="5"/>
    </row>
    <row r="60" spans="1:7" ht="76.5">
      <c r="A60" s="1575"/>
      <c r="B60" s="1398"/>
      <c r="C60" s="18" t="s">
        <v>50</v>
      </c>
      <c r="D60" s="22"/>
      <c r="E60" s="1130"/>
      <c r="F60" s="5"/>
      <c r="G60" s="5"/>
    </row>
    <row r="61" spans="1:7" ht="51.75" thickBot="1">
      <c r="A61" s="1575"/>
      <c r="B61" s="1413"/>
      <c r="C61" s="20" t="s">
        <v>49</v>
      </c>
      <c r="D61" s="53"/>
      <c r="E61" s="1131"/>
      <c r="F61" s="5"/>
      <c r="G61" s="5"/>
    </row>
    <row r="62" spans="1:7" ht="30" customHeight="1">
      <c r="A62" s="1575"/>
      <c r="B62" s="1382" t="s">
        <v>63</v>
      </c>
      <c r="C62" s="19" t="s">
        <v>48</v>
      </c>
      <c r="D62" s="21"/>
      <c r="E62" s="1129" t="s">
        <v>1256</v>
      </c>
      <c r="F62" s="5"/>
      <c r="G62" s="5"/>
    </row>
    <row r="63" spans="1:7" ht="30" customHeight="1">
      <c r="A63" s="1575"/>
      <c r="B63" s="1398"/>
      <c r="C63" s="18" t="s">
        <v>52</v>
      </c>
      <c r="D63" s="22"/>
      <c r="E63" s="1130"/>
      <c r="F63" s="5"/>
      <c r="G63" s="5"/>
    </row>
    <row r="64" spans="1:7" ht="38.25">
      <c r="A64" s="1575"/>
      <c r="B64" s="1398"/>
      <c r="C64" s="18" t="s">
        <v>51</v>
      </c>
      <c r="D64" s="22"/>
      <c r="E64" s="1130"/>
      <c r="F64" s="5"/>
      <c r="G64" s="5"/>
    </row>
    <row r="65" spans="1:7" ht="76.5">
      <c r="A65" s="1575"/>
      <c r="B65" s="1398"/>
      <c r="C65" s="18" t="s">
        <v>50</v>
      </c>
      <c r="D65" s="22"/>
      <c r="E65" s="1130"/>
      <c r="F65" s="5"/>
      <c r="G65" s="5"/>
    </row>
    <row r="66" spans="1:7" ht="51.75" thickBot="1">
      <c r="A66" s="1575"/>
      <c r="B66" s="1413"/>
      <c r="C66" s="20" t="s">
        <v>202</v>
      </c>
      <c r="D66" s="53"/>
      <c r="E66" s="1131"/>
      <c r="F66" s="5"/>
      <c r="G66" s="5"/>
    </row>
    <row r="67" spans="1:7" ht="30" customHeight="1">
      <c r="A67" s="1576" t="s">
        <v>46</v>
      </c>
      <c r="B67" s="1382" t="s">
        <v>65</v>
      </c>
      <c r="C67" s="19" t="s">
        <v>48</v>
      </c>
      <c r="D67" s="21"/>
      <c r="E67" s="1129" t="s">
        <v>1256</v>
      </c>
      <c r="F67" s="5"/>
      <c r="G67" s="5"/>
    </row>
    <row r="68" spans="1:7" ht="30" customHeight="1">
      <c r="A68" s="1576"/>
      <c r="B68" s="1398"/>
      <c r="C68" s="18" t="s">
        <v>52</v>
      </c>
      <c r="D68" s="22"/>
      <c r="E68" s="1130"/>
      <c r="F68" s="5"/>
      <c r="G68" s="5"/>
    </row>
    <row r="69" spans="1:7" ht="38.25">
      <c r="A69" s="1576"/>
      <c r="B69" s="1398"/>
      <c r="C69" s="18" t="s">
        <v>51</v>
      </c>
      <c r="D69" s="22"/>
      <c r="E69" s="1130"/>
      <c r="F69" s="5"/>
      <c r="G69" s="5"/>
    </row>
    <row r="70" spans="1:7" ht="76.5">
      <c r="A70" s="1576"/>
      <c r="B70" s="1398"/>
      <c r="C70" s="18" t="s">
        <v>50</v>
      </c>
      <c r="D70" s="22"/>
      <c r="E70" s="1130"/>
      <c r="F70" s="5"/>
      <c r="G70" s="5"/>
    </row>
    <row r="71" spans="1:7" ht="51.75" thickBot="1">
      <c r="A71" s="1576"/>
      <c r="B71" s="1413"/>
      <c r="C71" s="20" t="s">
        <v>202</v>
      </c>
      <c r="D71" s="53"/>
      <c r="E71" s="1131"/>
      <c r="F71" s="5"/>
      <c r="G71" s="5"/>
    </row>
    <row r="72" spans="1:7" ht="30" customHeight="1">
      <c r="A72" s="1576"/>
      <c r="B72" s="1382" t="s">
        <v>64</v>
      </c>
      <c r="C72" s="19" t="s">
        <v>48</v>
      </c>
      <c r="D72" s="21"/>
      <c r="E72" s="1129" t="s">
        <v>1256</v>
      </c>
      <c r="F72" s="5"/>
      <c r="G72" s="5"/>
    </row>
    <row r="73" spans="1:7" ht="30" customHeight="1">
      <c r="A73" s="1576"/>
      <c r="B73" s="1398"/>
      <c r="C73" s="18" t="s">
        <v>52</v>
      </c>
      <c r="D73" s="22"/>
      <c r="E73" s="1130"/>
      <c r="F73" s="5"/>
      <c r="G73" s="5"/>
    </row>
    <row r="74" spans="1:7" ht="38.25">
      <c r="A74" s="1576"/>
      <c r="B74" s="1398"/>
      <c r="C74" s="18" t="s">
        <v>51</v>
      </c>
      <c r="D74" s="22"/>
      <c r="E74" s="1130"/>
      <c r="F74" s="5"/>
      <c r="G74" s="5"/>
    </row>
    <row r="75" spans="1:7" ht="76.5">
      <c r="A75" s="1576"/>
      <c r="B75" s="1398"/>
      <c r="C75" s="18" t="s">
        <v>50</v>
      </c>
      <c r="D75" s="22"/>
      <c r="E75" s="1130"/>
      <c r="F75" s="5"/>
      <c r="G75" s="5"/>
    </row>
    <row r="76" spans="1:7" ht="51.75" thickBot="1">
      <c r="A76" s="1576"/>
      <c r="B76" s="1413"/>
      <c r="C76" s="20" t="s">
        <v>49</v>
      </c>
      <c r="D76" s="53"/>
      <c r="E76" s="1131"/>
      <c r="F76" s="5"/>
      <c r="G76" s="5"/>
    </row>
    <row r="77" spans="1:7" ht="30" customHeight="1">
      <c r="A77" s="1576"/>
      <c r="B77" s="1382" t="s">
        <v>67</v>
      </c>
      <c r="C77" s="19" t="s">
        <v>48</v>
      </c>
      <c r="D77" s="21"/>
      <c r="E77" s="1129" t="s">
        <v>197</v>
      </c>
      <c r="F77" s="5"/>
      <c r="G77" s="5"/>
    </row>
    <row r="78" spans="1:7" ht="30" customHeight="1">
      <c r="A78" s="1576"/>
      <c r="B78" s="1398"/>
      <c r="C78" s="18" t="s">
        <v>52</v>
      </c>
      <c r="D78" s="22"/>
      <c r="E78" s="1130"/>
      <c r="F78" s="5"/>
      <c r="G78" s="5"/>
    </row>
    <row r="79" spans="1:7" ht="38.25">
      <c r="A79" s="1576"/>
      <c r="B79" s="1398"/>
      <c r="C79" s="18" t="s">
        <v>51</v>
      </c>
      <c r="D79" s="22"/>
      <c r="E79" s="1130"/>
      <c r="F79" s="5"/>
      <c r="G79" s="5"/>
    </row>
    <row r="80" spans="1:7" ht="76.5">
      <c r="A80" s="1576"/>
      <c r="B80" s="1398"/>
      <c r="C80" s="18" t="s">
        <v>50</v>
      </c>
      <c r="D80" s="22"/>
      <c r="E80" s="1130"/>
      <c r="F80" s="5"/>
      <c r="G80" s="5"/>
    </row>
    <row r="81" spans="1:7" ht="51.75" thickBot="1">
      <c r="A81" s="1576"/>
      <c r="B81" s="1413"/>
      <c r="C81" s="20" t="s">
        <v>49</v>
      </c>
      <c r="D81" s="53"/>
      <c r="E81" s="1131"/>
      <c r="F81" s="5"/>
      <c r="G81" s="5"/>
    </row>
    <row r="82" spans="1:7" ht="30" customHeight="1">
      <c r="A82" s="1576"/>
      <c r="B82" s="1382" t="s">
        <v>66</v>
      </c>
      <c r="C82" s="19" t="s">
        <v>48</v>
      </c>
      <c r="D82" s="21"/>
      <c r="E82" s="1129" t="s">
        <v>197</v>
      </c>
      <c r="F82" s="5"/>
      <c r="G82" s="5"/>
    </row>
    <row r="83" spans="1:7" ht="30" customHeight="1">
      <c r="A83" s="1576"/>
      <c r="B83" s="1398"/>
      <c r="C83" s="18" t="s">
        <v>52</v>
      </c>
      <c r="D83" s="22"/>
      <c r="E83" s="1130"/>
      <c r="F83" s="5"/>
      <c r="G83" s="5"/>
    </row>
    <row r="84" spans="1:7" ht="38.25">
      <c r="A84" s="1576"/>
      <c r="B84" s="1398"/>
      <c r="C84" s="18" t="s">
        <v>51</v>
      </c>
      <c r="D84" s="22"/>
      <c r="E84" s="1130"/>
      <c r="F84" s="5"/>
      <c r="G84" s="5"/>
    </row>
    <row r="85" spans="1:7" ht="76.5">
      <c r="A85" s="1576"/>
      <c r="B85" s="1398"/>
      <c r="C85" s="18" t="s">
        <v>50</v>
      </c>
      <c r="D85" s="22"/>
      <c r="E85" s="1130"/>
      <c r="F85" s="5"/>
      <c r="G85" s="5"/>
    </row>
    <row r="86" spans="1:7" ht="51.75" thickBot="1">
      <c r="A86" s="1576"/>
      <c r="B86" s="1413"/>
      <c r="C86" s="20" t="s">
        <v>49</v>
      </c>
      <c r="D86" s="53"/>
      <c r="E86" s="1131"/>
      <c r="F86" s="5"/>
      <c r="G86" s="5"/>
    </row>
    <row r="87" spans="1:7" ht="30" customHeight="1">
      <c r="A87" s="1576"/>
      <c r="B87" s="1382" t="s">
        <v>68</v>
      </c>
      <c r="C87" s="19" t="s">
        <v>48</v>
      </c>
      <c r="D87" s="21"/>
      <c r="E87" s="1129" t="s">
        <v>1256</v>
      </c>
      <c r="F87" s="5"/>
      <c r="G87" s="5"/>
    </row>
    <row r="88" spans="1:7" ht="30" customHeight="1">
      <c r="A88" s="1576"/>
      <c r="B88" s="1398"/>
      <c r="C88" s="18" t="s">
        <v>52</v>
      </c>
      <c r="D88" s="22"/>
      <c r="E88" s="1130"/>
      <c r="F88" s="5"/>
      <c r="G88" s="5"/>
    </row>
    <row r="89" spans="1:7" ht="38.25">
      <c r="A89" s="1576"/>
      <c r="B89" s="1398"/>
      <c r="C89" s="18" t="s">
        <v>51</v>
      </c>
      <c r="D89" s="22"/>
      <c r="E89" s="1130"/>
      <c r="F89" s="5"/>
      <c r="G89" s="5"/>
    </row>
    <row r="90" spans="1:7" ht="76.5">
      <c r="A90" s="1576"/>
      <c r="B90" s="1398"/>
      <c r="C90" s="18" t="s">
        <v>50</v>
      </c>
      <c r="D90" s="22"/>
      <c r="E90" s="1130"/>
      <c r="F90" s="5"/>
      <c r="G90" s="5"/>
    </row>
    <row r="91" spans="1:7" ht="51.75" thickBot="1">
      <c r="A91" s="1576"/>
      <c r="B91" s="1413"/>
      <c r="C91" s="20" t="s">
        <v>202</v>
      </c>
      <c r="D91" s="53"/>
      <c r="E91" s="1131"/>
      <c r="F91" s="5"/>
      <c r="G91" s="5"/>
    </row>
    <row r="92" spans="1:7" ht="38.25">
      <c r="A92" s="1576"/>
      <c r="B92" s="1382" t="s">
        <v>69</v>
      </c>
      <c r="C92" s="19" t="s">
        <v>48</v>
      </c>
      <c r="D92" s="21"/>
      <c r="E92" s="1129" t="s">
        <v>1256</v>
      </c>
      <c r="F92" s="5"/>
      <c r="G92" s="5"/>
    </row>
    <row r="93" spans="1:7" ht="30" customHeight="1">
      <c r="A93" s="1576"/>
      <c r="B93" s="1398"/>
      <c r="C93" s="18" t="s">
        <v>52</v>
      </c>
      <c r="D93" s="22"/>
      <c r="E93" s="1130"/>
      <c r="F93" s="5"/>
      <c r="G93" s="5"/>
    </row>
    <row r="94" spans="1:7" ht="38.25">
      <c r="A94" s="1576"/>
      <c r="B94" s="1398"/>
      <c r="C94" s="18" t="s">
        <v>51</v>
      </c>
      <c r="D94" s="22"/>
      <c r="E94" s="1130"/>
      <c r="F94" s="5"/>
      <c r="G94" s="5"/>
    </row>
    <row r="95" spans="1:7" ht="75" customHeight="1">
      <c r="A95" s="1576"/>
      <c r="B95" s="1398"/>
      <c r="C95" s="18" t="s">
        <v>50</v>
      </c>
      <c r="D95" s="22"/>
      <c r="E95" s="1130"/>
      <c r="F95" s="5"/>
      <c r="G95" s="5"/>
    </row>
    <row r="96" spans="1:7" ht="60" customHeight="1" thickBot="1">
      <c r="A96" s="1346"/>
      <c r="B96" s="1413"/>
      <c r="C96" s="20" t="s">
        <v>202</v>
      </c>
      <c r="D96" s="53"/>
      <c r="E96" s="1131"/>
      <c r="F96" s="5"/>
      <c r="G96" s="5"/>
    </row>
    <row r="97" spans="1:7">
      <c r="A97" s="5"/>
      <c r="B97" s="5"/>
      <c r="C97" s="5"/>
      <c r="D97" s="5"/>
      <c r="E97" s="5"/>
      <c r="F97" s="5"/>
      <c r="G97" s="5"/>
    </row>
    <row r="98" spans="1:7">
      <c r="A98" s="5"/>
      <c r="B98" s="5"/>
      <c r="C98" s="5"/>
      <c r="D98" s="5"/>
      <c r="E98" s="5"/>
      <c r="F98" s="5"/>
      <c r="G98" s="5"/>
    </row>
    <row r="99" spans="1:7">
      <c r="A99" s="5"/>
      <c r="B99" s="5"/>
      <c r="C99" s="5"/>
      <c r="D99" s="5"/>
      <c r="E99" s="5"/>
      <c r="F99" s="5"/>
      <c r="G99" s="5"/>
    </row>
    <row r="100" spans="1:7">
      <c r="A100" s="5"/>
      <c r="B100" s="5"/>
      <c r="C100" s="5"/>
      <c r="D100" s="5"/>
      <c r="E100" s="5"/>
      <c r="F100" s="5"/>
      <c r="G100" s="5"/>
    </row>
    <row r="101" spans="1:7">
      <c r="A101" s="5"/>
      <c r="B101" s="5"/>
      <c r="C101" s="5"/>
      <c r="D101" s="5"/>
      <c r="E101" s="5"/>
      <c r="F101" s="5"/>
      <c r="G101" s="5"/>
    </row>
    <row r="102" spans="1:7">
      <c r="A102" s="5"/>
      <c r="B102" s="5"/>
      <c r="C102" s="5"/>
      <c r="D102" s="5"/>
      <c r="E102" s="5"/>
      <c r="F102" s="5"/>
      <c r="G102" s="5"/>
    </row>
    <row r="103" spans="1:7">
      <c r="A103" s="5"/>
      <c r="B103" s="5"/>
      <c r="C103" s="5"/>
      <c r="D103" s="5"/>
      <c r="E103" s="5"/>
      <c r="F103" s="5"/>
      <c r="G103" s="5"/>
    </row>
    <row r="104" spans="1:7">
      <c r="A104" s="5"/>
      <c r="B104" s="5"/>
      <c r="C104" s="5"/>
      <c r="D104" s="5"/>
      <c r="E104" s="5"/>
      <c r="F104" s="5"/>
      <c r="G104" s="5"/>
    </row>
    <row r="105" spans="1:7">
      <c r="A105" s="5"/>
      <c r="B105" s="5"/>
      <c r="C105" s="5"/>
      <c r="D105" s="5"/>
      <c r="E105" s="5"/>
      <c r="F105" s="5"/>
      <c r="G105" s="5"/>
    </row>
    <row r="106" spans="1:7">
      <c r="A106" s="5"/>
      <c r="B106" s="5"/>
      <c r="C106" s="5"/>
      <c r="D106" s="5"/>
      <c r="E106" s="5"/>
      <c r="F106" s="5"/>
      <c r="G106" s="5"/>
    </row>
    <row r="107" spans="1:7">
      <c r="A107" s="5"/>
      <c r="B107" s="5"/>
      <c r="C107" s="5"/>
      <c r="D107" s="5"/>
      <c r="E107" s="5"/>
      <c r="F107" s="5"/>
      <c r="G107" s="5"/>
    </row>
    <row r="108" spans="1:7">
      <c r="A108" s="5"/>
      <c r="B108" s="5"/>
      <c r="C108" s="5"/>
      <c r="D108" s="5"/>
      <c r="E108" s="5"/>
      <c r="F108" s="5"/>
      <c r="G108" s="5"/>
    </row>
    <row r="109" spans="1:7">
      <c r="A109" s="5"/>
      <c r="B109" s="5"/>
      <c r="C109" s="5"/>
      <c r="D109" s="5"/>
      <c r="E109" s="5"/>
      <c r="F109" s="5"/>
      <c r="G109" s="5"/>
    </row>
    <row r="110" spans="1:7">
      <c r="A110" s="5"/>
      <c r="B110" s="5"/>
      <c r="C110" s="5"/>
      <c r="D110" s="5"/>
      <c r="E110" s="5"/>
      <c r="F110" s="5"/>
      <c r="G110" s="5"/>
    </row>
    <row r="111" spans="1:7">
      <c r="A111" s="5"/>
      <c r="B111" s="5"/>
      <c r="C111" s="5"/>
      <c r="D111" s="5"/>
      <c r="E111" s="5"/>
      <c r="F111" s="5"/>
      <c r="G111" s="5"/>
    </row>
    <row r="112" spans="1:7">
      <c r="A112" s="5"/>
      <c r="B112" s="5"/>
      <c r="C112" s="5"/>
      <c r="D112" s="5"/>
      <c r="E112" s="5"/>
      <c r="F112" s="5"/>
      <c r="G112" s="5"/>
    </row>
    <row r="113" spans="1:7">
      <c r="A113" s="5"/>
      <c r="B113" s="5"/>
      <c r="C113" s="5"/>
      <c r="D113" s="5"/>
      <c r="E113" s="5"/>
      <c r="F113" s="5"/>
      <c r="G113" s="5"/>
    </row>
    <row r="114" spans="1:7">
      <c r="A114" s="5"/>
      <c r="B114" s="5"/>
      <c r="C114" s="5"/>
      <c r="D114" s="5"/>
      <c r="E114" s="5"/>
      <c r="F114" s="5"/>
      <c r="G114" s="5"/>
    </row>
    <row r="115" spans="1:7">
      <c r="A115" s="5"/>
      <c r="B115" s="5"/>
      <c r="C115" s="5"/>
      <c r="D115" s="5"/>
      <c r="E115" s="5"/>
      <c r="F115" s="5"/>
      <c r="G115" s="5"/>
    </row>
    <row r="116" spans="1:7">
      <c r="A116" s="5"/>
      <c r="B116" s="5"/>
      <c r="C116" s="5"/>
      <c r="D116" s="5"/>
      <c r="E116" s="5"/>
      <c r="F116" s="5"/>
      <c r="G116" s="5"/>
    </row>
    <row r="117" spans="1:7">
      <c r="A117" s="5"/>
      <c r="B117" s="5"/>
      <c r="C117" s="5"/>
      <c r="D117" s="5"/>
      <c r="E117" s="5"/>
      <c r="F117" s="5"/>
      <c r="G117" s="5"/>
    </row>
    <row r="118" spans="1:7">
      <c r="A118" s="5"/>
      <c r="B118" s="5"/>
      <c r="C118" s="5"/>
      <c r="D118" s="5"/>
      <c r="E118" s="5"/>
      <c r="F118" s="5"/>
      <c r="G118" s="5"/>
    </row>
    <row r="119" spans="1:7">
      <c r="A119" s="5"/>
      <c r="B119" s="5"/>
      <c r="C119" s="5"/>
      <c r="D119" s="5"/>
      <c r="E119" s="5"/>
      <c r="F119" s="5"/>
      <c r="G119" s="5"/>
    </row>
    <row r="120" spans="1:7">
      <c r="A120" s="5"/>
      <c r="B120" s="5"/>
      <c r="C120" s="5"/>
      <c r="D120" s="5"/>
      <c r="E120" s="5"/>
      <c r="F120" s="5"/>
      <c r="G120" s="5"/>
    </row>
    <row r="121" spans="1:7">
      <c r="A121" s="5"/>
      <c r="B121" s="5"/>
      <c r="C121" s="5"/>
      <c r="D121" s="5"/>
      <c r="E121" s="5"/>
      <c r="F121" s="5"/>
      <c r="G121" s="5"/>
    </row>
    <row r="122" spans="1:7">
      <c r="A122" s="5"/>
      <c r="B122" s="5"/>
      <c r="C122" s="5"/>
      <c r="D122" s="5"/>
      <c r="E122" s="5"/>
      <c r="F122" s="5"/>
      <c r="G122" s="5"/>
    </row>
    <row r="123" spans="1:7">
      <c r="A123" s="5"/>
      <c r="B123" s="5"/>
      <c r="C123" s="5"/>
      <c r="D123" s="5"/>
      <c r="E123" s="5"/>
      <c r="F123" s="5"/>
      <c r="G123" s="5"/>
    </row>
    <row r="124" spans="1:7">
      <c r="A124" s="5"/>
      <c r="B124" s="5"/>
      <c r="C124" s="5"/>
      <c r="D124" s="5"/>
      <c r="E124" s="5"/>
      <c r="F124" s="5"/>
      <c r="G124" s="5"/>
    </row>
    <row r="125" spans="1:7">
      <c r="A125" s="5"/>
      <c r="B125" s="5"/>
      <c r="C125" s="5"/>
      <c r="D125" s="5"/>
      <c r="E125" s="5"/>
      <c r="F125" s="5"/>
      <c r="G125" s="5"/>
    </row>
    <row r="126" spans="1:7">
      <c r="A126" s="5"/>
      <c r="B126" s="5"/>
      <c r="C126" s="5"/>
      <c r="D126" s="5"/>
      <c r="E126" s="5"/>
      <c r="F126" s="5"/>
      <c r="G126" s="5"/>
    </row>
    <row r="127" spans="1:7">
      <c r="A127" s="5"/>
      <c r="B127" s="5"/>
      <c r="C127" s="5"/>
      <c r="D127" s="5"/>
      <c r="E127" s="5"/>
      <c r="F127" s="5"/>
      <c r="G127" s="5"/>
    </row>
    <row r="128" spans="1:7">
      <c r="A128" s="5"/>
      <c r="B128" s="5"/>
      <c r="C128" s="5"/>
      <c r="D128" s="5"/>
      <c r="E128" s="5"/>
      <c r="F128" s="5"/>
      <c r="G128" s="5"/>
    </row>
    <row r="129" spans="1:7">
      <c r="A129" s="5"/>
      <c r="B129" s="5"/>
      <c r="C129" s="5"/>
      <c r="D129" s="5"/>
      <c r="E129" s="5"/>
      <c r="F129" s="5"/>
      <c r="G129" s="5"/>
    </row>
    <row r="130" spans="1:7">
      <c r="A130" s="5"/>
      <c r="B130" s="5"/>
      <c r="C130" s="5"/>
      <c r="D130" s="5"/>
      <c r="E130" s="5"/>
      <c r="F130" s="5"/>
      <c r="G130" s="5"/>
    </row>
    <row r="131" spans="1:7">
      <c r="A131" s="5"/>
      <c r="B131" s="5"/>
      <c r="C131" s="5"/>
      <c r="D131" s="5"/>
      <c r="E131" s="5"/>
      <c r="F131" s="5"/>
      <c r="G131" s="5"/>
    </row>
    <row r="132" spans="1:7">
      <c r="A132" s="5"/>
      <c r="B132" s="5"/>
      <c r="C132" s="5"/>
      <c r="D132" s="5"/>
      <c r="E132" s="5"/>
      <c r="F132" s="5"/>
      <c r="G132" s="5"/>
    </row>
    <row r="133" spans="1:7">
      <c r="A133" s="5"/>
      <c r="B133" s="5"/>
      <c r="C133" s="5"/>
      <c r="D133" s="5"/>
      <c r="E133" s="5"/>
      <c r="F133" s="5"/>
      <c r="G133" s="5"/>
    </row>
    <row r="134" spans="1:7">
      <c r="A134" s="5"/>
      <c r="B134" s="5"/>
      <c r="C134" s="5"/>
      <c r="D134" s="5"/>
      <c r="E134" s="5"/>
      <c r="F134" s="5"/>
      <c r="G134" s="5"/>
    </row>
    <row r="135" spans="1:7">
      <c r="A135" s="5"/>
      <c r="B135" s="5"/>
      <c r="C135" s="5"/>
      <c r="D135" s="5"/>
      <c r="E135" s="5"/>
      <c r="F135" s="5"/>
      <c r="G135" s="5"/>
    </row>
    <row r="136" spans="1:7">
      <c r="A136" s="5"/>
      <c r="B136" s="5"/>
      <c r="C136" s="5"/>
      <c r="D136" s="5"/>
      <c r="E136" s="5"/>
      <c r="F136" s="5"/>
      <c r="G136" s="5"/>
    </row>
    <row r="137" spans="1:7">
      <c r="A137" s="5"/>
      <c r="B137" s="5"/>
      <c r="C137" s="5"/>
      <c r="D137" s="5"/>
      <c r="E137" s="5"/>
      <c r="F137" s="5"/>
      <c r="G137" s="5"/>
    </row>
    <row r="138" spans="1:7">
      <c r="A138" s="5"/>
      <c r="B138" s="5"/>
      <c r="C138" s="5"/>
      <c r="D138" s="5"/>
      <c r="E138" s="5"/>
      <c r="F138" s="5"/>
      <c r="G138" s="5"/>
    </row>
    <row r="139" spans="1:7">
      <c r="A139" s="5"/>
      <c r="B139" s="5"/>
      <c r="C139" s="5"/>
      <c r="D139" s="5"/>
      <c r="E139" s="5"/>
      <c r="F139" s="5"/>
      <c r="G139" s="5"/>
    </row>
    <row r="140" spans="1:7">
      <c r="A140" s="5"/>
      <c r="B140" s="5"/>
      <c r="C140" s="5"/>
      <c r="D140" s="5"/>
      <c r="E140" s="5"/>
      <c r="F140" s="5"/>
      <c r="G140" s="5"/>
    </row>
    <row r="141" spans="1:7">
      <c r="A141" s="5"/>
      <c r="B141" s="5"/>
      <c r="C141" s="5"/>
      <c r="D141" s="5"/>
      <c r="E141" s="5"/>
      <c r="F141" s="5"/>
      <c r="G141" s="5"/>
    </row>
    <row r="142" spans="1:7">
      <c r="A142" s="5"/>
      <c r="B142" s="5"/>
      <c r="C142" s="5"/>
      <c r="D142" s="5"/>
      <c r="E142" s="5"/>
      <c r="F142" s="5"/>
      <c r="G142" s="5"/>
    </row>
    <row r="143" spans="1:7">
      <c r="A143" s="5"/>
      <c r="B143" s="5"/>
      <c r="C143" s="5"/>
      <c r="D143" s="5"/>
      <c r="E143" s="5"/>
      <c r="F143" s="5"/>
      <c r="G143" s="5"/>
    </row>
    <row r="144" spans="1:7">
      <c r="A144" s="5"/>
      <c r="B144" s="5"/>
      <c r="C144" s="5"/>
      <c r="D144" s="5"/>
      <c r="E144" s="5"/>
      <c r="F144" s="5"/>
      <c r="G144" s="5"/>
    </row>
    <row r="145" spans="1:7">
      <c r="A145" s="5"/>
      <c r="B145" s="5"/>
      <c r="C145" s="5"/>
      <c r="D145" s="5"/>
      <c r="E145" s="5"/>
      <c r="F145" s="5"/>
      <c r="G145" s="5"/>
    </row>
    <row r="146" spans="1:7">
      <c r="A146" s="5"/>
      <c r="B146" s="5"/>
      <c r="C146" s="5"/>
      <c r="D146" s="5"/>
      <c r="E146" s="5"/>
      <c r="F146" s="5"/>
      <c r="G146" s="5"/>
    </row>
    <row r="147" spans="1:7">
      <c r="A147" s="5"/>
      <c r="B147" s="5"/>
      <c r="C147" s="5"/>
      <c r="D147" s="5"/>
      <c r="E147" s="5"/>
      <c r="F147" s="5"/>
      <c r="G147" s="5"/>
    </row>
    <row r="148" spans="1:7">
      <c r="A148" s="5"/>
      <c r="B148" s="5"/>
      <c r="C148" s="5"/>
      <c r="D148" s="5"/>
      <c r="E148" s="5"/>
      <c r="F148" s="5"/>
      <c r="G148" s="5"/>
    </row>
    <row r="149" spans="1:7">
      <c r="A149" s="5"/>
      <c r="B149" s="5"/>
      <c r="C149" s="5"/>
      <c r="D149" s="5"/>
      <c r="E149" s="5"/>
      <c r="F149" s="5"/>
      <c r="G149" s="5"/>
    </row>
    <row r="150" spans="1:7">
      <c r="A150" s="5"/>
      <c r="B150" s="5"/>
      <c r="C150" s="5"/>
      <c r="D150" s="5"/>
      <c r="E150" s="5"/>
      <c r="F150" s="5"/>
      <c r="G150" s="5"/>
    </row>
    <row r="151" spans="1:7">
      <c r="A151" s="5"/>
      <c r="B151" s="5"/>
      <c r="C151" s="5"/>
      <c r="D151" s="5"/>
      <c r="E151" s="5"/>
      <c r="F151" s="5"/>
      <c r="G151" s="5"/>
    </row>
    <row r="152" spans="1:7">
      <c r="A152" s="5"/>
      <c r="B152" s="5"/>
      <c r="C152" s="5"/>
      <c r="D152" s="5"/>
      <c r="E152" s="5"/>
      <c r="F152" s="5"/>
      <c r="G152" s="5"/>
    </row>
    <row r="153" spans="1:7">
      <c r="A153" s="5"/>
      <c r="B153" s="5"/>
      <c r="C153" s="5"/>
      <c r="D153" s="5"/>
      <c r="E153" s="5"/>
      <c r="F153" s="5"/>
      <c r="G153" s="5"/>
    </row>
    <row r="154" spans="1:7">
      <c r="A154" s="5"/>
      <c r="B154" s="5"/>
      <c r="C154" s="5"/>
      <c r="D154" s="5"/>
      <c r="E154" s="5"/>
      <c r="F154" s="5"/>
      <c r="G154" s="5"/>
    </row>
    <row r="155" spans="1:7">
      <c r="A155" s="5"/>
      <c r="B155" s="5"/>
      <c r="C155" s="5"/>
      <c r="D155" s="5"/>
      <c r="E155" s="5"/>
      <c r="F155" s="5"/>
      <c r="G155" s="5"/>
    </row>
    <row r="156" spans="1:7">
      <c r="A156" s="5"/>
      <c r="B156" s="5"/>
      <c r="C156" s="5"/>
      <c r="D156" s="5"/>
      <c r="E156" s="5"/>
      <c r="F156" s="5"/>
      <c r="G156" s="5"/>
    </row>
    <row r="157" spans="1:7">
      <c r="A157" s="5"/>
      <c r="B157" s="5"/>
      <c r="C157" s="5"/>
      <c r="D157" s="5"/>
      <c r="E157" s="5"/>
      <c r="F157" s="5"/>
      <c r="G157" s="5"/>
    </row>
    <row r="158" spans="1:7">
      <c r="A158" s="5"/>
      <c r="B158" s="5"/>
      <c r="C158" s="5"/>
      <c r="D158" s="5"/>
      <c r="E158" s="5"/>
      <c r="F158" s="5"/>
      <c r="G158" s="5"/>
    </row>
    <row r="159" spans="1:7">
      <c r="A159" s="5"/>
      <c r="B159" s="5"/>
      <c r="C159" s="5"/>
      <c r="D159" s="5"/>
      <c r="E159" s="5"/>
      <c r="F159" s="5"/>
      <c r="G159" s="5"/>
    </row>
    <row r="160" spans="1:7">
      <c r="A160" s="5"/>
      <c r="B160" s="5"/>
      <c r="C160" s="5"/>
      <c r="D160" s="5"/>
      <c r="E160" s="5"/>
      <c r="F160" s="5"/>
      <c r="G160" s="5"/>
    </row>
    <row r="161" spans="1:7">
      <c r="A161" s="5"/>
      <c r="B161" s="5"/>
      <c r="C161" s="5"/>
      <c r="D161" s="5"/>
      <c r="E161" s="5"/>
      <c r="F161" s="5"/>
      <c r="G161" s="5"/>
    </row>
    <row r="162" spans="1:7">
      <c r="A162" s="5"/>
      <c r="B162" s="5"/>
      <c r="C162" s="5"/>
      <c r="D162" s="5"/>
      <c r="E162" s="5"/>
      <c r="F162" s="5"/>
      <c r="G162" s="5"/>
    </row>
    <row r="163" spans="1:7">
      <c r="A163" s="5"/>
      <c r="B163" s="5"/>
      <c r="C163" s="5"/>
      <c r="D163" s="5"/>
      <c r="E163" s="5"/>
      <c r="F163" s="5"/>
      <c r="G163" s="5"/>
    </row>
    <row r="164" spans="1:7">
      <c r="A164" s="5"/>
      <c r="B164" s="5"/>
      <c r="C164" s="5"/>
      <c r="D164" s="5"/>
      <c r="E164" s="5"/>
      <c r="F164" s="5"/>
      <c r="G164" s="5"/>
    </row>
    <row r="165" spans="1:7">
      <c r="A165" s="5"/>
      <c r="B165" s="5"/>
      <c r="C165" s="5"/>
      <c r="D165" s="5"/>
      <c r="E165" s="5"/>
      <c r="F165" s="5"/>
      <c r="G165" s="5"/>
    </row>
    <row r="166" spans="1:7">
      <c r="A166" s="5"/>
      <c r="B166" s="5"/>
      <c r="C166" s="5"/>
      <c r="D166" s="5"/>
      <c r="E166" s="5"/>
      <c r="F166" s="5"/>
      <c r="G166" s="5"/>
    </row>
    <row r="167" spans="1:7">
      <c r="A167" s="5"/>
      <c r="B167" s="5"/>
      <c r="C167" s="5"/>
      <c r="D167" s="5"/>
      <c r="E167" s="5"/>
      <c r="F167" s="5"/>
      <c r="G167" s="5"/>
    </row>
    <row r="168" spans="1:7">
      <c r="A168" s="5"/>
      <c r="B168" s="5"/>
      <c r="C168" s="5"/>
      <c r="D168" s="5"/>
      <c r="E168" s="5"/>
      <c r="F168" s="5"/>
      <c r="G168" s="5"/>
    </row>
    <row r="169" spans="1:7">
      <c r="A169" s="5"/>
      <c r="B169" s="5"/>
      <c r="C169" s="5"/>
      <c r="D169" s="5"/>
      <c r="E169" s="5"/>
      <c r="F169" s="5"/>
      <c r="G169" s="5"/>
    </row>
    <row r="170" spans="1:7">
      <c r="A170" s="5"/>
      <c r="B170" s="5"/>
      <c r="C170" s="5"/>
      <c r="D170" s="5"/>
      <c r="E170" s="5"/>
      <c r="F170" s="5"/>
      <c r="G170" s="5"/>
    </row>
    <row r="171" spans="1:7">
      <c r="A171" s="5"/>
      <c r="B171" s="5"/>
      <c r="C171" s="5"/>
      <c r="D171" s="5"/>
      <c r="E171" s="5"/>
      <c r="F171" s="5"/>
      <c r="G171" s="5"/>
    </row>
    <row r="172" spans="1:7">
      <c r="A172" s="5"/>
      <c r="B172" s="5"/>
      <c r="C172" s="5"/>
      <c r="D172" s="5"/>
      <c r="E172" s="5"/>
      <c r="F172" s="5"/>
      <c r="G172" s="5"/>
    </row>
    <row r="173" spans="1:7">
      <c r="A173" s="5"/>
      <c r="B173" s="5"/>
      <c r="C173" s="5"/>
      <c r="D173" s="5"/>
      <c r="E173" s="5"/>
      <c r="F173" s="5"/>
      <c r="G173" s="5"/>
    </row>
    <row r="174" spans="1:7">
      <c r="A174" s="5"/>
      <c r="B174" s="5"/>
      <c r="C174" s="5"/>
      <c r="D174" s="5"/>
      <c r="E174" s="5"/>
      <c r="F174" s="5"/>
      <c r="G174" s="5"/>
    </row>
    <row r="175" spans="1:7">
      <c r="A175" s="5"/>
      <c r="B175" s="5"/>
      <c r="C175" s="5"/>
      <c r="D175" s="5"/>
      <c r="E175" s="5"/>
      <c r="F175" s="5"/>
      <c r="G175" s="5"/>
    </row>
    <row r="176" spans="1:7">
      <c r="A176" s="5"/>
      <c r="B176" s="5"/>
      <c r="C176" s="5"/>
      <c r="D176" s="5"/>
      <c r="E176" s="5"/>
      <c r="F176" s="5"/>
      <c r="G176" s="5"/>
    </row>
    <row r="177" spans="1:7">
      <c r="A177" s="5"/>
      <c r="B177" s="5"/>
      <c r="C177" s="5"/>
      <c r="D177" s="5"/>
      <c r="E177" s="5"/>
      <c r="F177" s="5"/>
      <c r="G177" s="5"/>
    </row>
    <row r="178" spans="1:7">
      <c r="A178" s="5"/>
      <c r="B178" s="5"/>
      <c r="C178" s="5"/>
      <c r="D178" s="5"/>
      <c r="E178" s="5"/>
      <c r="F178" s="5"/>
      <c r="G178" s="5"/>
    </row>
    <row r="179" spans="1:7">
      <c r="A179" s="5"/>
      <c r="B179" s="5"/>
      <c r="C179" s="5"/>
      <c r="D179" s="5"/>
      <c r="E179" s="5"/>
      <c r="F179" s="5"/>
      <c r="G179" s="5"/>
    </row>
    <row r="180" spans="1:7">
      <c r="A180" s="5"/>
      <c r="B180" s="5"/>
      <c r="C180" s="5"/>
      <c r="D180" s="5"/>
      <c r="E180" s="5"/>
      <c r="F180" s="5"/>
      <c r="G180" s="5"/>
    </row>
    <row r="181" spans="1:7">
      <c r="A181" s="5"/>
      <c r="B181" s="5"/>
      <c r="C181" s="5"/>
      <c r="D181" s="5"/>
      <c r="E181" s="5"/>
      <c r="F181" s="5"/>
      <c r="G181" s="5"/>
    </row>
    <row r="182" spans="1:7">
      <c r="A182" s="5"/>
      <c r="B182" s="5"/>
      <c r="C182" s="5"/>
      <c r="D182" s="5"/>
      <c r="E182" s="5"/>
      <c r="F182" s="5"/>
      <c r="G182" s="5"/>
    </row>
    <row r="183" spans="1:7">
      <c r="A183" s="5"/>
      <c r="B183" s="5"/>
      <c r="C183" s="5"/>
      <c r="D183" s="5"/>
      <c r="E183" s="5"/>
      <c r="F183" s="5"/>
      <c r="G183" s="5"/>
    </row>
    <row r="184" spans="1:7">
      <c r="A184" s="5"/>
      <c r="B184" s="5"/>
      <c r="C184" s="5"/>
      <c r="D184" s="5"/>
      <c r="E184" s="5"/>
      <c r="F184" s="5"/>
      <c r="G184" s="5"/>
    </row>
    <row r="185" spans="1:7">
      <c r="A185" s="5"/>
      <c r="B185" s="5"/>
      <c r="C185" s="5"/>
      <c r="D185" s="5"/>
      <c r="E185" s="5"/>
      <c r="F185" s="5"/>
      <c r="G185" s="5"/>
    </row>
    <row r="186" spans="1:7">
      <c r="A186" s="5"/>
      <c r="B186" s="5"/>
      <c r="C186" s="5"/>
      <c r="D186" s="5"/>
      <c r="E186" s="5"/>
      <c r="F186" s="5"/>
      <c r="G186" s="5"/>
    </row>
    <row r="187" spans="1:7">
      <c r="A187" s="5"/>
      <c r="B187" s="5"/>
      <c r="C187" s="5"/>
      <c r="D187" s="5"/>
      <c r="E187" s="5"/>
      <c r="F187" s="5"/>
      <c r="G187" s="5"/>
    </row>
    <row r="188" spans="1:7">
      <c r="A188" s="5"/>
      <c r="B188" s="5"/>
      <c r="C188" s="5"/>
      <c r="D188" s="5"/>
      <c r="E188" s="5"/>
      <c r="F188" s="5"/>
      <c r="G188" s="5"/>
    </row>
    <row r="189" spans="1:7">
      <c r="A189" s="5"/>
      <c r="B189" s="5"/>
      <c r="C189" s="5"/>
      <c r="D189" s="5"/>
      <c r="E189" s="5"/>
      <c r="F189" s="5"/>
      <c r="G189" s="5"/>
    </row>
    <row r="190" spans="1:7">
      <c r="A190" s="5"/>
      <c r="B190" s="5"/>
      <c r="C190" s="5"/>
      <c r="D190" s="5"/>
      <c r="E190" s="5"/>
      <c r="F190" s="5"/>
      <c r="G190" s="5"/>
    </row>
    <row r="191" spans="1:7">
      <c r="A191" s="5"/>
      <c r="B191" s="5"/>
      <c r="C191" s="5"/>
      <c r="D191" s="5"/>
      <c r="E191" s="5"/>
      <c r="F191" s="5"/>
      <c r="G191" s="5"/>
    </row>
    <row r="192" spans="1:7">
      <c r="A192" s="5"/>
      <c r="B192" s="5"/>
      <c r="C192" s="5"/>
      <c r="D192" s="5"/>
      <c r="E192" s="5"/>
      <c r="F192" s="5"/>
      <c r="G192" s="5"/>
    </row>
    <row r="193" spans="1:7">
      <c r="A193" s="5"/>
      <c r="B193" s="5"/>
      <c r="C193" s="5"/>
      <c r="D193" s="5"/>
      <c r="E193" s="5"/>
      <c r="F193" s="5"/>
      <c r="G193" s="5"/>
    </row>
    <row r="194" spans="1:7">
      <c r="A194" s="5"/>
      <c r="B194" s="5"/>
      <c r="C194" s="5"/>
      <c r="D194" s="5"/>
      <c r="E194" s="5"/>
      <c r="F194" s="5"/>
      <c r="G194" s="5"/>
    </row>
    <row r="195" spans="1:7">
      <c r="A195" s="5"/>
      <c r="B195" s="5"/>
      <c r="C195" s="5"/>
      <c r="D195" s="5"/>
      <c r="E195" s="5"/>
      <c r="F195" s="5"/>
      <c r="G195" s="5"/>
    </row>
    <row r="196" spans="1:7">
      <c r="A196" s="5"/>
      <c r="B196" s="5"/>
      <c r="C196" s="5"/>
      <c r="D196" s="5"/>
      <c r="E196" s="5"/>
      <c r="F196" s="5"/>
      <c r="G196" s="5"/>
    </row>
    <row r="197" spans="1:7">
      <c r="A197" s="5"/>
      <c r="B197" s="5"/>
      <c r="C197" s="5"/>
      <c r="D197" s="5"/>
      <c r="E197" s="5"/>
      <c r="F197" s="5"/>
      <c r="G197" s="5"/>
    </row>
    <row r="198" spans="1:7">
      <c r="A198" s="5"/>
      <c r="B198" s="5"/>
      <c r="C198" s="5"/>
      <c r="D198" s="5"/>
      <c r="E198" s="5"/>
      <c r="F198" s="5"/>
      <c r="G198" s="5"/>
    </row>
    <row r="199" spans="1:7">
      <c r="A199" s="5"/>
      <c r="B199" s="5"/>
      <c r="C199" s="5"/>
      <c r="D199" s="5"/>
      <c r="E199" s="5"/>
      <c r="F199" s="5"/>
      <c r="G199" s="5"/>
    </row>
    <row r="200" spans="1:7">
      <c r="A200" s="5"/>
      <c r="B200" s="5"/>
      <c r="C200" s="5"/>
      <c r="D200" s="5"/>
      <c r="E200" s="5"/>
      <c r="F200" s="5"/>
      <c r="G200" s="5"/>
    </row>
    <row r="201" spans="1:7">
      <c r="A201" s="5"/>
      <c r="B201" s="5"/>
      <c r="C201" s="5"/>
      <c r="D201" s="5"/>
      <c r="E201" s="5"/>
      <c r="F201" s="5"/>
      <c r="G201" s="5"/>
    </row>
    <row r="202" spans="1:7">
      <c r="A202" s="5"/>
      <c r="B202" s="5"/>
      <c r="C202" s="5"/>
      <c r="D202" s="5"/>
      <c r="E202" s="5"/>
      <c r="F202" s="5"/>
      <c r="G202" s="5"/>
    </row>
    <row r="203" spans="1:7">
      <c r="A203" s="5"/>
      <c r="B203" s="5"/>
      <c r="C203" s="5"/>
      <c r="D203" s="5"/>
      <c r="E203" s="5"/>
      <c r="F203" s="5"/>
      <c r="G203" s="5"/>
    </row>
    <row r="204" spans="1:7">
      <c r="A204" s="5"/>
      <c r="B204" s="5"/>
      <c r="C204" s="5"/>
      <c r="D204" s="5"/>
      <c r="E204" s="5"/>
      <c r="F204" s="5"/>
      <c r="G204" s="5"/>
    </row>
    <row r="205" spans="1:7">
      <c r="A205" s="5"/>
      <c r="B205" s="5"/>
      <c r="C205" s="5"/>
      <c r="D205" s="5"/>
      <c r="E205" s="5"/>
      <c r="F205" s="5"/>
      <c r="G205" s="5"/>
    </row>
    <row r="206" spans="1:7">
      <c r="A206" s="5"/>
      <c r="B206" s="5"/>
      <c r="C206" s="5"/>
      <c r="D206" s="5"/>
      <c r="E206" s="5"/>
      <c r="F206" s="5"/>
      <c r="G206" s="5"/>
    </row>
    <row r="207" spans="1:7">
      <c r="A207" s="5"/>
      <c r="B207" s="5"/>
      <c r="C207" s="5"/>
      <c r="D207" s="5"/>
      <c r="E207" s="5"/>
      <c r="F207" s="5"/>
      <c r="G207" s="5"/>
    </row>
    <row r="208" spans="1:7">
      <c r="A208" s="5"/>
      <c r="B208" s="5"/>
      <c r="C208" s="5"/>
      <c r="D208" s="5"/>
      <c r="E208" s="5"/>
      <c r="F208" s="5"/>
      <c r="G208" s="5"/>
    </row>
    <row r="209" spans="1:7">
      <c r="A209" s="5"/>
      <c r="B209" s="5"/>
      <c r="C209" s="5"/>
      <c r="D209" s="5"/>
      <c r="E209" s="5"/>
      <c r="F209" s="5"/>
      <c r="G209" s="5"/>
    </row>
    <row r="210" spans="1:7">
      <c r="A210" s="5"/>
      <c r="B210" s="5"/>
      <c r="C210" s="5"/>
      <c r="D210" s="5"/>
      <c r="E210" s="5"/>
      <c r="F210" s="5"/>
      <c r="G210" s="5"/>
    </row>
    <row r="211" spans="1:7">
      <c r="A211" s="5"/>
      <c r="B211" s="5"/>
      <c r="C211" s="5"/>
      <c r="D211" s="5"/>
      <c r="E211" s="5"/>
      <c r="F211" s="5"/>
      <c r="G211" s="5"/>
    </row>
    <row r="212" spans="1:7">
      <c r="A212" s="5"/>
      <c r="B212" s="5"/>
      <c r="C212" s="5"/>
      <c r="D212" s="5"/>
      <c r="E212" s="5"/>
      <c r="F212" s="5"/>
      <c r="G212" s="5"/>
    </row>
    <row r="213" spans="1:7">
      <c r="A213" s="5"/>
      <c r="B213" s="5"/>
      <c r="C213" s="5"/>
      <c r="D213" s="5"/>
      <c r="E213" s="5"/>
      <c r="F213" s="5"/>
      <c r="G213" s="5"/>
    </row>
    <row r="214" spans="1:7">
      <c r="A214" s="5"/>
      <c r="B214" s="5"/>
      <c r="C214" s="5"/>
      <c r="D214" s="5"/>
      <c r="E214" s="5"/>
      <c r="F214" s="5"/>
      <c r="G214" s="5"/>
    </row>
    <row r="215" spans="1:7">
      <c r="A215" s="5"/>
      <c r="B215" s="5"/>
      <c r="C215" s="5"/>
      <c r="D215" s="5"/>
      <c r="E215" s="5"/>
      <c r="F215" s="5"/>
      <c r="G215" s="5"/>
    </row>
    <row r="216" spans="1:7">
      <c r="A216" s="5"/>
      <c r="B216" s="5"/>
      <c r="C216" s="5"/>
      <c r="D216" s="5"/>
      <c r="E216" s="5"/>
      <c r="F216" s="5"/>
      <c r="G216" s="5"/>
    </row>
    <row r="217" spans="1:7">
      <c r="A217" s="5"/>
      <c r="B217" s="5"/>
      <c r="C217" s="5"/>
      <c r="D217" s="5"/>
      <c r="E217" s="5"/>
      <c r="F217" s="5"/>
      <c r="G217" s="5"/>
    </row>
    <row r="218" spans="1:7">
      <c r="A218" s="5"/>
      <c r="B218" s="5"/>
      <c r="C218" s="5"/>
      <c r="D218" s="5"/>
      <c r="E218" s="5"/>
      <c r="F218" s="5"/>
      <c r="G218" s="5"/>
    </row>
    <row r="219" spans="1:7">
      <c r="A219" s="5"/>
      <c r="B219" s="5"/>
      <c r="C219" s="5"/>
      <c r="D219" s="5"/>
      <c r="E219" s="5"/>
      <c r="F219" s="5"/>
      <c r="G219" s="5"/>
    </row>
    <row r="220" spans="1:7">
      <c r="A220" s="5"/>
      <c r="B220" s="5"/>
      <c r="C220" s="5"/>
      <c r="D220" s="5"/>
      <c r="E220" s="5"/>
      <c r="F220" s="5"/>
      <c r="G220" s="5"/>
    </row>
    <row r="221" spans="1:7">
      <c r="A221" s="5"/>
      <c r="B221" s="5"/>
      <c r="C221" s="5"/>
      <c r="D221" s="5"/>
      <c r="E221" s="5"/>
      <c r="F221" s="5"/>
      <c r="G221" s="5"/>
    </row>
    <row r="222" spans="1:7">
      <c r="A222" s="5"/>
      <c r="B222" s="5"/>
      <c r="C222" s="5"/>
      <c r="D222" s="5"/>
      <c r="E222" s="5"/>
      <c r="F222" s="5"/>
      <c r="G222" s="5"/>
    </row>
    <row r="223" spans="1:7">
      <c r="A223" s="5"/>
      <c r="B223" s="5"/>
      <c r="C223" s="5"/>
      <c r="D223" s="5"/>
      <c r="E223" s="5"/>
      <c r="F223" s="5"/>
      <c r="G223" s="5"/>
    </row>
    <row r="224" spans="1:7">
      <c r="A224" s="5"/>
      <c r="B224" s="5"/>
      <c r="C224" s="5"/>
      <c r="D224" s="5"/>
      <c r="E224" s="5"/>
      <c r="F224" s="5"/>
      <c r="G224" s="5"/>
    </row>
    <row r="225" spans="1:7">
      <c r="A225" s="5"/>
      <c r="B225" s="5"/>
      <c r="C225" s="5"/>
      <c r="D225" s="5"/>
      <c r="E225" s="5"/>
      <c r="F225" s="5"/>
      <c r="G225" s="5"/>
    </row>
    <row r="226" spans="1:7">
      <c r="A226" s="5"/>
      <c r="B226" s="5"/>
      <c r="C226" s="5"/>
      <c r="D226" s="5"/>
      <c r="E226" s="5"/>
      <c r="F226" s="5"/>
      <c r="G226" s="5"/>
    </row>
    <row r="227" spans="1:7">
      <c r="A227" s="5"/>
      <c r="B227" s="5"/>
      <c r="C227" s="5"/>
      <c r="D227" s="5"/>
      <c r="E227" s="5"/>
      <c r="F227" s="5"/>
      <c r="G227" s="5"/>
    </row>
    <row r="228" spans="1:7">
      <c r="A228" s="5"/>
      <c r="B228" s="5"/>
      <c r="C228" s="5"/>
      <c r="D228" s="5"/>
      <c r="E228" s="5"/>
      <c r="F228" s="5"/>
      <c r="G228" s="5"/>
    </row>
    <row r="229" spans="1:7">
      <c r="A229" s="5"/>
      <c r="B229" s="5"/>
      <c r="C229" s="5"/>
      <c r="D229" s="5"/>
      <c r="E229" s="5"/>
      <c r="F229" s="5"/>
      <c r="G229" s="5"/>
    </row>
    <row r="230" spans="1:7">
      <c r="A230" s="5"/>
      <c r="B230" s="5"/>
      <c r="C230" s="5"/>
      <c r="D230" s="5"/>
      <c r="E230" s="5"/>
      <c r="F230" s="5"/>
      <c r="G230" s="5"/>
    </row>
    <row r="231" spans="1:7">
      <c r="A231" s="5"/>
      <c r="B231" s="5"/>
      <c r="C231" s="5"/>
      <c r="D231" s="5"/>
      <c r="E231" s="5"/>
      <c r="F231" s="5"/>
      <c r="G231" s="5"/>
    </row>
    <row r="232" spans="1:7">
      <c r="A232" s="5"/>
      <c r="B232" s="5"/>
      <c r="C232" s="5"/>
      <c r="D232" s="5"/>
      <c r="E232" s="5"/>
      <c r="F232" s="5"/>
      <c r="G232" s="5"/>
    </row>
    <row r="233" spans="1:7">
      <c r="A233" s="5"/>
      <c r="B233" s="5"/>
      <c r="C233" s="5"/>
      <c r="D233" s="5"/>
      <c r="E233" s="5"/>
      <c r="F233" s="5"/>
      <c r="G233" s="5"/>
    </row>
    <row r="234" spans="1:7">
      <c r="A234" s="5"/>
      <c r="B234" s="5"/>
      <c r="C234" s="5"/>
      <c r="D234" s="5"/>
      <c r="E234" s="5"/>
      <c r="F234" s="5"/>
      <c r="G234" s="5"/>
    </row>
    <row r="235" spans="1:7">
      <c r="A235" s="5"/>
      <c r="B235" s="5"/>
      <c r="C235" s="5"/>
      <c r="D235" s="5"/>
      <c r="E235" s="5"/>
      <c r="F235" s="5"/>
      <c r="G235" s="5"/>
    </row>
    <row r="236" spans="1:7">
      <c r="A236" s="5"/>
      <c r="B236" s="5"/>
      <c r="C236" s="5"/>
      <c r="D236" s="5"/>
      <c r="E236" s="5"/>
      <c r="F236" s="5"/>
      <c r="G236" s="5"/>
    </row>
    <row r="237" spans="1:7">
      <c r="A237" s="5"/>
      <c r="B237" s="5"/>
      <c r="C237" s="5"/>
      <c r="D237" s="5"/>
      <c r="E237" s="5"/>
      <c r="F237" s="5"/>
      <c r="G237" s="5"/>
    </row>
    <row r="238" spans="1:7">
      <c r="A238" s="5"/>
      <c r="B238" s="5"/>
      <c r="C238" s="5"/>
      <c r="D238" s="5"/>
      <c r="E238" s="5"/>
      <c r="F238" s="5"/>
      <c r="G238" s="5"/>
    </row>
    <row r="239" spans="1:7">
      <c r="A239" s="5"/>
      <c r="B239" s="5"/>
      <c r="C239" s="5"/>
      <c r="D239" s="5"/>
      <c r="E239" s="5"/>
      <c r="F239" s="5"/>
      <c r="G239" s="5"/>
    </row>
    <row r="240" spans="1:7">
      <c r="A240" s="5"/>
      <c r="B240" s="5"/>
      <c r="C240" s="5"/>
      <c r="D240" s="5"/>
      <c r="E240" s="5"/>
      <c r="F240" s="5"/>
      <c r="G240" s="5"/>
    </row>
    <row r="241" spans="1:7">
      <c r="A241" s="5"/>
      <c r="B241" s="5"/>
      <c r="C241" s="5"/>
      <c r="D241" s="5"/>
      <c r="E241" s="5"/>
      <c r="F241" s="5"/>
      <c r="G241" s="5"/>
    </row>
    <row r="242" spans="1:7">
      <c r="A242" s="5"/>
      <c r="B242" s="5"/>
      <c r="C242" s="5"/>
      <c r="D242" s="5"/>
      <c r="E242" s="5"/>
      <c r="F242" s="5"/>
      <c r="G242" s="5"/>
    </row>
    <row r="243" spans="1:7">
      <c r="A243" s="5"/>
      <c r="B243" s="5"/>
      <c r="C243" s="5"/>
      <c r="D243" s="5"/>
      <c r="E243" s="5"/>
      <c r="F243" s="5"/>
      <c r="G243" s="5"/>
    </row>
    <row r="244" spans="1:7">
      <c r="A244" s="5"/>
      <c r="B244" s="5"/>
      <c r="C244" s="5"/>
      <c r="D244" s="5"/>
      <c r="E244" s="5"/>
      <c r="F244" s="5"/>
      <c r="G244" s="5"/>
    </row>
    <row r="245" spans="1:7">
      <c r="A245" s="5"/>
      <c r="B245" s="5"/>
      <c r="C245" s="5"/>
      <c r="D245" s="5"/>
      <c r="E245" s="5"/>
      <c r="F245" s="5"/>
      <c r="G245" s="5"/>
    </row>
    <row r="246" spans="1:7">
      <c r="A246" s="5"/>
      <c r="B246" s="5"/>
      <c r="C246" s="5"/>
      <c r="D246" s="5"/>
      <c r="E246" s="5"/>
      <c r="F246" s="5"/>
      <c r="G246" s="5"/>
    </row>
    <row r="247" spans="1:7">
      <c r="A247" s="5"/>
      <c r="B247" s="5"/>
      <c r="C247" s="5"/>
      <c r="D247" s="5"/>
      <c r="E247" s="5"/>
      <c r="F247" s="5"/>
      <c r="G247" s="5"/>
    </row>
    <row r="248" spans="1:7">
      <c r="A248" s="5"/>
      <c r="B248" s="5"/>
      <c r="C248" s="5"/>
      <c r="D248" s="5"/>
      <c r="E248" s="5"/>
      <c r="F248" s="5"/>
      <c r="G248" s="5"/>
    </row>
    <row r="249" spans="1:7">
      <c r="A249" s="5"/>
      <c r="B249" s="5"/>
      <c r="C249" s="5"/>
      <c r="D249" s="5"/>
      <c r="E249" s="5"/>
      <c r="F249" s="5"/>
      <c r="G249" s="5"/>
    </row>
    <row r="250" spans="1:7">
      <c r="A250" s="5"/>
      <c r="B250" s="5"/>
      <c r="C250" s="5"/>
      <c r="D250" s="5"/>
      <c r="E250" s="5"/>
      <c r="F250" s="5"/>
      <c r="G250" s="5"/>
    </row>
    <row r="251" spans="1:7">
      <c r="A251" s="5"/>
      <c r="B251" s="5"/>
      <c r="C251" s="5"/>
      <c r="D251" s="5"/>
      <c r="E251" s="5"/>
      <c r="F251" s="5"/>
      <c r="G251" s="5"/>
    </row>
    <row r="252" spans="1:7">
      <c r="A252" s="5"/>
      <c r="B252" s="5"/>
      <c r="C252" s="5"/>
      <c r="D252" s="5"/>
      <c r="E252" s="5"/>
      <c r="F252" s="5"/>
      <c r="G252" s="5"/>
    </row>
    <row r="253" spans="1:7">
      <c r="A253" s="5"/>
      <c r="B253" s="5"/>
      <c r="C253" s="5"/>
      <c r="D253" s="5"/>
      <c r="E253" s="5"/>
      <c r="F253" s="5"/>
      <c r="G253" s="5"/>
    </row>
    <row r="254" spans="1:7">
      <c r="A254" s="5"/>
      <c r="B254" s="5"/>
      <c r="C254" s="5"/>
      <c r="D254" s="5"/>
      <c r="E254" s="5"/>
      <c r="F254" s="5"/>
      <c r="G254" s="5"/>
    </row>
    <row r="255" spans="1:7">
      <c r="A255" s="5"/>
      <c r="B255" s="5"/>
      <c r="C255" s="5"/>
      <c r="D255" s="5"/>
      <c r="E255" s="5"/>
      <c r="F255" s="5"/>
      <c r="G255" s="5"/>
    </row>
    <row r="256" spans="1:7">
      <c r="A256" s="5"/>
      <c r="B256" s="5"/>
      <c r="C256" s="5"/>
      <c r="D256" s="5"/>
      <c r="E256" s="5"/>
      <c r="F256" s="5"/>
      <c r="G256" s="5"/>
    </row>
    <row r="257" spans="1:7">
      <c r="A257" s="5"/>
      <c r="B257" s="5"/>
      <c r="C257" s="5"/>
      <c r="D257" s="5"/>
      <c r="E257" s="5"/>
      <c r="F257" s="5"/>
      <c r="G257" s="5"/>
    </row>
    <row r="258" spans="1:7">
      <c r="A258" s="5"/>
      <c r="B258" s="5"/>
      <c r="C258" s="5"/>
      <c r="D258" s="5"/>
      <c r="E258" s="5"/>
      <c r="F258" s="5"/>
      <c r="G258" s="5"/>
    </row>
    <row r="259" spans="1:7">
      <c r="A259" s="5"/>
      <c r="B259" s="5"/>
      <c r="C259" s="5"/>
      <c r="D259" s="5"/>
      <c r="E259" s="5"/>
      <c r="F259" s="5"/>
      <c r="G259" s="5"/>
    </row>
    <row r="260" spans="1:7">
      <c r="A260" s="5"/>
      <c r="B260" s="5"/>
      <c r="C260" s="5"/>
      <c r="D260" s="5"/>
      <c r="E260" s="5"/>
      <c r="F260" s="5"/>
      <c r="G260" s="5"/>
    </row>
    <row r="261" spans="1:7">
      <c r="A261" s="5"/>
      <c r="B261" s="5"/>
      <c r="C261" s="5"/>
      <c r="D261" s="5"/>
      <c r="E261" s="5"/>
      <c r="F261" s="5"/>
      <c r="G261" s="5"/>
    </row>
    <row r="262" spans="1:7">
      <c r="A262" s="5"/>
      <c r="B262" s="5"/>
      <c r="C262" s="5"/>
      <c r="D262" s="5"/>
      <c r="E262" s="5"/>
      <c r="F262" s="5"/>
      <c r="G262" s="5"/>
    </row>
    <row r="263" spans="1:7">
      <c r="A263" s="5"/>
      <c r="B263" s="5"/>
      <c r="C263" s="5"/>
      <c r="D263" s="5"/>
      <c r="E263" s="5"/>
      <c r="F263" s="5"/>
      <c r="G263" s="5"/>
    </row>
    <row r="264" spans="1:7">
      <c r="A264" s="5"/>
      <c r="B264" s="5"/>
      <c r="C264" s="5"/>
      <c r="D264" s="5"/>
      <c r="E264" s="5"/>
      <c r="F264" s="5"/>
      <c r="G264" s="5"/>
    </row>
    <row r="265" spans="1:7">
      <c r="A265" s="5"/>
      <c r="B265" s="5"/>
      <c r="C265" s="5"/>
      <c r="D265" s="5"/>
      <c r="E265" s="5"/>
      <c r="F265" s="5"/>
      <c r="G265" s="5"/>
    </row>
    <row r="266" spans="1:7">
      <c r="A266" s="5"/>
      <c r="B266" s="5"/>
      <c r="C266" s="5"/>
      <c r="D266" s="5"/>
      <c r="E266" s="5"/>
      <c r="F266" s="5"/>
      <c r="G266" s="5"/>
    </row>
    <row r="267" spans="1:7">
      <c r="A267" s="5"/>
      <c r="B267" s="5"/>
      <c r="C267" s="5"/>
      <c r="D267" s="5"/>
      <c r="E267" s="5"/>
      <c r="F267" s="5"/>
      <c r="G267" s="5"/>
    </row>
    <row r="268" spans="1:7">
      <c r="A268" s="5"/>
      <c r="B268" s="5"/>
      <c r="C268" s="5"/>
      <c r="D268" s="5"/>
      <c r="E268" s="5"/>
      <c r="F268" s="5"/>
      <c r="G268" s="5"/>
    </row>
    <row r="269" spans="1:7">
      <c r="A269" s="5"/>
      <c r="B269" s="5"/>
      <c r="C269" s="5"/>
      <c r="D269" s="5"/>
      <c r="E269" s="5"/>
      <c r="F269" s="5"/>
      <c r="G269" s="5"/>
    </row>
    <row r="270" spans="1:7">
      <c r="A270" s="5"/>
      <c r="B270" s="5"/>
      <c r="C270" s="5"/>
      <c r="D270" s="5"/>
      <c r="E270" s="5"/>
      <c r="F270" s="5"/>
      <c r="G270" s="5"/>
    </row>
    <row r="271" spans="1:7">
      <c r="A271" s="5"/>
      <c r="B271" s="5"/>
      <c r="C271" s="5"/>
      <c r="D271" s="5"/>
      <c r="E271" s="5"/>
      <c r="F271" s="5"/>
      <c r="G271" s="5"/>
    </row>
    <row r="272" spans="1:7">
      <c r="A272" s="5"/>
      <c r="B272" s="5"/>
      <c r="C272" s="5"/>
      <c r="D272" s="5"/>
      <c r="E272" s="5"/>
      <c r="F272" s="5"/>
      <c r="G272" s="5"/>
    </row>
    <row r="273" spans="1:7">
      <c r="A273" s="5"/>
      <c r="B273" s="5"/>
      <c r="C273" s="5"/>
      <c r="D273" s="5"/>
      <c r="E273" s="5"/>
      <c r="F273" s="5"/>
      <c r="G273" s="5"/>
    </row>
    <row r="274" spans="1:7">
      <c r="A274" s="5"/>
      <c r="B274" s="5"/>
      <c r="C274" s="5"/>
      <c r="D274" s="5"/>
      <c r="E274" s="5"/>
      <c r="F274" s="5"/>
      <c r="G274" s="5"/>
    </row>
    <row r="275" spans="1:7">
      <c r="A275" s="5"/>
      <c r="B275" s="5"/>
      <c r="C275" s="5"/>
      <c r="D275" s="5"/>
      <c r="E275" s="5"/>
      <c r="F275" s="5"/>
      <c r="G275" s="5"/>
    </row>
    <row r="276" spans="1:7">
      <c r="A276" s="5"/>
      <c r="B276" s="5"/>
      <c r="C276" s="5"/>
      <c r="D276" s="5"/>
      <c r="E276" s="5"/>
      <c r="F276" s="5"/>
      <c r="G276" s="5"/>
    </row>
    <row r="277" spans="1:7">
      <c r="A277" s="5"/>
      <c r="B277" s="5"/>
      <c r="C277" s="5"/>
      <c r="D277" s="5"/>
      <c r="E277" s="5"/>
      <c r="F277" s="5"/>
      <c r="G277" s="5"/>
    </row>
    <row r="278" spans="1:7">
      <c r="A278" s="5"/>
      <c r="B278" s="5"/>
      <c r="C278" s="5"/>
      <c r="D278" s="5"/>
      <c r="E278" s="5"/>
      <c r="F278" s="5"/>
      <c r="G278" s="5"/>
    </row>
    <row r="279" spans="1:7">
      <c r="A279" s="5"/>
      <c r="B279" s="5"/>
      <c r="C279" s="5"/>
      <c r="D279" s="5"/>
      <c r="E279" s="5"/>
      <c r="F279" s="5"/>
      <c r="G279" s="5"/>
    </row>
    <row r="280" spans="1:7">
      <c r="A280" s="5"/>
      <c r="B280" s="5"/>
      <c r="C280" s="5"/>
      <c r="D280" s="5"/>
      <c r="E280" s="5"/>
      <c r="F280" s="5"/>
      <c r="G280" s="5"/>
    </row>
    <row r="281" spans="1:7">
      <c r="A281" s="5"/>
      <c r="B281" s="5"/>
      <c r="C281" s="5"/>
      <c r="D281" s="5"/>
      <c r="E281" s="5"/>
      <c r="F281" s="5"/>
      <c r="G281" s="5"/>
    </row>
    <row r="282" spans="1:7">
      <c r="A282" s="5"/>
      <c r="B282" s="5"/>
      <c r="C282" s="5"/>
      <c r="D282" s="5"/>
      <c r="E282" s="5"/>
      <c r="F282" s="5"/>
      <c r="G282" s="5"/>
    </row>
    <row r="283" spans="1:7">
      <c r="A283" s="5"/>
      <c r="B283" s="5"/>
      <c r="C283" s="5"/>
      <c r="D283" s="5"/>
      <c r="E283" s="5"/>
      <c r="F283" s="5"/>
      <c r="G283" s="5"/>
    </row>
    <row r="284" spans="1:7">
      <c r="A284" s="5"/>
      <c r="B284" s="5"/>
      <c r="C284" s="5"/>
      <c r="D284" s="5"/>
      <c r="E284" s="5"/>
      <c r="F284" s="5"/>
      <c r="G284" s="5"/>
    </row>
    <row r="285" spans="1:7">
      <c r="A285" s="5"/>
      <c r="B285" s="5"/>
      <c r="C285" s="5"/>
      <c r="D285" s="5"/>
      <c r="E285" s="5"/>
      <c r="F285" s="5"/>
      <c r="G285" s="5"/>
    </row>
    <row r="286" spans="1:7">
      <c r="A286" s="5"/>
      <c r="B286" s="5"/>
      <c r="C286" s="5"/>
      <c r="D286" s="5"/>
      <c r="E286" s="5"/>
      <c r="F286" s="5"/>
      <c r="G286" s="5"/>
    </row>
    <row r="287" spans="1:7">
      <c r="A287" s="5"/>
      <c r="B287" s="5"/>
      <c r="C287" s="5"/>
      <c r="D287" s="5"/>
      <c r="E287" s="5"/>
      <c r="F287" s="5"/>
      <c r="G287" s="5"/>
    </row>
    <row r="288" spans="1:7">
      <c r="A288" s="5"/>
      <c r="B288" s="5"/>
      <c r="C288" s="5"/>
      <c r="D288" s="5"/>
      <c r="E288" s="5"/>
      <c r="F288" s="5"/>
      <c r="G288" s="5"/>
    </row>
    <row r="289" spans="1:7">
      <c r="A289" s="5"/>
      <c r="B289" s="5"/>
      <c r="C289" s="5"/>
      <c r="D289" s="5"/>
      <c r="E289" s="5"/>
      <c r="F289" s="5"/>
      <c r="G289" s="5"/>
    </row>
    <row r="290" spans="1:7">
      <c r="A290" s="5"/>
      <c r="B290" s="5"/>
      <c r="C290" s="5"/>
      <c r="D290" s="5"/>
      <c r="E290" s="5"/>
      <c r="F290" s="5"/>
      <c r="G290" s="5"/>
    </row>
    <row r="291" spans="1:7">
      <c r="A291" s="5"/>
      <c r="B291" s="5"/>
      <c r="C291" s="5"/>
      <c r="D291" s="5"/>
      <c r="E291" s="5"/>
      <c r="F291" s="5"/>
      <c r="G291" s="5"/>
    </row>
    <row r="292" spans="1:7">
      <c r="A292" s="5"/>
      <c r="B292" s="5"/>
      <c r="C292" s="5"/>
      <c r="D292" s="5"/>
      <c r="E292" s="5"/>
      <c r="F292" s="5"/>
      <c r="G292" s="5"/>
    </row>
    <row r="293" spans="1:7">
      <c r="A293" s="5"/>
      <c r="B293" s="5"/>
      <c r="C293" s="5"/>
      <c r="D293" s="5"/>
      <c r="E293" s="5"/>
      <c r="F293" s="5"/>
      <c r="G293" s="5"/>
    </row>
    <row r="294" spans="1:7">
      <c r="A294" s="5"/>
      <c r="B294" s="5"/>
      <c r="C294" s="5"/>
      <c r="D294" s="5"/>
      <c r="E294" s="5"/>
      <c r="F294" s="5"/>
      <c r="G294" s="5"/>
    </row>
    <row r="295" spans="1:7">
      <c r="A295" s="5"/>
      <c r="B295" s="5"/>
      <c r="C295" s="5"/>
      <c r="D295" s="5"/>
      <c r="E295" s="5"/>
      <c r="F295" s="5"/>
      <c r="G295" s="5"/>
    </row>
    <row r="296" spans="1:7">
      <c r="A296" s="5"/>
      <c r="B296" s="5"/>
      <c r="C296" s="5"/>
      <c r="D296" s="5"/>
      <c r="E296" s="5"/>
      <c r="F296" s="5"/>
      <c r="G296" s="5"/>
    </row>
    <row r="297" spans="1:7">
      <c r="A297" s="5"/>
      <c r="B297" s="5"/>
      <c r="C297" s="5"/>
      <c r="D297" s="5"/>
      <c r="E297" s="5"/>
      <c r="F297" s="5"/>
      <c r="G297" s="5"/>
    </row>
    <row r="298" spans="1:7">
      <c r="A298" s="5"/>
      <c r="B298" s="5"/>
      <c r="C298" s="5"/>
      <c r="D298" s="5"/>
      <c r="E298" s="5"/>
      <c r="F298" s="5"/>
      <c r="G298" s="5"/>
    </row>
    <row r="299" spans="1:7">
      <c r="A299" s="5"/>
      <c r="B299" s="5"/>
      <c r="C299" s="5"/>
      <c r="D299" s="5"/>
      <c r="E299" s="5"/>
      <c r="F299" s="5"/>
      <c r="G299" s="5"/>
    </row>
    <row r="300" spans="1:7">
      <c r="A300" s="5"/>
      <c r="B300" s="5"/>
      <c r="C300" s="5"/>
      <c r="D300" s="5"/>
      <c r="E300" s="5"/>
      <c r="F300" s="5"/>
      <c r="G300" s="5"/>
    </row>
  </sheetData>
  <mergeCells count="44">
    <mergeCell ref="B47:B51"/>
    <mergeCell ref="B12:B16"/>
    <mergeCell ref="B17:B21"/>
    <mergeCell ref="B57:B61"/>
    <mergeCell ref="B62:B66"/>
    <mergeCell ref="A67:A96"/>
    <mergeCell ref="E67:E71"/>
    <mergeCell ref="E72:E76"/>
    <mergeCell ref="E77:E81"/>
    <mergeCell ref="E82:E86"/>
    <mergeCell ref="E87:E91"/>
    <mergeCell ref="B67:B71"/>
    <mergeCell ref="E92:E96"/>
    <mergeCell ref="B87:B91"/>
    <mergeCell ref="B92:B96"/>
    <mergeCell ref="B72:B76"/>
    <mergeCell ref="B77:B81"/>
    <mergeCell ref="B82:B86"/>
    <mergeCell ref="E27:E31"/>
    <mergeCell ref="B22:B26"/>
    <mergeCell ref="B27:B31"/>
    <mergeCell ref="B7:B11"/>
    <mergeCell ref="B42:B46"/>
    <mergeCell ref="A1:C1"/>
    <mergeCell ref="A2:C2"/>
    <mergeCell ref="A3:E3"/>
    <mergeCell ref="E4:E5"/>
    <mergeCell ref="A4:D5"/>
    <mergeCell ref="A37:A66"/>
    <mergeCell ref="E42:E46"/>
    <mergeCell ref="E47:E51"/>
    <mergeCell ref="A7:A36"/>
    <mergeCell ref="B32:B36"/>
    <mergeCell ref="E32:E36"/>
    <mergeCell ref="E52:E56"/>
    <mergeCell ref="E57:E61"/>
    <mergeCell ref="E62:E66"/>
    <mergeCell ref="E37:E41"/>
    <mergeCell ref="B37:B41"/>
    <mergeCell ref="B52:B56"/>
    <mergeCell ref="E7:E11"/>
    <mergeCell ref="E12:E16"/>
    <mergeCell ref="E17:E21"/>
    <mergeCell ref="E22:E26"/>
  </mergeCells>
  <phoneticPr fontId="9" type="noConversion"/>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tabColor theme="0"/>
  </sheetPr>
  <dimension ref="A1:F16"/>
  <sheetViews>
    <sheetView zoomScale="85" zoomScaleNormal="85" zoomScaleSheetLayoutView="100" workbookViewId="0">
      <selection sqref="A1:C1"/>
    </sheetView>
  </sheetViews>
  <sheetFormatPr defaultRowHeight="15"/>
  <cols>
    <col min="1" max="3" width="26.7109375" customWidth="1"/>
    <col min="4" max="4" width="34" customWidth="1"/>
    <col min="5" max="5" width="16.7109375" customWidth="1"/>
  </cols>
  <sheetData>
    <row r="1" spans="1:6">
      <c r="A1" s="1098" t="s">
        <v>688</v>
      </c>
      <c r="B1" s="1099"/>
      <c r="C1" s="1099"/>
      <c r="D1" s="782"/>
      <c r="E1" s="765"/>
      <c r="F1" s="204"/>
    </row>
    <row r="2" spans="1:6">
      <c r="A2" s="1100" t="s">
        <v>25</v>
      </c>
      <c r="B2" s="1101"/>
      <c r="C2" s="1101"/>
      <c r="D2" s="783"/>
      <c r="E2" s="766"/>
      <c r="F2" s="204"/>
    </row>
    <row r="3" spans="1:6" ht="15.75" thickBot="1">
      <c r="A3" s="1102"/>
      <c r="B3" s="1103"/>
      <c r="C3" s="1103"/>
      <c r="D3" s="1103"/>
      <c r="E3" s="1104"/>
    </row>
    <row r="4" spans="1:6">
      <c r="A4" s="1105" t="s">
        <v>25</v>
      </c>
      <c r="B4" s="1106"/>
      <c r="C4" s="1106"/>
      <c r="D4" s="705"/>
      <c r="E4" s="1111" t="s">
        <v>1384</v>
      </c>
    </row>
    <row r="5" spans="1:6" ht="15.75" thickBot="1">
      <c r="A5" s="1108"/>
      <c r="B5" s="1109"/>
      <c r="C5" s="1109"/>
      <c r="D5" s="706"/>
      <c r="E5" s="1137"/>
    </row>
    <row r="6" spans="1:6" ht="15.75" thickBot="1">
      <c r="A6" s="611" t="s">
        <v>1176</v>
      </c>
      <c r="B6" s="750" t="str">
        <f>Obsah!C4</f>
        <v>(30/06/2018)</v>
      </c>
      <c r="C6" s="604"/>
      <c r="D6" s="604"/>
      <c r="E6" s="606"/>
    </row>
    <row r="7" spans="1:6" ht="54" customHeight="1">
      <c r="A7" s="1382" t="s">
        <v>40</v>
      </c>
      <c r="B7" s="1383" t="s">
        <v>659</v>
      </c>
      <c r="C7" s="12" t="s">
        <v>44</v>
      </c>
      <c r="D7" s="14"/>
      <c r="E7" s="1577" t="s">
        <v>47</v>
      </c>
    </row>
    <row r="8" spans="1:6" ht="30" customHeight="1">
      <c r="A8" s="1398"/>
      <c r="B8" s="1399"/>
      <c r="C8" s="1" t="s">
        <v>45</v>
      </c>
      <c r="D8" s="15"/>
      <c r="E8" s="1578"/>
    </row>
    <row r="9" spans="1:6">
      <c r="A9" s="1398"/>
      <c r="B9" s="1399" t="s">
        <v>39</v>
      </c>
      <c r="C9" s="11" t="s">
        <v>43</v>
      </c>
      <c r="D9" s="15"/>
      <c r="E9" s="1578"/>
    </row>
    <row r="10" spans="1:6">
      <c r="A10" s="1398"/>
      <c r="B10" s="1399"/>
      <c r="C10" s="11" t="s">
        <v>42</v>
      </c>
      <c r="D10" s="15"/>
      <c r="E10" s="1578"/>
    </row>
    <row r="11" spans="1:6" ht="36.75" customHeight="1" thickBot="1">
      <c r="A11" s="1413"/>
      <c r="B11" s="1414"/>
      <c r="C11" s="13" t="s">
        <v>41</v>
      </c>
      <c r="D11" s="16"/>
      <c r="E11" s="1578"/>
    </row>
    <row r="12" spans="1:6" ht="26.25" customHeight="1" thickBot="1">
      <c r="A12" s="1580" t="s">
        <v>38</v>
      </c>
      <c r="B12" s="1581"/>
      <c r="C12" s="1582"/>
      <c r="D12" s="17"/>
      <c r="E12" s="1579"/>
    </row>
    <row r="13" spans="1:6">
      <c r="A13" s="10"/>
    </row>
    <row r="14" spans="1:6">
      <c r="A14" s="10"/>
    </row>
    <row r="15" spans="1:6">
      <c r="A15" s="10"/>
    </row>
    <row r="16" spans="1:6">
      <c r="A16" s="10"/>
    </row>
  </sheetData>
  <mergeCells count="10">
    <mergeCell ref="E7:E12"/>
    <mergeCell ref="A1:C1"/>
    <mergeCell ref="A2:C2"/>
    <mergeCell ref="A3:E3"/>
    <mergeCell ref="A4:C5"/>
    <mergeCell ref="E4:E5"/>
    <mergeCell ref="A7:A11"/>
    <mergeCell ref="B7:B8"/>
    <mergeCell ref="B9:B11"/>
    <mergeCell ref="A12:C12"/>
  </mergeCells>
  <phoneticPr fontId="9" type="noConversion"/>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tabColor theme="0"/>
  </sheetPr>
  <dimension ref="A1:E42"/>
  <sheetViews>
    <sheetView zoomScaleNormal="100" zoomScaleSheetLayoutView="100" workbookViewId="0">
      <selection sqref="A1:C1"/>
    </sheetView>
  </sheetViews>
  <sheetFormatPr defaultRowHeight="15" outlineLevelRow="1"/>
  <cols>
    <col min="1" max="3" width="38.85546875" customWidth="1"/>
    <col min="4" max="4" width="11.42578125" customWidth="1"/>
  </cols>
  <sheetData>
    <row r="1" spans="1:5">
      <c r="A1" s="1098" t="s">
        <v>689</v>
      </c>
      <c r="B1" s="1099"/>
      <c r="C1" s="1099"/>
      <c r="D1" s="765"/>
      <c r="E1" s="204"/>
    </row>
    <row r="2" spans="1:5">
      <c r="A2" s="1100" t="s">
        <v>26</v>
      </c>
      <c r="B2" s="1101"/>
      <c r="C2" s="1101"/>
      <c r="D2" s="766"/>
      <c r="E2" s="204"/>
    </row>
    <row r="3" spans="1:5" ht="15.75" thickBot="1">
      <c r="A3" s="1102"/>
      <c r="B3" s="1103"/>
      <c r="C3" s="1103"/>
      <c r="D3" s="1104"/>
    </row>
    <row r="4" spans="1:5" ht="17.25" customHeight="1">
      <c r="A4" s="1105" t="s">
        <v>26</v>
      </c>
      <c r="B4" s="1106"/>
      <c r="C4" s="1106"/>
      <c r="D4" s="1111" t="s">
        <v>1384</v>
      </c>
    </row>
    <row r="5" spans="1:5" ht="22.5" customHeight="1" thickBot="1">
      <c r="A5" s="1108"/>
      <c r="B5" s="1109"/>
      <c r="C5" s="1109"/>
      <c r="D5" s="1112"/>
    </row>
    <row r="6" spans="1:5" ht="15.75" thickBot="1">
      <c r="A6" s="611" t="s">
        <v>1176</v>
      </c>
      <c r="B6" s="750" t="str">
        <f>Obsah!C4</f>
        <v>(30/06/2018)</v>
      </c>
      <c r="C6" s="604"/>
      <c r="D6" s="617"/>
    </row>
    <row r="7" spans="1:5" ht="15" customHeight="1">
      <c r="A7" s="1382" t="s">
        <v>87</v>
      </c>
      <c r="B7" s="1586"/>
      <c r="C7" s="1384"/>
      <c r="D7" s="1577" t="s">
        <v>37</v>
      </c>
    </row>
    <row r="8" spans="1:5">
      <c r="A8" s="1587"/>
      <c r="B8" s="1588"/>
      <c r="C8" s="1589"/>
      <c r="D8" s="1578"/>
    </row>
    <row r="9" spans="1:5">
      <c r="A9" s="1587"/>
      <c r="B9" s="1588"/>
      <c r="C9" s="1589"/>
      <c r="D9" s="1578"/>
    </row>
    <row r="10" spans="1:5">
      <c r="A10" s="1587"/>
      <c r="B10" s="1588"/>
      <c r="C10" s="1589"/>
      <c r="D10" s="1578"/>
    </row>
    <row r="11" spans="1:5" ht="15.75" thickBot="1">
      <c r="A11" s="1590"/>
      <c r="B11" s="1591"/>
      <c r="C11" s="1592"/>
      <c r="D11" s="1579"/>
    </row>
    <row r="12" spans="1:5" ht="15.75" hidden="1" customHeight="1" outlineLevel="1">
      <c r="A12" s="1593"/>
      <c r="B12" s="1594"/>
      <c r="C12" s="1594"/>
      <c r="D12" s="1578" t="s">
        <v>37</v>
      </c>
    </row>
    <row r="13" spans="1:5" ht="15.75" hidden="1" customHeight="1" outlineLevel="1">
      <c r="A13" s="1587"/>
      <c r="B13" s="1589"/>
      <c r="C13" s="1589"/>
      <c r="D13" s="1578"/>
    </row>
    <row r="14" spans="1:5" ht="15.75" hidden="1" customHeight="1" outlineLevel="1">
      <c r="A14" s="1587"/>
      <c r="B14" s="1589"/>
      <c r="C14" s="1589"/>
      <c r="D14" s="1578"/>
    </row>
    <row r="15" spans="1:5" ht="15.75" hidden="1" customHeight="1" outlineLevel="1">
      <c r="A15" s="1587"/>
      <c r="B15" s="1589"/>
      <c r="C15" s="1589"/>
      <c r="D15" s="1578"/>
    </row>
    <row r="16" spans="1:5" ht="15.75" hidden="1" customHeight="1" outlineLevel="1">
      <c r="A16" s="1587"/>
      <c r="B16" s="1589"/>
      <c r="C16" s="1589"/>
      <c r="D16" s="1578"/>
    </row>
    <row r="17" spans="1:4" ht="15.75" hidden="1" customHeight="1" outlineLevel="1">
      <c r="A17" s="1587"/>
      <c r="B17" s="1589"/>
      <c r="C17" s="1589"/>
      <c r="D17" s="1578"/>
    </row>
    <row r="18" spans="1:4" ht="15.75" hidden="1" customHeight="1" outlineLevel="1" thickBot="1">
      <c r="A18" s="1595"/>
      <c r="B18" s="1596"/>
      <c r="C18" s="1596"/>
      <c r="D18" s="1579"/>
    </row>
    <row r="19" spans="1:4" s="5" customFormat="1" ht="35.25" customHeight="1" collapsed="1">
      <c r="A19" s="40" t="s">
        <v>88</v>
      </c>
      <c r="B19" s="718" t="s">
        <v>89</v>
      </c>
      <c r="C19" s="719" t="s">
        <v>90</v>
      </c>
      <c r="D19" s="1577" t="s">
        <v>37</v>
      </c>
    </row>
    <row r="20" spans="1:4">
      <c r="A20" s="7"/>
      <c r="B20" s="6"/>
      <c r="C20" s="90"/>
      <c r="D20" s="1578"/>
    </row>
    <row r="21" spans="1:4">
      <c r="A21" s="41"/>
      <c r="B21" s="38"/>
      <c r="C21" s="91"/>
      <c r="D21" s="1578"/>
    </row>
    <row r="22" spans="1:4">
      <c r="A22" s="41"/>
      <c r="B22" s="38"/>
      <c r="C22" s="91"/>
      <c r="D22" s="1578"/>
    </row>
    <row r="23" spans="1:4" ht="15.75" thickBot="1">
      <c r="A23" s="42"/>
      <c r="B23" s="43"/>
      <c r="C23" s="92"/>
      <c r="D23" s="1579"/>
    </row>
    <row r="24" spans="1:4" hidden="1" outlineLevel="1">
      <c r="A24" s="44"/>
      <c r="B24" s="39"/>
      <c r="C24" s="39"/>
      <c r="D24" s="1583" t="s">
        <v>37</v>
      </c>
    </row>
    <row r="25" spans="1:4" hidden="1" outlineLevel="1">
      <c r="A25" s="41"/>
      <c r="B25" s="38"/>
      <c r="C25" s="38"/>
      <c r="D25" s="1584"/>
    </row>
    <row r="26" spans="1:4" hidden="1" outlineLevel="1">
      <c r="A26" s="41"/>
      <c r="B26" s="38"/>
      <c r="C26" s="38"/>
      <c r="D26" s="1584"/>
    </row>
    <row r="27" spans="1:4" hidden="1" outlineLevel="1">
      <c r="A27" s="41"/>
      <c r="B27" s="38"/>
      <c r="C27" s="38"/>
      <c r="D27" s="1584"/>
    </row>
    <row r="28" spans="1:4" hidden="1" outlineLevel="1">
      <c r="A28" s="41"/>
      <c r="B28" s="38"/>
      <c r="C28" s="38"/>
      <c r="D28" s="1584"/>
    </row>
    <row r="29" spans="1:4" hidden="1" outlineLevel="1">
      <c r="A29" s="41"/>
      <c r="B29" s="38"/>
      <c r="C29" s="38"/>
      <c r="D29" s="1584"/>
    </row>
    <row r="30" spans="1:4" hidden="1" outlineLevel="1">
      <c r="A30" s="41"/>
      <c r="B30" s="38"/>
      <c r="C30" s="38"/>
      <c r="D30" s="1584"/>
    </row>
    <row r="31" spans="1:4" hidden="1" outlineLevel="1">
      <c r="A31" s="41"/>
      <c r="B31" s="38"/>
      <c r="C31" s="38"/>
      <c r="D31" s="1584"/>
    </row>
    <row r="32" spans="1:4" hidden="1" outlineLevel="1">
      <c r="A32" s="41"/>
      <c r="B32" s="38"/>
      <c r="C32" s="38"/>
      <c r="D32" s="1584"/>
    </row>
    <row r="33" spans="1:4" hidden="1" outlineLevel="1">
      <c r="A33" s="41"/>
      <c r="B33" s="38"/>
      <c r="C33" s="38"/>
      <c r="D33" s="1584"/>
    </row>
    <row r="34" spans="1:4" hidden="1" outlineLevel="1">
      <c r="A34" s="41"/>
      <c r="B34" s="38"/>
      <c r="C34" s="38"/>
      <c r="D34" s="1584"/>
    </row>
    <row r="35" spans="1:4" hidden="1" outlineLevel="1">
      <c r="A35" s="41"/>
      <c r="B35" s="38"/>
      <c r="C35" s="38"/>
      <c r="D35" s="1584"/>
    </row>
    <row r="36" spans="1:4" hidden="1" outlineLevel="1">
      <c r="A36" s="41"/>
      <c r="B36" s="38"/>
      <c r="C36" s="38"/>
      <c r="D36" s="1584"/>
    </row>
    <row r="37" spans="1:4" hidden="1" outlineLevel="1">
      <c r="A37" s="41"/>
      <c r="B37" s="38"/>
      <c r="C37" s="38"/>
      <c r="D37" s="1584"/>
    </row>
    <row r="38" spans="1:4" hidden="1" outlineLevel="1">
      <c r="A38" s="41"/>
      <c r="B38" s="38"/>
      <c r="C38" s="38"/>
      <c r="D38" s="1584"/>
    </row>
    <row r="39" spans="1:4" hidden="1" outlineLevel="1">
      <c r="A39" s="41"/>
      <c r="B39" s="38"/>
      <c r="C39" s="38"/>
      <c r="D39" s="1584"/>
    </row>
    <row r="40" spans="1:4" hidden="1" outlineLevel="1">
      <c r="A40" s="41"/>
      <c r="B40" s="38"/>
      <c r="C40" s="38"/>
      <c r="D40" s="1584"/>
    </row>
    <row r="41" spans="1:4" ht="15.75" hidden="1" outlineLevel="1" thickBot="1">
      <c r="A41" s="42"/>
      <c r="B41" s="43"/>
      <c r="C41" s="43"/>
      <c r="D41" s="1585"/>
    </row>
    <row r="42" spans="1:4" collapsed="1"/>
  </sheetData>
  <dataConsolidate/>
  <mergeCells count="21">
    <mergeCell ref="A1:C1"/>
    <mergeCell ref="A2:C2"/>
    <mergeCell ref="A3:D3"/>
    <mergeCell ref="A4:C5"/>
    <mergeCell ref="D4:D5"/>
    <mergeCell ref="D24:D41"/>
    <mergeCell ref="D19:D23"/>
    <mergeCell ref="A7:C7"/>
    <mergeCell ref="A8:C8"/>
    <mergeCell ref="A9:C9"/>
    <mergeCell ref="A10:C10"/>
    <mergeCell ref="A11:C11"/>
    <mergeCell ref="A12:C12"/>
    <mergeCell ref="A13:C13"/>
    <mergeCell ref="A14:C14"/>
    <mergeCell ref="A15:C15"/>
    <mergeCell ref="A16:C16"/>
    <mergeCell ref="A17:C17"/>
    <mergeCell ref="A18:C18"/>
    <mergeCell ref="D7:D11"/>
    <mergeCell ref="D12:D18"/>
  </mergeCells>
  <phoneticPr fontId="9" type="noConversion"/>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453"/>
  <sheetViews>
    <sheetView zoomScaleNormal="100" zoomScaleSheetLayoutView="100" workbookViewId="0">
      <selection activeCell="I24" sqref="I24"/>
    </sheetView>
  </sheetViews>
  <sheetFormatPr defaultRowHeight="15" outlineLevelRow="1"/>
  <cols>
    <col min="1" max="1" width="41.7109375" customWidth="1"/>
    <col min="2" max="2" width="34.42578125" customWidth="1"/>
    <col min="3" max="3" width="32.28515625" customWidth="1"/>
    <col min="4" max="4" width="13.140625" customWidth="1"/>
  </cols>
  <sheetData>
    <row r="1" spans="1:13">
      <c r="A1" s="1098" t="s">
        <v>674</v>
      </c>
      <c r="B1" s="1099"/>
      <c r="C1" s="1099"/>
      <c r="D1" s="765"/>
      <c r="E1" s="204"/>
    </row>
    <row r="2" spans="1:13">
      <c r="A2" s="1100" t="s">
        <v>232</v>
      </c>
      <c r="B2" s="1101"/>
      <c r="C2" s="1101"/>
      <c r="D2" s="766"/>
      <c r="E2" s="204"/>
    </row>
    <row r="3" spans="1:13" ht="15.75" thickBot="1">
      <c r="A3" s="1102"/>
      <c r="B3" s="1103"/>
      <c r="C3" s="1103"/>
      <c r="D3" s="1104"/>
    </row>
    <row r="4" spans="1:13" ht="15" customHeight="1">
      <c r="A4" s="1105" t="s">
        <v>172</v>
      </c>
      <c r="B4" s="1106"/>
      <c r="C4" s="1107"/>
      <c r="D4" s="1111" t="s">
        <v>929</v>
      </c>
    </row>
    <row r="5" spans="1:13" ht="15.75" thickBot="1">
      <c r="A5" s="1108"/>
      <c r="B5" s="1109"/>
      <c r="C5" s="1110"/>
      <c r="D5" s="1112"/>
    </row>
    <row r="6" spans="1:13" ht="15.75" thickBot="1">
      <c r="A6" s="716" t="s">
        <v>1176</v>
      </c>
      <c r="B6" s="607" t="str">
        <f>Obsah!C4</f>
        <v>(30/06/2018)</v>
      </c>
      <c r="C6" s="604"/>
      <c r="D6" s="606"/>
    </row>
    <row r="7" spans="1:13" ht="15" customHeight="1">
      <c r="A7" s="703" t="s">
        <v>16</v>
      </c>
      <c r="B7" s="1097" t="s">
        <v>663</v>
      </c>
      <c r="C7" s="1097"/>
      <c r="D7" s="1086" t="s">
        <v>1274</v>
      </c>
      <c r="E7" s="126"/>
      <c r="F7" s="126"/>
      <c r="G7" s="126"/>
      <c r="H7" s="126"/>
      <c r="I7" s="126"/>
      <c r="J7" s="126"/>
      <c r="K7" s="126"/>
      <c r="L7" s="126"/>
      <c r="M7" s="126"/>
    </row>
    <row r="8" spans="1:13">
      <c r="A8" s="707"/>
      <c r="B8" s="1091"/>
      <c r="C8" s="1092"/>
      <c r="D8" s="1088"/>
      <c r="E8" s="126"/>
      <c r="F8" s="126"/>
      <c r="G8" s="126"/>
      <c r="H8" s="126"/>
      <c r="I8" s="126"/>
      <c r="J8" s="126"/>
      <c r="K8" s="126"/>
      <c r="L8" s="126"/>
      <c r="M8" s="126"/>
    </row>
    <row r="9" spans="1:13">
      <c r="A9" s="128"/>
      <c r="B9" s="1091"/>
      <c r="C9" s="1092"/>
      <c r="D9" s="1088"/>
      <c r="E9" s="126"/>
      <c r="F9" s="126"/>
      <c r="G9" s="126"/>
      <c r="H9" s="126"/>
      <c r="I9" s="126"/>
      <c r="J9" s="126"/>
      <c r="K9" s="126"/>
      <c r="L9" s="126"/>
      <c r="M9" s="126"/>
    </row>
    <row r="10" spans="1:13">
      <c r="A10" s="128"/>
      <c r="B10" s="1091"/>
      <c r="C10" s="1092"/>
      <c r="D10" s="1088"/>
      <c r="E10" s="126"/>
      <c r="F10" s="126"/>
      <c r="G10" s="126"/>
      <c r="H10" s="126"/>
      <c r="I10" s="126"/>
      <c r="J10" s="126"/>
      <c r="K10" s="126"/>
      <c r="L10" s="126"/>
      <c r="M10" s="126"/>
    </row>
    <row r="11" spans="1:13" ht="15.75" thickBot="1">
      <c r="A11" s="129"/>
      <c r="B11" s="1093"/>
      <c r="C11" s="1094"/>
      <c r="D11" s="1087"/>
      <c r="E11" s="126"/>
      <c r="F11" s="126"/>
      <c r="G11" s="126"/>
      <c r="H11" s="126"/>
      <c r="I11" s="126"/>
      <c r="J11" s="126"/>
      <c r="K11" s="126"/>
      <c r="L11" s="126"/>
      <c r="M11" s="126"/>
    </row>
    <row r="12" spans="1:13" ht="15" hidden="1" customHeight="1" outlineLevel="1">
      <c r="A12" s="127"/>
      <c r="B12" s="1095"/>
      <c r="C12" s="1096"/>
      <c r="D12" s="1086" t="s">
        <v>174</v>
      </c>
      <c r="E12" s="126"/>
      <c r="F12" s="126"/>
      <c r="G12" s="126"/>
      <c r="H12" s="126"/>
      <c r="I12" s="126"/>
      <c r="J12" s="126"/>
      <c r="K12" s="126"/>
      <c r="L12" s="126"/>
      <c r="M12" s="126"/>
    </row>
    <row r="13" spans="1:13" ht="15.75" hidden="1" outlineLevel="1" thickBot="1">
      <c r="A13" s="128"/>
      <c r="B13" s="1091"/>
      <c r="C13" s="1092"/>
      <c r="D13" s="1088"/>
      <c r="E13" s="126"/>
      <c r="F13" s="126"/>
      <c r="G13" s="126"/>
      <c r="H13" s="126"/>
      <c r="I13" s="126"/>
      <c r="J13" s="126"/>
      <c r="K13" s="126"/>
      <c r="L13" s="126"/>
      <c r="M13" s="126"/>
    </row>
    <row r="14" spans="1:13" ht="15.75" hidden="1" outlineLevel="1" thickBot="1">
      <c r="A14" s="128"/>
      <c r="B14" s="1091"/>
      <c r="C14" s="1092"/>
      <c r="D14" s="1088"/>
      <c r="E14" s="126"/>
      <c r="F14" s="126"/>
      <c r="G14" s="126"/>
      <c r="H14" s="126"/>
      <c r="I14" s="126"/>
      <c r="J14" s="126"/>
      <c r="K14" s="126"/>
      <c r="L14" s="126"/>
      <c r="M14" s="126"/>
    </row>
    <row r="15" spans="1:13" ht="15.75" hidden="1" outlineLevel="1" thickBot="1">
      <c r="A15" s="128"/>
      <c r="B15" s="1091"/>
      <c r="C15" s="1092"/>
      <c r="D15" s="1088"/>
      <c r="E15" s="126"/>
      <c r="F15" s="126"/>
      <c r="G15" s="126"/>
      <c r="H15" s="126"/>
      <c r="I15" s="126"/>
      <c r="J15" s="126"/>
      <c r="K15" s="126"/>
      <c r="L15" s="126"/>
      <c r="M15" s="126"/>
    </row>
    <row r="16" spans="1:13" ht="15.75" hidden="1" outlineLevel="1" thickBot="1">
      <c r="A16" s="128"/>
      <c r="B16" s="1091"/>
      <c r="C16" s="1092"/>
      <c r="D16" s="1088"/>
      <c r="E16" s="126"/>
      <c r="F16" s="126"/>
      <c r="G16" s="126"/>
      <c r="H16" s="126"/>
      <c r="I16" s="126"/>
      <c r="J16" s="126"/>
      <c r="K16" s="126"/>
      <c r="L16" s="126"/>
      <c r="M16" s="126"/>
    </row>
    <row r="17" spans="1:13" ht="15.75" hidden="1" outlineLevel="1" thickBot="1">
      <c r="A17" s="128"/>
      <c r="B17" s="1091"/>
      <c r="C17" s="1092"/>
      <c r="D17" s="1088"/>
      <c r="E17" s="126"/>
      <c r="F17" s="126"/>
      <c r="G17" s="126"/>
      <c r="H17" s="126"/>
      <c r="I17" s="126"/>
      <c r="J17" s="126"/>
      <c r="K17" s="126"/>
      <c r="L17" s="126"/>
      <c r="M17" s="126"/>
    </row>
    <row r="18" spans="1:13" ht="15.75" hidden="1" outlineLevel="1" thickBot="1">
      <c r="A18" s="128"/>
      <c r="B18" s="1091"/>
      <c r="C18" s="1092"/>
      <c r="D18" s="1088"/>
      <c r="E18" s="126"/>
      <c r="F18" s="126"/>
      <c r="G18" s="126"/>
      <c r="H18" s="126"/>
      <c r="I18" s="126"/>
      <c r="J18" s="126"/>
      <c r="K18" s="126"/>
      <c r="L18" s="126"/>
      <c r="M18" s="126"/>
    </row>
    <row r="19" spans="1:13" ht="15.75" hidden="1" outlineLevel="1" thickBot="1">
      <c r="A19" s="128"/>
      <c r="B19" s="1091"/>
      <c r="C19" s="1092"/>
      <c r="D19" s="1088"/>
      <c r="E19" s="126"/>
      <c r="F19" s="126"/>
      <c r="G19" s="126"/>
      <c r="H19" s="126"/>
      <c r="I19" s="126"/>
      <c r="J19" s="126"/>
      <c r="K19" s="126"/>
      <c r="L19" s="126"/>
      <c r="M19" s="126"/>
    </row>
    <row r="20" spans="1:13" ht="15.75" hidden="1" outlineLevel="1" thickBot="1">
      <c r="A20" s="128"/>
      <c r="B20" s="1091"/>
      <c r="C20" s="1092"/>
      <c r="D20" s="1088"/>
      <c r="E20" s="126"/>
      <c r="F20" s="126"/>
      <c r="G20" s="126"/>
      <c r="H20" s="126"/>
      <c r="I20" s="126"/>
      <c r="J20" s="126"/>
      <c r="K20" s="126"/>
      <c r="L20" s="126"/>
      <c r="M20" s="126"/>
    </row>
    <row r="21" spans="1:13" ht="15.75" hidden="1" outlineLevel="1" thickBot="1">
      <c r="A21" s="129"/>
      <c r="B21" s="1093"/>
      <c r="C21" s="1094"/>
      <c r="D21" s="1087"/>
      <c r="E21" s="126"/>
      <c r="F21" s="126"/>
      <c r="G21" s="126"/>
      <c r="H21" s="126"/>
      <c r="I21" s="126"/>
      <c r="J21" s="126"/>
      <c r="K21" s="126"/>
      <c r="L21" s="126"/>
      <c r="M21" s="126"/>
    </row>
    <row r="22" spans="1:13" ht="31.5" customHeight="1" collapsed="1">
      <c r="A22" s="703" t="s">
        <v>173</v>
      </c>
      <c r="B22" s="1090" t="s">
        <v>183</v>
      </c>
      <c r="C22" s="1090"/>
      <c r="D22" s="1086" t="s">
        <v>177</v>
      </c>
      <c r="E22" s="126"/>
      <c r="F22" s="126"/>
      <c r="G22" s="126"/>
      <c r="H22" s="126"/>
      <c r="I22" s="126"/>
      <c r="J22" s="126"/>
      <c r="K22" s="126"/>
      <c r="L22" s="126"/>
      <c r="M22" s="126"/>
    </row>
    <row r="23" spans="1:13">
      <c r="A23" s="707"/>
      <c r="B23" s="1091"/>
      <c r="C23" s="1092"/>
      <c r="D23" s="1088"/>
      <c r="E23" s="126"/>
      <c r="F23" s="126"/>
      <c r="G23" s="126"/>
      <c r="H23" s="126"/>
      <c r="I23" s="126"/>
      <c r="J23" s="126"/>
      <c r="K23" s="126"/>
      <c r="L23" s="126"/>
      <c r="M23" s="126"/>
    </row>
    <row r="24" spans="1:13">
      <c r="A24" s="707"/>
      <c r="B24" s="1091"/>
      <c r="C24" s="1092"/>
      <c r="D24" s="1088"/>
      <c r="E24" s="126"/>
      <c r="F24" s="126"/>
      <c r="G24" s="126"/>
      <c r="H24" s="126"/>
      <c r="I24" s="126"/>
      <c r="J24" s="126"/>
      <c r="K24" s="126"/>
      <c r="L24" s="126"/>
      <c r="M24" s="126"/>
    </row>
    <row r="25" spans="1:13">
      <c r="A25" s="128"/>
      <c r="B25" s="1091"/>
      <c r="C25" s="1092"/>
      <c r="D25" s="1088"/>
      <c r="E25" s="126"/>
      <c r="F25" s="126"/>
      <c r="G25" s="126"/>
      <c r="H25" s="126"/>
      <c r="I25" s="126"/>
      <c r="J25" s="126"/>
      <c r="K25" s="126"/>
      <c r="L25" s="126"/>
      <c r="M25" s="126"/>
    </row>
    <row r="26" spans="1:13">
      <c r="A26" s="128"/>
      <c r="B26" s="1091"/>
      <c r="C26" s="1092"/>
      <c r="D26" s="1088"/>
      <c r="E26" s="126"/>
      <c r="F26" s="126"/>
      <c r="G26" s="126"/>
      <c r="H26" s="126"/>
      <c r="I26" s="126"/>
      <c r="J26" s="126"/>
      <c r="K26" s="126"/>
      <c r="L26" s="126"/>
      <c r="M26" s="126"/>
    </row>
    <row r="27" spans="1:13" ht="15.75" thickBot="1">
      <c r="A27" s="129"/>
      <c r="B27" s="1093"/>
      <c r="C27" s="1094"/>
      <c r="D27" s="1087"/>
      <c r="E27" s="126"/>
      <c r="F27" s="126"/>
      <c r="G27" s="126"/>
      <c r="H27" s="126"/>
      <c r="I27" s="126"/>
      <c r="J27" s="126"/>
      <c r="K27" s="126"/>
      <c r="L27" s="126"/>
      <c r="M27" s="126"/>
    </row>
    <row r="28" spans="1:13" ht="15" hidden="1" customHeight="1" outlineLevel="1">
      <c r="A28" s="127"/>
      <c r="B28" s="1095"/>
      <c r="C28" s="1096"/>
      <c r="D28" s="1086" t="s">
        <v>177</v>
      </c>
      <c r="E28" s="126"/>
      <c r="F28" s="126"/>
      <c r="G28" s="126"/>
      <c r="H28" s="126"/>
      <c r="I28" s="126"/>
      <c r="J28" s="126"/>
      <c r="K28" s="126"/>
      <c r="L28" s="126"/>
      <c r="M28" s="126"/>
    </row>
    <row r="29" spans="1:13" ht="15.75" hidden="1" outlineLevel="1" thickBot="1">
      <c r="A29" s="128"/>
      <c r="B29" s="1091"/>
      <c r="C29" s="1092"/>
      <c r="D29" s="1088"/>
      <c r="E29" s="126"/>
      <c r="F29" s="126"/>
      <c r="G29" s="126"/>
      <c r="H29" s="126"/>
      <c r="I29" s="126"/>
      <c r="J29" s="126"/>
      <c r="K29" s="126"/>
      <c r="L29" s="126"/>
      <c r="M29" s="126"/>
    </row>
    <row r="30" spans="1:13" ht="15.75" hidden="1" outlineLevel="1" thickBot="1">
      <c r="A30" s="128"/>
      <c r="B30" s="1091"/>
      <c r="C30" s="1092"/>
      <c r="D30" s="1088"/>
      <c r="E30" s="126"/>
      <c r="F30" s="126"/>
      <c r="G30" s="126"/>
      <c r="H30" s="126"/>
      <c r="I30" s="126"/>
      <c r="J30" s="126"/>
      <c r="K30" s="126"/>
      <c r="L30" s="126"/>
      <c r="M30" s="126"/>
    </row>
    <row r="31" spans="1:13" ht="15.75" hidden="1" outlineLevel="1" thickBot="1">
      <c r="A31" s="128"/>
      <c r="B31" s="1091"/>
      <c r="C31" s="1092"/>
      <c r="D31" s="1088"/>
      <c r="E31" s="126"/>
      <c r="F31" s="126"/>
      <c r="G31" s="126"/>
      <c r="H31" s="126"/>
      <c r="I31" s="126"/>
      <c r="J31" s="126"/>
      <c r="K31" s="126"/>
      <c r="L31" s="126"/>
      <c r="M31" s="126"/>
    </row>
    <row r="32" spans="1:13" ht="15.75" hidden="1" outlineLevel="1" thickBot="1">
      <c r="A32" s="128"/>
      <c r="B32" s="1091"/>
      <c r="C32" s="1092"/>
      <c r="D32" s="1088"/>
      <c r="E32" s="126"/>
      <c r="F32" s="126"/>
      <c r="G32" s="126"/>
      <c r="H32" s="126"/>
      <c r="I32" s="126"/>
      <c r="J32" s="126"/>
      <c r="K32" s="126"/>
      <c r="L32" s="126"/>
      <c r="M32" s="126"/>
    </row>
    <row r="33" spans="1:13" ht="15.75" hidden="1" outlineLevel="1" thickBot="1">
      <c r="A33" s="128"/>
      <c r="B33" s="1091"/>
      <c r="C33" s="1092"/>
      <c r="D33" s="1088"/>
      <c r="E33" s="126"/>
      <c r="F33" s="126"/>
      <c r="G33" s="126"/>
      <c r="H33" s="126"/>
      <c r="I33" s="126"/>
      <c r="J33" s="126"/>
      <c r="K33" s="126"/>
      <c r="L33" s="126"/>
      <c r="M33" s="126"/>
    </row>
    <row r="34" spans="1:13" ht="15.75" hidden="1" outlineLevel="1" thickBot="1">
      <c r="A34" s="128"/>
      <c r="B34" s="1091"/>
      <c r="C34" s="1092"/>
      <c r="D34" s="1088"/>
      <c r="E34" s="126"/>
      <c r="F34" s="126"/>
      <c r="G34" s="126"/>
      <c r="H34" s="126"/>
      <c r="I34" s="126"/>
      <c r="J34" s="126"/>
      <c r="K34" s="126"/>
      <c r="L34" s="126"/>
      <c r="M34" s="126"/>
    </row>
    <row r="35" spans="1:13" ht="15.75" hidden="1" outlineLevel="1" thickBot="1">
      <c r="A35" s="128"/>
      <c r="B35" s="1091"/>
      <c r="C35" s="1092"/>
      <c r="D35" s="1088"/>
      <c r="E35" s="126"/>
      <c r="F35" s="126"/>
      <c r="G35" s="126"/>
      <c r="H35" s="126"/>
      <c r="I35" s="126"/>
      <c r="J35" s="126"/>
      <c r="K35" s="126"/>
      <c r="L35" s="126"/>
      <c r="M35" s="126"/>
    </row>
    <row r="36" spans="1:13" ht="15.75" hidden="1" outlineLevel="1" thickBot="1">
      <c r="A36" s="128"/>
      <c r="B36" s="1091"/>
      <c r="C36" s="1092"/>
      <c r="D36" s="1088"/>
      <c r="E36" s="126"/>
      <c r="F36" s="126"/>
      <c r="G36" s="126"/>
      <c r="H36" s="126"/>
      <c r="I36" s="126"/>
      <c r="J36" s="126"/>
      <c r="K36" s="126"/>
      <c r="L36" s="126"/>
      <c r="M36" s="126"/>
    </row>
    <row r="37" spans="1:13" ht="15.75" hidden="1" outlineLevel="1" thickBot="1">
      <c r="A37" s="129"/>
      <c r="B37" s="1093"/>
      <c r="C37" s="1094"/>
      <c r="D37" s="1087"/>
      <c r="E37" s="126"/>
      <c r="F37" s="126"/>
      <c r="G37" s="126"/>
      <c r="H37" s="126"/>
      <c r="I37" s="126"/>
      <c r="J37" s="126"/>
      <c r="K37" s="126"/>
      <c r="L37" s="126"/>
      <c r="M37" s="126"/>
    </row>
    <row r="38" spans="1:13" ht="15" customHeight="1" collapsed="1">
      <c r="A38" s="1089" t="s">
        <v>175</v>
      </c>
      <c r="B38" s="1090"/>
      <c r="C38" s="1090"/>
      <c r="D38" s="1086" t="s">
        <v>176</v>
      </c>
      <c r="E38" s="126"/>
      <c r="F38" s="126"/>
      <c r="G38" s="126"/>
      <c r="H38" s="126"/>
      <c r="I38" s="126"/>
      <c r="J38" s="126"/>
      <c r="K38" s="126"/>
      <c r="L38" s="126"/>
      <c r="M38" s="126"/>
    </row>
    <row r="39" spans="1:13" s="95" customFormat="1" ht="15" customHeight="1" thickBot="1">
      <c r="A39" s="324"/>
      <c r="B39" s="325"/>
      <c r="C39" s="326"/>
      <c r="D39" s="1087"/>
    </row>
    <row r="40" spans="1:13" ht="15" hidden="1" customHeight="1" outlineLevel="1">
      <c r="A40" s="312"/>
      <c r="B40" s="313"/>
      <c r="C40" s="314"/>
      <c r="D40" s="1086" t="s">
        <v>176</v>
      </c>
      <c r="E40" s="126"/>
      <c r="F40" s="126"/>
      <c r="G40" s="126"/>
      <c r="H40" s="126"/>
      <c r="I40" s="126"/>
      <c r="J40" s="126"/>
      <c r="K40" s="126"/>
      <c r="L40" s="126"/>
      <c r="M40" s="126"/>
    </row>
    <row r="41" spans="1:13" ht="15.75" hidden="1" outlineLevel="1" thickBot="1">
      <c r="A41" s="315"/>
      <c r="B41" s="316"/>
      <c r="C41" s="317"/>
      <c r="D41" s="1088"/>
      <c r="E41" s="126"/>
      <c r="F41" s="126"/>
      <c r="G41" s="126"/>
      <c r="H41" s="126"/>
      <c r="I41" s="126"/>
      <c r="J41" s="126"/>
      <c r="K41" s="126"/>
      <c r="L41" s="126"/>
      <c r="M41" s="126"/>
    </row>
    <row r="42" spans="1:13" ht="15.75" hidden="1" outlineLevel="1" thickBot="1">
      <c r="A42" s="315"/>
      <c r="B42" s="316"/>
      <c r="C42" s="317"/>
      <c r="D42" s="1088"/>
      <c r="E42" s="126"/>
      <c r="F42" s="126"/>
      <c r="G42" s="126"/>
      <c r="H42" s="126"/>
      <c r="I42" s="126"/>
      <c r="J42" s="126"/>
      <c r="K42" s="126"/>
      <c r="L42" s="126"/>
      <c r="M42" s="126"/>
    </row>
    <row r="43" spans="1:13" ht="15.75" hidden="1" outlineLevel="1" thickBot="1">
      <c r="A43" s="315"/>
      <c r="B43" s="316"/>
      <c r="C43" s="317"/>
      <c r="D43" s="1088"/>
      <c r="E43" s="126"/>
      <c r="F43" s="126"/>
      <c r="G43" s="126"/>
      <c r="H43" s="126"/>
      <c r="I43" s="126"/>
      <c r="J43" s="126"/>
      <c r="K43" s="126"/>
      <c r="L43" s="126"/>
      <c r="M43" s="126"/>
    </row>
    <row r="44" spans="1:13" ht="15.75" hidden="1" outlineLevel="1" thickBot="1">
      <c r="A44" s="315"/>
      <c r="B44" s="316"/>
      <c r="C44" s="317"/>
      <c r="D44" s="1088"/>
      <c r="E44" s="126"/>
      <c r="F44" s="126"/>
      <c r="G44" s="126"/>
      <c r="H44" s="126"/>
      <c r="I44" s="126"/>
      <c r="J44" s="126"/>
      <c r="K44" s="126"/>
      <c r="L44" s="126"/>
      <c r="M44" s="126"/>
    </row>
    <row r="45" spans="1:13" ht="15.75" hidden="1" outlineLevel="1" thickBot="1">
      <c r="A45" s="315"/>
      <c r="B45" s="316"/>
      <c r="C45" s="317"/>
      <c r="D45" s="1088"/>
      <c r="E45" s="126"/>
      <c r="F45" s="126"/>
      <c r="G45" s="126"/>
      <c r="H45" s="126"/>
      <c r="I45" s="126"/>
      <c r="J45" s="126"/>
      <c r="K45" s="126"/>
      <c r="L45" s="126"/>
      <c r="M45" s="126"/>
    </row>
    <row r="46" spans="1:13" ht="15.75" hidden="1" outlineLevel="1" thickBot="1">
      <c r="A46" s="315"/>
      <c r="B46" s="316"/>
      <c r="C46" s="317"/>
      <c r="D46" s="1088"/>
      <c r="E46" s="126"/>
      <c r="F46" s="126"/>
      <c r="G46" s="126"/>
      <c r="H46" s="126"/>
      <c r="I46" s="126"/>
      <c r="J46" s="126"/>
      <c r="K46" s="126"/>
      <c r="L46" s="126"/>
      <c r="M46" s="126"/>
    </row>
    <row r="47" spans="1:13" ht="15.75" hidden="1" outlineLevel="1" thickBot="1">
      <c r="A47" s="315"/>
      <c r="B47" s="316"/>
      <c r="C47" s="317"/>
      <c r="D47" s="1088"/>
      <c r="E47" s="126"/>
      <c r="F47" s="126"/>
      <c r="G47" s="126"/>
      <c r="H47" s="126"/>
      <c r="I47" s="126"/>
      <c r="J47" s="126"/>
      <c r="K47" s="126"/>
      <c r="L47" s="126"/>
      <c r="M47" s="126"/>
    </row>
    <row r="48" spans="1:13" ht="15.75" hidden="1" outlineLevel="1" thickBot="1">
      <c r="A48" s="315"/>
      <c r="B48" s="316"/>
      <c r="C48" s="317"/>
      <c r="D48" s="1088"/>
      <c r="E48" s="126"/>
      <c r="F48" s="126"/>
      <c r="G48" s="126"/>
      <c r="H48" s="126"/>
      <c r="I48" s="126"/>
      <c r="J48" s="126"/>
      <c r="K48" s="126"/>
      <c r="L48" s="126"/>
      <c r="M48" s="126"/>
    </row>
    <row r="49" spans="1:13" ht="15.75" hidden="1" outlineLevel="1" thickBot="1">
      <c r="A49" s="318"/>
      <c r="B49" s="319"/>
      <c r="C49" s="320"/>
      <c r="D49" s="1087"/>
      <c r="E49" s="126"/>
      <c r="F49" s="126"/>
      <c r="G49" s="126"/>
      <c r="H49" s="126"/>
      <c r="I49" s="126"/>
      <c r="J49" s="126"/>
      <c r="K49" s="126"/>
      <c r="L49" s="126"/>
      <c r="M49" s="126"/>
    </row>
    <row r="50" spans="1:13" ht="15" customHeight="1" collapsed="1">
      <c r="A50" s="1089" t="s">
        <v>199</v>
      </c>
      <c r="B50" s="1090"/>
      <c r="C50" s="1090"/>
      <c r="D50" s="1086" t="s">
        <v>178</v>
      </c>
      <c r="E50" s="126"/>
      <c r="F50" s="126"/>
      <c r="G50" s="126"/>
      <c r="H50" s="126"/>
      <c r="I50" s="126"/>
      <c r="J50" s="126"/>
      <c r="K50" s="126"/>
      <c r="L50" s="126"/>
      <c r="M50" s="126"/>
    </row>
    <row r="51" spans="1:13" ht="15.75" thickBot="1">
      <c r="A51" s="324"/>
      <c r="B51" s="325"/>
      <c r="C51" s="326"/>
      <c r="D51" s="1087"/>
      <c r="E51" s="126"/>
      <c r="F51" s="126"/>
      <c r="G51" s="126"/>
      <c r="H51" s="126"/>
      <c r="I51" s="126"/>
      <c r="J51" s="126"/>
      <c r="K51" s="126"/>
      <c r="L51" s="126"/>
      <c r="M51" s="126"/>
    </row>
    <row r="52" spans="1:13" ht="15" hidden="1" customHeight="1" outlineLevel="1">
      <c r="A52" s="312"/>
      <c r="B52" s="313"/>
      <c r="C52" s="314"/>
      <c r="D52" s="1086" t="s">
        <v>178</v>
      </c>
      <c r="E52" s="126"/>
      <c r="F52" s="126"/>
      <c r="G52" s="126"/>
      <c r="H52" s="126"/>
      <c r="I52" s="126"/>
      <c r="J52" s="126"/>
      <c r="K52" s="126"/>
      <c r="L52" s="126"/>
      <c r="M52" s="126"/>
    </row>
    <row r="53" spans="1:13" ht="15.75" hidden="1" outlineLevel="1" thickBot="1">
      <c r="A53" s="315"/>
      <c r="B53" s="316"/>
      <c r="C53" s="317"/>
      <c r="D53" s="1088"/>
      <c r="E53" s="126"/>
      <c r="F53" s="126"/>
      <c r="G53" s="126"/>
      <c r="H53" s="126"/>
      <c r="I53" s="126"/>
      <c r="J53" s="126"/>
      <c r="K53" s="126"/>
      <c r="L53" s="126"/>
      <c r="M53" s="126"/>
    </row>
    <row r="54" spans="1:13" ht="15.75" hidden="1" outlineLevel="1" thickBot="1">
      <c r="A54" s="315"/>
      <c r="B54" s="316"/>
      <c r="C54" s="317"/>
      <c r="D54" s="1088"/>
      <c r="E54" s="126"/>
      <c r="F54" s="126"/>
      <c r="G54" s="126"/>
      <c r="H54" s="126"/>
      <c r="I54" s="126"/>
      <c r="J54" s="126"/>
      <c r="K54" s="126"/>
      <c r="L54" s="126"/>
      <c r="M54" s="126"/>
    </row>
    <row r="55" spans="1:13" ht="15.75" hidden="1" outlineLevel="1" thickBot="1">
      <c r="A55" s="315"/>
      <c r="B55" s="316"/>
      <c r="C55" s="317"/>
      <c r="D55" s="1088"/>
      <c r="E55" s="126"/>
      <c r="F55" s="126"/>
      <c r="G55" s="126"/>
      <c r="H55" s="126"/>
      <c r="I55" s="126"/>
      <c r="J55" s="126"/>
      <c r="K55" s="126"/>
      <c r="L55" s="126"/>
      <c r="M55" s="126"/>
    </row>
    <row r="56" spans="1:13" ht="15.75" hidden="1" outlineLevel="1" thickBot="1">
      <c r="A56" s="315"/>
      <c r="B56" s="316"/>
      <c r="C56" s="317"/>
      <c r="D56" s="1088"/>
      <c r="E56" s="126"/>
      <c r="F56" s="126"/>
      <c r="G56" s="126"/>
      <c r="H56" s="126"/>
      <c r="I56" s="126"/>
      <c r="J56" s="126"/>
      <c r="K56" s="126"/>
      <c r="L56" s="126"/>
      <c r="M56" s="126"/>
    </row>
    <row r="57" spans="1:13" ht="15.75" hidden="1" outlineLevel="1" thickBot="1">
      <c r="A57" s="315"/>
      <c r="B57" s="316"/>
      <c r="C57" s="317"/>
      <c r="D57" s="1088"/>
      <c r="E57" s="126"/>
      <c r="F57" s="126"/>
      <c r="G57" s="126"/>
      <c r="H57" s="126"/>
      <c r="I57" s="126"/>
      <c r="J57" s="126"/>
      <c r="K57" s="126"/>
      <c r="L57" s="126"/>
      <c r="M57" s="126"/>
    </row>
    <row r="58" spans="1:13" ht="15.75" hidden="1" outlineLevel="1" thickBot="1">
      <c r="A58" s="315"/>
      <c r="B58" s="316"/>
      <c r="C58" s="317"/>
      <c r="D58" s="1088"/>
      <c r="E58" s="126"/>
      <c r="F58" s="126"/>
      <c r="G58" s="126"/>
      <c r="H58" s="126"/>
      <c r="I58" s="126"/>
      <c r="J58" s="126"/>
      <c r="K58" s="126"/>
      <c r="L58" s="126"/>
      <c r="M58" s="126"/>
    </row>
    <row r="59" spans="1:13" ht="15.75" hidden="1" outlineLevel="1" thickBot="1">
      <c r="A59" s="315"/>
      <c r="B59" s="316"/>
      <c r="C59" s="317"/>
      <c r="D59" s="1088"/>
      <c r="E59" s="126"/>
      <c r="F59" s="126"/>
      <c r="G59" s="126"/>
      <c r="H59" s="126"/>
      <c r="I59" s="126"/>
      <c r="J59" s="126"/>
      <c r="K59" s="126"/>
      <c r="L59" s="126"/>
      <c r="M59" s="126"/>
    </row>
    <row r="60" spans="1:13" ht="15.75" hidden="1" outlineLevel="1" thickBot="1">
      <c r="A60" s="315"/>
      <c r="B60" s="316"/>
      <c r="C60" s="317"/>
      <c r="D60" s="1088"/>
      <c r="E60" s="126"/>
      <c r="F60" s="126"/>
      <c r="G60" s="126"/>
      <c r="H60" s="126"/>
      <c r="I60" s="126"/>
      <c r="J60" s="126"/>
      <c r="K60" s="126"/>
      <c r="L60" s="126"/>
      <c r="M60" s="126"/>
    </row>
    <row r="61" spans="1:13" ht="15.75" hidden="1" outlineLevel="1" thickBot="1">
      <c r="A61" s="318"/>
      <c r="B61" s="319"/>
      <c r="C61" s="320"/>
      <c r="D61" s="1087"/>
      <c r="E61" s="126"/>
      <c r="F61" s="126"/>
      <c r="G61" s="126"/>
      <c r="H61" s="126"/>
      <c r="I61" s="126"/>
      <c r="J61" s="126"/>
      <c r="K61" s="126"/>
      <c r="L61" s="126"/>
      <c r="M61" s="126"/>
    </row>
    <row r="62" spans="1:13" ht="30" customHeight="1" collapsed="1">
      <c r="A62" s="1089" t="s">
        <v>179</v>
      </c>
      <c r="B62" s="1090"/>
      <c r="C62" s="1090"/>
      <c r="D62" s="1086" t="s">
        <v>180</v>
      </c>
      <c r="E62" s="126"/>
      <c r="F62" s="126"/>
      <c r="G62" s="126"/>
      <c r="H62" s="126"/>
      <c r="I62" s="126"/>
      <c r="J62" s="126"/>
      <c r="K62" s="126"/>
      <c r="L62" s="126"/>
      <c r="M62" s="126"/>
    </row>
    <row r="63" spans="1:13" ht="15.75" thickBot="1">
      <c r="A63" s="324"/>
      <c r="B63" s="325"/>
      <c r="C63" s="326"/>
      <c r="D63" s="1087"/>
      <c r="E63" s="126"/>
      <c r="F63" s="126"/>
      <c r="G63" s="126"/>
      <c r="H63" s="126"/>
      <c r="I63" s="126"/>
      <c r="J63" s="126"/>
      <c r="K63" s="126"/>
      <c r="L63" s="126"/>
      <c r="M63" s="126"/>
    </row>
    <row r="64" spans="1:13" ht="15" hidden="1" customHeight="1" outlineLevel="1">
      <c r="A64" s="312"/>
      <c r="B64" s="313"/>
      <c r="C64" s="314"/>
      <c r="D64" s="1086" t="s">
        <v>180</v>
      </c>
      <c r="E64" s="126"/>
      <c r="F64" s="126"/>
      <c r="G64" s="126"/>
      <c r="H64" s="126"/>
      <c r="I64" s="126"/>
      <c r="J64" s="126"/>
      <c r="K64" s="126"/>
      <c r="L64" s="126"/>
      <c r="M64" s="126"/>
    </row>
    <row r="65" spans="1:13" ht="15.75" hidden="1" outlineLevel="1" thickBot="1">
      <c r="A65" s="315"/>
      <c r="B65" s="316"/>
      <c r="C65" s="317"/>
      <c r="D65" s="1088"/>
      <c r="E65" s="126"/>
      <c r="F65" s="126"/>
      <c r="G65" s="126"/>
      <c r="H65" s="126"/>
      <c r="I65" s="126"/>
      <c r="J65" s="126"/>
      <c r="K65" s="126"/>
      <c r="L65" s="126"/>
      <c r="M65" s="126"/>
    </row>
    <row r="66" spans="1:13" ht="15.75" hidden="1" outlineLevel="1" thickBot="1">
      <c r="A66" s="315"/>
      <c r="B66" s="316"/>
      <c r="C66" s="317"/>
      <c r="D66" s="1088"/>
      <c r="E66" s="126"/>
      <c r="F66" s="126"/>
      <c r="G66" s="126"/>
      <c r="H66" s="126"/>
      <c r="I66" s="126"/>
      <c r="J66" s="126"/>
      <c r="K66" s="126"/>
      <c r="L66" s="126"/>
      <c r="M66" s="126"/>
    </row>
    <row r="67" spans="1:13" ht="15.75" hidden="1" outlineLevel="1" thickBot="1">
      <c r="A67" s="315"/>
      <c r="B67" s="316"/>
      <c r="C67" s="317"/>
      <c r="D67" s="1088"/>
      <c r="E67" s="126"/>
      <c r="F67" s="126"/>
      <c r="G67" s="126"/>
      <c r="H67" s="126"/>
      <c r="I67" s="126"/>
      <c r="J67" s="126"/>
      <c r="K67" s="126"/>
      <c r="L67" s="126"/>
      <c r="M67" s="126"/>
    </row>
    <row r="68" spans="1:13" ht="15.75" hidden="1" outlineLevel="1" thickBot="1">
      <c r="A68" s="315"/>
      <c r="B68" s="316"/>
      <c r="C68" s="317"/>
      <c r="D68" s="1088"/>
      <c r="E68" s="126"/>
      <c r="F68" s="126"/>
      <c r="G68" s="126"/>
      <c r="H68" s="126"/>
      <c r="I68" s="126"/>
      <c r="J68" s="126"/>
      <c r="K68" s="126"/>
      <c r="L68" s="126"/>
      <c r="M68" s="126"/>
    </row>
    <row r="69" spans="1:13" ht="15.75" hidden="1" outlineLevel="1" thickBot="1">
      <c r="A69" s="315"/>
      <c r="B69" s="316"/>
      <c r="C69" s="317"/>
      <c r="D69" s="1088"/>
      <c r="E69" s="126"/>
      <c r="F69" s="126"/>
      <c r="G69" s="126"/>
      <c r="H69" s="126"/>
      <c r="I69" s="126"/>
      <c r="J69" s="126"/>
      <c r="K69" s="126"/>
      <c r="L69" s="126"/>
      <c r="M69" s="126"/>
    </row>
    <row r="70" spans="1:13" ht="15.75" hidden="1" outlineLevel="1" thickBot="1">
      <c r="A70" s="315"/>
      <c r="B70" s="316"/>
      <c r="C70" s="317"/>
      <c r="D70" s="1088"/>
      <c r="E70" s="126"/>
      <c r="F70" s="126"/>
      <c r="G70" s="126"/>
      <c r="H70" s="126"/>
      <c r="I70" s="126"/>
      <c r="J70" s="126"/>
      <c r="K70" s="126"/>
      <c r="L70" s="126"/>
      <c r="M70" s="126"/>
    </row>
    <row r="71" spans="1:13" ht="15.75" hidden="1" outlineLevel="1" thickBot="1">
      <c r="A71" s="315"/>
      <c r="B71" s="316"/>
      <c r="C71" s="317"/>
      <c r="D71" s="1088"/>
      <c r="E71" s="126"/>
      <c r="F71" s="126"/>
      <c r="G71" s="126"/>
      <c r="H71" s="126"/>
      <c r="I71" s="126"/>
      <c r="J71" s="126"/>
      <c r="K71" s="126"/>
      <c r="L71" s="126"/>
      <c r="M71" s="126"/>
    </row>
    <row r="72" spans="1:13" ht="15.75" hidden="1" outlineLevel="1" thickBot="1">
      <c r="A72" s="315"/>
      <c r="B72" s="316"/>
      <c r="C72" s="317"/>
      <c r="D72" s="1088"/>
      <c r="E72" s="126"/>
      <c r="F72" s="126"/>
      <c r="G72" s="126"/>
      <c r="H72" s="126"/>
      <c r="I72" s="126"/>
      <c r="J72" s="126"/>
      <c r="K72" s="126"/>
      <c r="L72" s="126"/>
      <c r="M72" s="126"/>
    </row>
    <row r="73" spans="1:13" ht="15.75" hidden="1" outlineLevel="1" thickBot="1">
      <c r="A73" s="318"/>
      <c r="B73" s="319"/>
      <c r="C73" s="320"/>
      <c r="D73" s="1087"/>
      <c r="E73" s="126"/>
      <c r="F73" s="126"/>
      <c r="G73" s="126"/>
      <c r="H73" s="126"/>
      <c r="I73" s="126"/>
      <c r="J73" s="126"/>
      <c r="K73" s="126"/>
      <c r="L73" s="126"/>
      <c r="M73" s="126"/>
    </row>
    <row r="74" spans="1:13" ht="54.75" customHeight="1" collapsed="1">
      <c r="A74" s="1089" t="s">
        <v>181</v>
      </c>
      <c r="B74" s="1090"/>
      <c r="C74" s="1090"/>
      <c r="D74" s="1086" t="s">
        <v>182</v>
      </c>
      <c r="E74" s="126"/>
      <c r="F74" s="126"/>
      <c r="G74" s="126"/>
      <c r="H74" s="126"/>
      <c r="I74" s="126"/>
      <c r="J74" s="126"/>
      <c r="K74" s="126"/>
      <c r="L74" s="126"/>
      <c r="M74" s="126"/>
    </row>
    <row r="75" spans="1:13" ht="15.75" thickBot="1">
      <c r="A75" s="321"/>
      <c r="B75" s="322"/>
      <c r="C75" s="323"/>
      <c r="D75" s="1087"/>
      <c r="E75" s="126"/>
      <c r="F75" s="126"/>
      <c r="G75" s="126"/>
      <c r="H75" s="126"/>
      <c r="I75" s="126"/>
      <c r="J75" s="126"/>
      <c r="K75" s="126"/>
      <c r="L75" s="126"/>
      <c r="M75" s="126"/>
    </row>
    <row r="76" spans="1:13" hidden="1" outlineLevel="1">
      <c r="A76" s="309"/>
      <c r="B76" s="310"/>
      <c r="C76" s="311"/>
      <c r="D76" s="1086" t="s">
        <v>182</v>
      </c>
      <c r="E76" s="126"/>
      <c r="F76" s="126"/>
      <c r="G76" s="126"/>
      <c r="H76" s="126"/>
      <c r="I76" s="126"/>
      <c r="J76" s="126"/>
      <c r="K76" s="126"/>
      <c r="L76" s="126"/>
      <c r="M76" s="126"/>
    </row>
    <row r="77" spans="1:13" hidden="1" outlineLevel="1">
      <c r="A77" s="303"/>
      <c r="B77" s="304"/>
      <c r="C77" s="305"/>
      <c r="D77" s="1088"/>
      <c r="E77" s="126"/>
      <c r="F77" s="126"/>
      <c r="G77" s="126"/>
      <c r="H77" s="126"/>
      <c r="I77" s="126"/>
      <c r="J77" s="126"/>
      <c r="K77" s="126"/>
      <c r="L77" s="126"/>
      <c r="M77" s="126"/>
    </row>
    <row r="78" spans="1:13" hidden="1" outlineLevel="1">
      <c r="A78" s="303"/>
      <c r="B78" s="304"/>
      <c r="C78" s="305"/>
      <c r="D78" s="1088"/>
      <c r="E78" s="126"/>
      <c r="F78" s="126"/>
      <c r="G78" s="126"/>
      <c r="H78" s="126"/>
      <c r="I78" s="126"/>
      <c r="J78" s="126"/>
      <c r="K78" s="126"/>
      <c r="L78" s="126"/>
      <c r="M78" s="126"/>
    </row>
    <row r="79" spans="1:13" hidden="1" outlineLevel="1">
      <c r="A79" s="303"/>
      <c r="B79" s="304"/>
      <c r="C79" s="305"/>
      <c r="D79" s="1088"/>
      <c r="E79" s="126"/>
      <c r="F79" s="126"/>
      <c r="G79" s="126"/>
      <c r="H79" s="126"/>
      <c r="I79" s="126"/>
      <c r="J79" s="126"/>
      <c r="K79" s="126"/>
      <c r="L79" s="126"/>
      <c r="M79" s="126"/>
    </row>
    <row r="80" spans="1:13" hidden="1" outlineLevel="1">
      <c r="A80" s="303"/>
      <c r="B80" s="304"/>
      <c r="C80" s="305"/>
      <c r="D80" s="1088"/>
      <c r="E80" s="126"/>
      <c r="F80" s="126"/>
      <c r="G80" s="126"/>
      <c r="H80" s="126"/>
      <c r="I80" s="126"/>
      <c r="J80" s="126"/>
      <c r="K80" s="126"/>
      <c r="L80" s="126"/>
      <c r="M80" s="126"/>
    </row>
    <row r="81" spans="1:13" hidden="1" outlineLevel="1">
      <c r="A81" s="303"/>
      <c r="B81" s="304"/>
      <c r="C81" s="305"/>
      <c r="D81" s="1088"/>
      <c r="E81" s="126"/>
      <c r="F81" s="126"/>
      <c r="G81" s="126"/>
      <c r="H81" s="126"/>
      <c r="I81" s="126"/>
      <c r="J81" s="126"/>
      <c r="K81" s="126"/>
      <c r="L81" s="126"/>
      <c r="M81" s="126"/>
    </row>
    <row r="82" spans="1:13" hidden="1" outlineLevel="1">
      <c r="A82" s="303"/>
      <c r="B82" s="304"/>
      <c r="C82" s="305"/>
      <c r="D82" s="1088"/>
      <c r="E82" s="126"/>
      <c r="F82" s="126"/>
      <c r="G82" s="126"/>
      <c r="H82" s="126"/>
      <c r="I82" s="126"/>
      <c r="J82" s="126"/>
      <c r="K82" s="126"/>
      <c r="L82" s="126"/>
      <c r="M82" s="126"/>
    </row>
    <row r="83" spans="1:13" hidden="1" outlineLevel="1">
      <c r="A83" s="303"/>
      <c r="B83" s="304"/>
      <c r="C83" s="305"/>
      <c r="D83" s="1088"/>
      <c r="E83" s="126"/>
      <c r="F83" s="126"/>
      <c r="G83" s="126"/>
      <c r="H83" s="126"/>
      <c r="I83" s="126"/>
      <c r="J83" s="126"/>
      <c r="K83" s="126"/>
      <c r="L83" s="126"/>
      <c r="M83" s="126"/>
    </row>
    <row r="84" spans="1:13" hidden="1" outlineLevel="1">
      <c r="A84" s="303"/>
      <c r="B84" s="304"/>
      <c r="C84" s="305"/>
      <c r="D84" s="1088"/>
      <c r="E84" s="126"/>
      <c r="F84" s="126"/>
      <c r="G84" s="126"/>
      <c r="H84" s="126"/>
      <c r="I84" s="126"/>
      <c r="J84" s="126"/>
      <c r="K84" s="126"/>
      <c r="L84" s="126"/>
      <c r="M84" s="126"/>
    </row>
    <row r="85" spans="1:13" ht="15.75" hidden="1" outlineLevel="1" thickBot="1">
      <c r="A85" s="306"/>
      <c r="B85" s="307"/>
      <c r="C85" s="308"/>
      <c r="D85" s="1087"/>
      <c r="E85" s="126"/>
      <c r="F85" s="126"/>
      <c r="G85" s="126"/>
      <c r="H85" s="126"/>
      <c r="I85" s="126"/>
      <c r="J85" s="126"/>
      <c r="K85" s="126"/>
      <c r="L85" s="126"/>
      <c r="M85" s="126"/>
    </row>
    <row r="86" spans="1:13" ht="15" customHeight="1" collapsed="1">
      <c r="D86" s="126"/>
      <c r="E86" s="126"/>
      <c r="F86" s="126"/>
      <c r="G86" s="126"/>
      <c r="H86" s="126"/>
      <c r="I86" s="126"/>
      <c r="J86" s="126"/>
      <c r="K86" s="126"/>
      <c r="L86" s="126"/>
      <c r="M86" s="126"/>
    </row>
    <row r="87" spans="1:13">
      <c r="A87" s="126"/>
      <c r="B87" s="126"/>
      <c r="C87" s="126"/>
      <c r="D87" s="126"/>
      <c r="E87" s="126"/>
      <c r="F87" s="126"/>
      <c r="G87" s="126"/>
      <c r="H87" s="126"/>
      <c r="I87" s="126"/>
      <c r="J87" s="126"/>
      <c r="K87" s="126"/>
      <c r="L87" s="126"/>
      <c r="M87" s="126"/>
    </row>
    <row r="88" spans="1:13">
      <c r="A88" s="126"/>
      <c r="B88" s="126"/>
      <c r="C88" s="126"/>
      <c r="D88" s="126"/>
      <c r="E88" s="126"/>
      <c r="F88" s="126"/>
      <c r="G88" s="126"/>
      <c r="H88" s="126"/>
      <c r="I88" s="126"/>
      <c r="J88" s="126"/>
      <c r="K88" s="126"/>
      <c r="L88" s="126"/>
      <c r="M88" s="126"/>
    </row>
    <row r="89" spans="1:13">
      <c r="A89" s="126"/>
      <c r="B89" s="126"/>
      <c r="C89" s="126"/>
      <c r="D89" s="126"/>
      <c r="E89" s="126"/>
      <c r="F89" s="126"/>
      <c r="G89" s="126"/>
      <c r="H89" s="126"/>
      <c r="I89" s="126"/>
      <c r="J89" s="126"/>
      <c r="K89" s="126"/>
      <c r="L89" s="126"/>
      <c r="M89" s="126"/>
    </row>
    <row r="90" spans="1:13">
      <c r="A90" s="126"/>
      <c r="B90" s="126"/>
      <c r="C90" s="126"/>
      <c r="D90" s="126"/>
      <c r="E90" s="126"/>
      <c r="F90" s="126"/>
      <c r="G90" s="126"/>
      <c r="H90" s="126"/>
      <c r="I90" s="126"/>
      <c r="J90" s="126"/>
      <c r="K90" s="126"/>
      <c r="L90" s="126"/>
      <c r="M90" s="126"/>
    </row>
    <row r="91" spans="1:13">
      <c r="A91" s="126"/>
      <c r="B91" s="126"/>
      <c r="C91" s="126"/>
      <c r="D91" s="126"/>
      <c r="E91" s="126"/>
      <c r="F91" s="126"/>
      <c r="G91" s="126"/>
      <c r="H91" s="126"/>
      <c r="I91" s="126"/>
      <c r="J91" s="126"/>
      <c r="K91" s="126"/>
      <c r="L91" s="126"/>
      <c r="M91" s="126"/>
    </row>
    <row r="92" spans="1:13">
      <c r="A92" s="126"/>
      <c r="B92" s="126"/>
      <c r="C92" s="126"/>
      <c r="D92" s="126"/>
      <c r="E92" s="126"/>
      <c r="F92" s="126"/>
      <c r="G92" s="126"/>
      <c r="H92" s="126"/>
      <c r="I92" s="126"/>
      <c r="J92" s="126"/>
      <c r="K92" s="126"/>
      <c r="L92" s="126"/>
      <c r="M92" s="126"/>
    </row>
    <row r="93" spans="1:13">
      <c r="A93" s="126"/>
      <c r="B93" s="126"/>
      <c r="C93" s="126"/>
      <c r="D93" s="126"/>
      <c r="E93" s="126"/>
      <c r="F93" s="126"/>
      <c r="G93" s="126"/>
      <c r="H93" s="126"/>
      <c r="I93" s="126"/>
      <c r="J93" s="126"/>
      <c r="K93" s="126"/>
      <c r="L93" s="126"/>
      <c r="M93" s="126"/>
    </row>
    <row r="94" spans="1:13">
      <c r="A94" s="126"/>
      <c r="B94" s="126"/>
      <c r="C94" s="126"/>
      <c r="D94" s="126"/>
      <c r="E94" s="126"/>
      <c r="F94" s="126"/>
      <c r="G94" s="126"/>
      <c r="H94" s="126"/>
      <c r="I94" s="126"/>
      <c r="J94" s="126"/>
      <c r="K94" s="126"/>
      <c r="L94" s="126"/>
      <c r="M94" s="126"/>
    </row>
    <row r="95" spans="1:13">
      <c r="A95" s="126"/>
      <c r="B95" s="126"/>
      <c r="C95" s="126"/>
      <c r="D95" s="126"/>
      <c r="E95" s="126"/>
      <c r="F95" s="126"/>
      <c r="G95" s="126"/>
      <c r="H95" s="126"/>
      <c r="I95" s="126"/>
      <c r="J95" s="126"/>
      <c r="K95" s="126"/>
      <c r="L95" s="126"/>
      <c r="M95" s="126"/>
    </row>
    <row r="96" spans="1:13">
      <c r="A96" s="126"/>
      <c r="B96" s="126"/>
      <c r="C96" s="126"/>
      <c r="D96" s="126"/>
      <c r="E96" s="126"/>
      <c r="F96" s="126"/>
      <c r="G96" s="126"/>
      <c r="H96" s="126"/>
      <c r="I96" s="126"/>
      <c r="J96" s="126"/>
      <c r="K96" s="126"/>
      <c r="L96" s="126"/>
      <c r="M96" s="126"/>
    </row>
    <row r="97" spans="1:13">
      <c r="A97" s="126"/>
      <c r="B97" s="126"/>
      <c r="C97" s="126"/>
      <c r="D97" s="126"/>
      <c r="E97" s="126"/>
      <c r="F97" s="126"/>
      <c r="G97" s="126"/>
      <c r="H97" s="126"/>
      <c r="I97" s="126"/>
      <c r="J97" s="126"/>
      <c r="K97" s="126"/>
      <c r="L97" s="126"/>
      <c r="M97" s="126"/>
    </row>
    <row r="98" spans="1:13">
      <c r="A98" s="126"/>
      <c r="B98" s="126"/>
      <c r="C98" s="126"/>
      <c r="D98" s="126"/>
      <c r="E98" s="126"/>
      <c r="F98" s="126"/>
      <c r="G98" s="126"/>
      <c r="H98" s="126"/>
      <c r="I98" s="126"/>
      <c r="J98" s="126"/>
      <c r="K98" s="126"/>
      <c r="L98" s="126"/>
      <c r="M98" s="126"/>
    </row>
    <row r="99" spans="1:13">
      <c r="A99" s="126"/>
      <c r="B99" s="126"/>
      <c r="C99" s="126"/>
      <c r="D99" s="126"/>
      <c r="E99" s="126"/>
      <c r="F99" s="126"/>
      <c r="G99" s="126"/>
      <c r="H99" s="126"/>
      <c r="I99" s="126"/>
      <c r="J99" s="126"/>
      <c r="K99" s="126"/>
      <c r="L99" s="126"/>
      <c r="M99" s="126"/>
    </row>
    <row r="100" spans="1:13">
      <c r="A100" s="126"/>
      <c r="B100" s="126"/>
      <c r="C100" s="126"/>
      <c r="D100" s="126"/>
      <c r="E100" s="126"/>
      <c r="F100" s="126"/>
      <c r="G100" s="126"/>
      <c r="H100" s="126"/>
      <c r="I100" s="126"/>
      <c r="J100" s="126"/>
      <c r="K100" s="126"/>
      <c r="L100" s="126"/>
      <c r="M100" s="126"/>
    </row>
    <row r="101" spans="1:13">
      <c r="A101" s="126"/>
      <c r="B101" s="126"/>
      <c r="C101" s="126"/>
      <c r="D101" s="126"/>
      <c r="E101" s="126"/>
      <c r="F101" s="126"/>
      <c r="G101" s="126"/>
      <c r="H101" s="126"/>
      <c r="I101" s="126"/>
      <c r="J101" s="126"/>
      <c r="K101" s="126"/>
      <c r="L101" s="126"/>
      <c r="M101" s="126"/>
    </row>
    <row r="102" spans="1:13">
      <c r="A102" s="126"/>
      <c r="B102" s="126"/>
      <c r="C102" s="126"/>
      <c r="D102" s="126"/>
      <c r="E102" s="126"/>
      <c r="F102" s="126"/>
      <c r="G102" s="126"/>
      <c r="H102" s="126"/>
      <c r="I102" s="126"/>
      <c r="J102" s="126"/>
      <c r="K102" s="126"/>
      <c r="L102" s="126"/>
      <c r="M102" s="126"/>
    </row>
    <row r="103" spans="1:13">
      <c r="A103" s="126"/>
      <c r="B103" s="126"/>
      <c r="C103" s="126"/>
      <c r="D103" s="126"/>
      <c r="E103" s="126"/>
      <c r="F103" s="126"/>
      <c r="G103" s="126"/>
      <c r="H103" s="126"/>
      <c r="I103" s="126"/>
      <c r="J103" s="126"/>
      <c r="K103" s="126"/>
      <c r="L103" s="126"/>
      <c r="M103" s="126"/>
    </row>
    <row r="104" spans="1:13">
      <c r="A104" s="126"/>
      <c r="B104" s="126"/>
      <c r="C104" s="126"/>
      <c r="D104" s="126"/>
      <c r="E104" s="126"/>
      <c r="F104" s="126"/>
      <c r="G104" s="126"/>
      <c r="H104" s="126"/>
      <c r="I104" s="126"/>
      <c r="J104" s="126"/>
      <c r="K104" s="126"/>
      <c r="L104" s="126"/>
      <c r="M104" s="126"/>
    </row>
    <row r="105" spans="1:13">
      <c r="A105" s="126"/>
      <c r="B105" s="126"/>
      <c r="C105" s="126"/>
      <c r="D105" s="126"/>
      <c r="E105" s="126"/>
      <c r="F105" s="126"/>
      <c r="G105" s="126"/>
      <c r="H105" s="126"/>
      <c r="I105" s="126"/>
      <c r="J105" s="126"/>
      <c r="K105" s="126"/>
      <c r="L105" s="126"/>
      <c r="M105" s="126"/>
    </row>
    <row r="106" spans="1:13">
      <c r="A106" s="126"/>
      <c r="B106" s="126"/>
      <c r="C106" s="126"/>
      <c r="D106" s="126"/>
      <c r="E106" s="126"/>
      <c r="F106" s="126"/>
      <c r="G106" s="126"/>
      <c r="H106" s="126"/>
      <c r="I106" s="126"/>
      <c r="J106" s="126"/>
      <c r="K106" s="126"/>
      <c r="L106" s="126"/>
      <c r="M106" s="126"/>
    </row>
    <row r="107" spans="1:13">
      <c r="A107" s="126"/>
      <c r="B107" s="126"/>
      <c r="C107" s="126"/>
      <c r="D107" s="126"/>
      <c r="E107" s="126"/>
      <c r="F107" s="126"/>
      <c r="G107" s="126"/>
      <c r="H107" s="126"/>
      <c r="I107" s="126"/>
      <c r="J107" s="126"/>
      <c r="K107" s="126"/>
      <c r="L107" s="126"/>
      <c r="M107" s="126"/>
    </row>
    <row r="108" spans="1:13">
      <c r="A108" s="126"/>
      <c r="B108" s="126"/>
      <c r="C108" s="126"/>
      <c r="D108" s="126"/>
      <c r="E108" s="126"/>
      <c r="F108" s="126"/>
      <c r="G108" s="126"/>
      <c r="H108" s="126"/>
      <c r="I108" s="126"/>
      <c r="J108" s="126"/>
      <c r="K108" s="126"/>
      <c r="L108" s="126"/>
      <c r="M108" s="126"/>
    </row>
    <row r="109" spans="1:13">
      <c r="A109" s="126"/>
      <c r="B109" s="126"/>
      <c r="C109" s="126"/>
      <c r="D109" s="126"/>
      <c r="E109" s="126"/>
      <c r="F109" s="126"/>
      <c r="G109" s="126"/>
      <c r="H109" s="126"/>
      <c r="I109" s="126"/>
      <c r="J109" s="126"/>
      <c r="K109" s="126"/>
      <c r="L109" s="126"/>
      <c r="M109" s="126"/>
    </row>
    <row r="110" spans="1:13">
      <c r="A110" s="126"/>
      <c r="B110" s="126"/>
      <c r="C110" s="126"/>
      <c r="D110" s="126"/>
      <c r="E110" s="126"/>
      <c r="F110" s="126"/>
      <c r="G110" s="126"/>
      <c r="H110" s="126"/>
      <c r="I110" s="126"/>
      <c r="J110" s="126"/>
      <c r="K110" s="126"/>
      <c r="L110" s="126"/>
      <c r="M110" s="126"/>
    </row>
    <row r="111" spans="1:13">
      <c r="A111" s="126"/>
      <c r="B111" s="126"/>
      <c r="C111" s="126"/>
      <c r="D111" s="126"/>
      <c r="E111" s="126"/>
      <c r="F111" s="126"/>
      <c r="G111" s="126"/>
      <c r="H111" s="126"/>
      <c r="I111" s="126"/>
      <c r="J111" s="126"/>
      <c r="K111" s="126"/>
      <c r="L111" s="126"/>
      <c r="M111" s="126"/>
    </row>
    <row r="112" spans="1:13">
      <c r="A112" s="126"/>
      <c r="B112" s="126"/>
      <c r="C112" s="126"/>
      <c r="D112" s="126"/>
      <c r="E112" s="126"/>
      <c r="F112" s="126"/>
      <c r="G112" s="126"/>
      <c r="H112" s="126"/>
      <c r="I112" s="126"/>
      <c r="J112" s="126"/>
      <c r="K112" s="126"/>
      <c r="L112" s="126"/>
      <c r="M112" s="126"/>
    </row>
    <row r="113" spans="1:13">
      <c r="A113" s="126"/>
      <c r="B113" s="126"/>
      <c r="C113" s="126"/>
      <c r="D113" s="126"/>
      <c r="E113" s="126"/>
      <c r="F113" s="126"/>
      <c r="G113" s="126"/>
      <c r="H113" s="126"/>
      <c r="I113" s="126"/>
      <c r="J113" s="126"/>
      <c r="K113" s="126"/>
      <c r="L113" s="126"/>
      <c r="M113" s="126"/>
    </row>
    <row r="114" spans="1:13">
      <c r="A114" s="126"/>
      <c r="B114" s="126"/>
      <c r="C114" s="126"/>
      <c r="D114" s="126"/>
      <c r="E114" s="126"/>
      <c r="F114" s="126"/>
      <c r="G114" s="126"/>
      <c r="H114" s="126"/>
      <c r="I114" s="126"/>
      <c r="J114" s="126"/>
      <c r="K114" s="126"/>
      <c r="L114" s="126"/>
      <c r="M114" s="126"/>
    </row>
    <row r="115" spans="1:13">
      <c r="A115" s="126"/>
      <c r="B115" s="126"/>
      <c r="C115" s="126"/>
      <c r="D115" s="126"/>
      <c r="E115" s="126"/>
      <c r="F115" s="126"/>
      <c r="G115" s="126"/>
      <c r="H115" s="126"/>
      <c r="I115" s="126"/>
      <c r="J115" s="126"/>
      <c r="K115" s="126"/>
      <c r="L115" s="126"/>
      <c r="M115" s="126"/>
    </row>
    <row r="116" spans="1:13">
      <c r="A116" s="126"/>
      <c r="B116" s="126"/>
      <c r="C116" s="126"/>
      <c r="D116" s="126"/>
      <c r="E116" s="126"/>
      <c r="F116" s="126"/>
      <c r="G116" s="126"/>
      <c r="H116" s="126"/>
      <c r="I116" s="126"/>
      <c r="J116" s="126"/>
      <c r="K116" s="126"/>
      <c r="L116" s="126"/>
      <c r="M116" s="126"/>
    </row>
    <row r="117" spans="1:13">
      <c r="A117" s="126"/>
      <c r="B117" s="126"/>
      <c r="C117" s="126"/>
      <c r="D117" s="126"/>
      <c r="E117" s="126"/>
      <c r="F117" s="126"/>
      <c r="G117" s="126"/>
      <c r="H117" s="126"/>
      <c r="I117" s="126"/>
      <c r="J117" s="126"/>
      <c r="K117" s="126"/>
      <c r="L117" s="126"/>
      <c r="M117" s="126"/>
    </row>
    <row r="118" spans="1:13">
      <c r="A118" s="126"/>
      <c r="B118" s="126"/>
      <c r="C118" s="126"/>
      <c r="D118" s="126"/>
      <c r="E118" s="126"/>
      <c r="F118" s="126"/>
      <c r="G118" s="126"/>
      <c r="H118" s="126"/>
      <c r="I118" s="126"/>
      <c r="J118" s="126"/>
      <c r="K118" s="126"/>
      <c r="L118" s="126"/>
      <c r="M118" s="126"/>
    </row>
    <row r="119" spans="1:13">
      <c r="A119" s="126"/>
      <c r="B119" s="126"/>
      <c r="C119" s="126"/>
      <c r="D119" s="126"/>
      <c r="E119" s="126"/>
      <c r="F119" s="126"/>
      <c r="G119" s="126"/>
      <c r="H119" s="126"/>
      <c r="I119" s="126"/>
      <c r="J119" s="126"/>
      <c r="K119" s="126"/>
      <c r="L119" s="126"/>
      <c r="M119" s="126"/>
    </row>
    <row r="120" spans="1:13">
      <c r="A120" s="126"/>
      <c r="B120" s="126"/>
      <c r="C120" s="126"/>
      <c r="D120" s="126"/>
      <c r="E120" s="126"/>
      <c r="F120" s="126"/>
      <c r="G120" s="126"/>
      <c r="H120" s="126"/>
      <c r="I120" s="126"/>
      <c r="J120" s="126"/>
      <c r="K120" s="126"/>
      <c r="L120" s="126"/>
      <c r="M120" s="126"/>
    </row>
    <row r="121" spans="1:13">
      <c r="A121" s="126"/>
      <c r="B121" s="126"/>
      <c r="C121" s="126"/>
      <c r="D121" s="126"/>
      <c r="E121" s="126"/>
      <c r="F121" s="126"/>
      <c r="G121" s="126"/>
      <c r="H121" s="126"/>
      <c r="I121" s="126"/>
      <c r="J121" s="126"/>
      <c r="K121" s="126"/>
      <c r="L121" s="126"/>
      <c r="M121" s="126"/>
    </row>
    <row r="122" spans="1:13">
      <c r="A122" s="126"/>
      <c r="B122" s="126"/>
      <c r="C122" s="126"/>
      <c r="D122" s="126"/>
      <c r="E122" s="126"/>
      <c r="F122" s="126"/>
      <c r="G122" s="126"/>
      <c r="H122" s="126"/>
      <c r="I122" s="126"/>
      <c r="J122" s="126"/>
      <c r="K122" s="126"/>
      <c r="L122" s="126"/>
      <c r="M122" s="126"/>
    </row>
    <row r="123" spans="1:13">
      <c r="A123" s="126"/>
      <c r="B123" s="126"/>
      <c r="C123" s="126"/>
      <c r="D123" s="126"/>
      <c r="E123" s="126"/>
      <c r="F123" s="126"/>
      <c r="G123" s="126"/>
      <c r="H123" s="126"/>
      <c r="I123" s="126"/>
      <c r="J123" s="126"/>
      <c r="K123" s="126"/>
      <c r="L123" s="126"/>
      <c r="M123" s="126"/>
    </row>
    <row r="124" spans="1:13">
      <c r="A124" s="126"/>
      <c r="B124" s="126"/>
      <c r="C124" s="126"/>
      <c r="D124" s="126"/>
      <c r="E124" s="126"/>
      <c r="F124" s="126"/>
      <c r="G124" s="126"/>
      <c r="H124" s="126"/>
      <c r="I124" s="126"/>
      <c r="J124" s="126"/>
      <c r="K124" s="126"/>
      <c r="L124" s="126"/>
      <c r="M124" s="126"/>
    </row>
    <row r="125" spans="1:13">
      <c r="A125" s="126"/>
      <c r="B125" s="126"/>
      <c r="C125" s="126"/>
      <c r="D125" s="126"/>
      <c r="E125" s="126"/>
      <c r="F125" s="126"/>
      <c r="G125" s="126"/>
      <c r="H125" s="126"/>
      <c r="I125" s="126"/>
      <c r="J125" s="126"/>
      <c r="K125" s="126"/>
      <c r="L125" s="126"/>
      <c r="M125" s="126"/>
    </row>
    <row r="126" spans="1:13">
      <c r="A126" s="126"/>
      <c r="B126" s="126"/>
      <c r="C126" s="126"/>
      <c r="D126" s="126"/>
      <c r="E126" s="126"/>
      <c r="F126" s="126"/>
      <c r="G126" s="126"/>
      <c r="H126" s="126"/>
      <c r="I126" s="126"/>
      <c r="J126" s="126"/>
      <c r="K126" s="126"/>
      <c r="L126" s="126"/>
      <c r="M126" s="126"/>
    </row>
    <row r="127" spans="1:13">
      <c r="A127" s="126"/>
      <c r="B127" s="126"/>
      <c r="C127" s="126"/>
      <c r="D127" s="126"/>
      <c r="E127" s="126"/>
      <c r="F127" s="126"/>
      <c r="G127" s="126"/>
      <c r="H127" s="126"/>
      <c r="I127" s="126"/>
      <c r="J127" s="126"/>
      <c r="K127" s="126"/>
      <c r="L127" s="126"/>
      <c r="M127" s="126"/>
    </row>
    <row r="128" spans="1:13">
      <c r="A128" s="126"/>
      <c r="B128" s="126"/>
      <c r="C128" s="126"/>
      <c r="D128" s="126"/>
      <c r="E128" s="126"/>
      <c r="F128" s="126"/>
      <c r="G128" s="126"/>
      <c r="H128" s="126"/>
      <c r="I128" s="126"/>
      <c r="J128" s="126"/>
      <c r="K128" s="126"/>
      <c r="L128" s="126"/>
      <c r="M128" s="126"/>
    </row>
    <row r="129" spans="1:13">
      <c r="A129" s="126"/>
      <c r="B129" s="126"/>
      <c r="C129" s="126"/>
      <c r="D129" s="126"/>
      <c r="E129" s="126"/>
      <c r="F129" s="126"/>
      <c r="G129" s="126"/>
      <c r="H129" s="126"/>
      <c r="I129" s="126"/>
      <c r="J129" s="126"/>
      <c r="K129" s="126"/>
      <c r="L129" s="126"/>
      <c r="M129" s="126"/>
    </row>
    <row r="130" spans="1:13">
      <c r="A130" s="126"/>
      <c r="B130" s="126"/>
      <c r="C130" s="126"/>
      <c r="D130" s="126"/>
      <c r="E130" s="126"/>
      <c r="F130" s="126"/>
      <c r="G130" s="126"/>
      <c r="H130" s="126"/>
      <c r="I130" s="126"/>
      <c r="J130" s="126"/>
      <c r="K130" s="126"/>
      <c r="L130" s="126"/>
      <c r="M130" s="126"/>
    </row>
    <row r="131" spans="1:13">
      <c r="A131" s="126"/>
      <c r="B131" s="126"/>
      <c r="C131" s="126"/>
      <c r="D131" s="126"/>
      <c r="E131" s="126"/>
      <c r="F131" s="126"/>
      <c r="G131" s="126"/>
      <c r="H131" s="126"/>
      <c r="I131" s="126"/>
      <c r="J131" s="126"/>
      <c r="K131" s="126"/>
      <c r="L131" s="126"/>
      <c r="M131" s="126"/>
    </row>
    <row r="132" spans="1:13">
      <c r="A132" s="126"/>
      <c r="B132" s="126"/>
      <c r="C132" s="126"/>
      <c r="D132" s="126"/>
      <c r="E132" s="126"/>
      <c r="F132" s="126"/>
      <c r="G132" s="126"/>
      <c r="H132" s="126"/>
      <c r="I132" s="126"/>
      <c r="J132" s="126"/>
      <c r="K132" s="126"/>
      <c r="L132" s="126"/>
      <c r="M132" s="126"/>
    </row>
    <row r="133" spans="1:13">
      <c r="A133" s="126"/>
      <c r="B133" s="126"/>
      <c r="C133" s="126"/>
      <c r="D133" s="126"/>
      <c r="E133" s="126"/>
      <c r="F133" s="126"/>
      <c r="G133" s="126"/>
      <c r="H133" s="126"/>
      <c r="I133" s="126"/>
      <c r="J133" s="126"/>
      <c r="K133" s="126"/>
      <c r="L133" s="126"/>
      <c r="M133" s="126"/>
    </row>
    <row r="134" spans="1:13">
      <c r="A134" s="126"/>
      <c r="B134" s="126"/>
      <c r="C134" s="126"/>
      <c r="D134" s="126"/>
      <c r="E134" s="126"/>
      <c r="F134" s="126"/>
      <c r="G134" s="126"/>
      <c r="H134" s="126"/>
      <c r="I134" s="126"/>
      <c r="J134" s="126"/>
      <c r="K134" s="126"/>
      <c r="L134" s="126"/>
      <c r="M134" s="126"/>
    </row>
    <row r="135" spans="1:13">
      <c r="A135" s="126"/>
      <c r="B135" s="126"/>
      <c r="C135" s="126"/>
      <c r="D135" s="126"/>
      <c r="E135" s="126"/>
      <c r="F135" s="126"/>
      <c r="G135" s="126"/>
      <c r="H135" s="126"/>
      <c r="I135" s="126"/>
      <c r="J135" s="126"/>
      <c r="K135" s="126"/>
      <c r="L135" s="126"/>
      <c r="M135" s="126"/>
    </row>
    <row r="136" spans="1:13">
      <c r="A136" s="126"/>
      <c r="B136" s="126"/>
      <c r="C136" s="126"/>
      <c r="D136" s="126"/>
      <c r="E136" s="126"/>
      <c r="F136" s="126"/>
      <c r="G136" s="126"/>
      <c r="H136" s="126"/>
      <c r="I136" s="126"/>
      <c r="J136" s="126"/>
      <c r="K136" s="126"/>
      <c r="L136" s="126"/>
      <c r="M136" s="126"/>
    </row>
    <row r="137" spans="1:13">
      <c r="A137" s="126"/>
      <c r="B137" s="126"/>
      <c r="C137" s="126"/>
      <c r="D137" s="126"/>
      <c r="E137" s="126"/>
      <c r="F137" s="126"/>
      <c r="G137" s="126"/>
      <c r="H137" s="126"/>
      <c r="I137" s="126"/>
      <c r="J137" s="126"/>
      <c r="K137" s="126"/>
      <c r="L137" s="126"/>
      <c r="M137" s="126"/>
    </row>
    <row r="138" spans="1:13">
      <c r="A138" s="126"/>
      <c r="B138" s="126"/>
      <c r="C138" s="126"/>
      <c r="D138" s="126"/>
      <c r="E138" s="126"/>
      <c r="F138" s="126"/>
      <c r="G138" s="126"/>
      <c r="H138" s="126"/>
      <c r="I138" s="126"/>
      <c r="J138" s="126"/>
      <c r="K138" s="126"/>
      <c r="L138" s="126"/>
      <c r="M138" s="126"/>
    </row>
    <row r="139" spans="1:13">
      <c r="A139" s="126"/>
      <c r="B139" s="126"/>
      <c r="C139" s="126"/>
      <c r="D139" s="126"/>
      <c r="E139" s="126"/>
      <c r="F139" s="126"/>
      <c r="G139" s="126"/>
      <c r="H139" s="126"/>
      <c r="I139" s="126"/>
      <c r="J139" s="126"/>
      <c r="K139" s="126"/>
      <c r="L139" s="126"/>
      <c r="M139" s="126"/>
    </row>
    <row r="140" spans="1:13">
      <c r="A140" s="126"/>
      <c r="B140" s="126"/>
      <c r="C140" s="126"/>
      <c r="D140" s="126"/>
      <c r="E140" s="126"/>
      <c r="F140" s="126"/>
      <c r="G140" s="126"/>
      <c r="H140" s="126"/>
      <c r="I140" s="126"/>
      <c r="J140" s="126"/>
      <c r="K140" s="126"/>
      <c r="L140" s="126"/>
      <c r="M140" s="126"/>
    </row>
    <row r="141" spans="1:13">
      <c r="A141" s="126"/>
      <c r="B141" s="126"/>
      <c r="C141" s="126"/>
      <c r="D141" s="126"/>
      <c r="E141" s="126"/>
      <c r="F141" s="126"/>
      <c r="G141" s="126"/>
      <c r="H141" s="126"/>
      <c r="I141" s="126"/>
      <c r="J141" s="126"/>
      <c r="K141" s="126"/>
      <c r="L141" s="126"/>
      <c r="M141" s="126"/>
    </row>
    <row r="142" spans="1:13">
      <c r="A142" s="126"/>
      <c r="B142" s="126"/>
      <c r="C142" s="126"/>
      <c r="D142" s="126"/>
      <c r="E142" s="126"/>
      <c r="F142" s="126"/>
      <c r="G142" s="126"/>
      <c r="H142" s="126"/>
      <c r="I142" s="126"/>
      <c r="J142" s="126"/>
      <c r="K142" s="126"/>
      <c r="L142" s="126"/>
      <c r="M142" s="126"/>
    </row>
    <row r="143" spans="1:13">
      <c r="A143" s="126"/>
      <c r="B143" s="126"/>
      <c r="C143" s="126"/>
      <c r="D143" s="126"/>
      <c r="E143" s="126"/>
      <c r="F143" s="126"/>
      <c r="G143" s="126"/>
      <c r="H143" s="126"/>
      <c r="I143" s="126"/>
      <c r="J143" s="126"/>
      <c r="K143" s="126"/>
      <c r="L143" s="126"/>
      <c r="M143" s="126"/>
    </row>
    <row r="144" spans="1:13">
      <c r="A144" s="126"/>
      <c r="B144" s="126"/>
      <c r="C144" s="126"/>
      <c r="D144" s="126"/>
      <c r="E144" s="126"/>
      <c r="F144" s="126"/>
      <c r="G144" s="126"/>
      <c r="H144" s="126"/>
      <c r="I144" s="126"/>
      <c r="J144" s="126"/>
      <c r="K144" s="126"/>
      <c r="L144" s="126"/>
      <c r="M144" s="126"/>
    </row>
    <row r="145" spans="1:13">
      <c r="A145" s="126"/>
      <c r="B145" s="126"/>
      <c r="C145" s="126"/>
      <c r="D145" s="126"/>
      <c r="E145" s="126"/>
      <c r="F145" s="126"/>
      <c r="G145" s="126"/>
      <c r="H145" s="126"/>
      <c r="I145" s="126"/>
      <c r="J145" s="126"/>
      <c r="K145" s="126"/>
      <c r="L145" s="126"/>
      <c r="M145" s="126"/>
    </row>
    <row r="146" spans="1:13">
      <c r="A146" s="126"/>
      <c r="B146" s="126"/>
      <c r="C146" s="126"/>
      <c r="D146" s="126"/>
      <c r="E146" s="126"/>
      <c r="F146" s="126"/>
      <c r="G146" s="126"/>
      <c r="H146" s="126"/>
      <c r="I146" s="126"/>
      <c r="J146" s="126"/>
      <c r="K146" s="126"/>
      <c r="L146" s="126"/>
      <c r="M146" s="126"/>
    </row>
    <row r="147" spans="1:13">
      <c r="A147" s="126"/>
      <c r="B147" s="126"/>
      <c r="C147" s="126"/>
      <c r="D147" s="126"/>
      <c r="E147" s="126"/>
      <c r="F147" s="126"/>
      <c r="G147" s="126"/>
      <c r="H147" s="126"/>
      <c r="I147" s="126"/>
      <c r="J147" s="126"/>
      <c r="K147" s="126"/>
      <c r="L147" s="126"/>
      <c r="M147" s="126"/>
    </row>
    <row r="148" spans="1:13">
      <c r="A148" s="126"/>
      <c r="B148" s="126"/>
      <c r="C148" s="126"/>
      <c r="D148" s="126"/>
      <c r="E148" s="126"/>
      <c r="F148" s="126"/>
      <c r="G148" s="126"/>
      <c r="H148" s="126"/>
      <c r="I148" s="126"/>
      <c r="J148" s="126"/>
      <c r="K148" s="126"/>
      <c r="L148" s="126"/>
      <c r="M148" s="126"/>
    </row>
    <row r="149" spans="1:13">
      <c r="A149" s="126"/>
      <c r="B149" s="126"/>
      <c r="C149" s="126"/>
      <c r="D149" s="126"/>
      <c r="E149" s="126"/>
      <c r="F149" s="126"/>
      <c r="G149" s="126"/>
      <c r="H149" s="126"/>
      <c r="I149" s="126"/>
      <c r="J149" s="126"/>
      <c r="K149" s="126"/>
      <c r="L149" s="126"/>
      <c r="M149" s="126"/>
    </row>
    <row r="150" spans="1:13">
      <c r="A150" s="126"/>
      <c r="B150" s="126"/>
      <c r="C150" s="126"/>
      <c r="D150" s="126"/>
      <c r="E150" s="126"/>
      <c r="F150" s="126"/>
      <c r="G150" s="126"/>
      <c r="H150" s="126"/>
      <c r="I150" s="126"/>
      <c r="J150" s="126"/>
      <c r="K150" s="126"/>
      <c r="L150" s="126"/>
      <c r="M150" s="126"/>
    </row>
    <row r="151" spans="1:13">
      <c r="A151" s="126"/>
      <c r="B151" s="126"/>
      <c r="C151" s="126"/>
      <c r="D151" s="126"/>
      <c r="E151" s="126"/>
      <c r="F151" s="126"/>
      <c r="G151" s="126"/>
      <c r="H151" s="126"/>
      <c r="I151" s="126"/>
      <c r="J151" s="126"/>
      <c r="K151" s="126"/>
      <c r="L151" s="126"/>
      <c r="M151" s="126"/>
    </row>
    <row r="152" spans="1:13">
      <c r="A152" s="126"/>
      <c r="B152" s="126"/>
      <c r="C152" s="126"/>
      <c r="D152" s="126"/>
      <c r="E152" s="126"/>
      <c r="F152" s="126"/>
      <c r="G152" s="126"/>
      <c r="H152" s="126"/>
      <c r="I152" s="126"/>
      <c r="J152" s="126"/>
      <c r="K152" s="126"/>
      <c r="L152" s="126"/>
      <c r="M152" s="126"/>
    </row>
    <row r="153" spans="1:13">
      <c r="A153" s="126"/>
      <c r="B153" s="126"/>
      <c r="C153" s="126"/>
      <c r="D153" s="126"/>
      <c r="E153" s="126"/>
      <c r="F153" s="126"/>
      <c r="G153" s="126"/>
      <c r="H153" s="126"/>
      <c r="I153" s="126"/>
      <c r="J153" s="126"/>
      <c r="K153" s="126"/>
      <c r="L153" s="126"/>
      <c r="M153" s="126"/>
    </row>
    <row r="154" spans="1:13">
      <c r="A154" s="126"/>
      <c r="B154" s="126"/>
      <c r="C154" s="126"/>
      <c r="D154" s="126"/>
      <c r="E154" s="126"/>
      <c r="F154" s="126"/>
      <c r="G154" s="126"/>
      <c r="H154" s="126"/>
      <c r="I154" s="126"/>
      <c r="J154" s="126"/>
      <c r="K154" s="126"/>
      <c r="L154" s="126"/>
      <c r="M154" s="126"/>
    </row>
    <row r="155" spans="1:13">
      <c r="A155" s="126"/>
      <c r="B155" s="126"/>
      <c r="C155" s="126"/>
      <c r="D155" s="126"/>
      <c r="E155" s="126"/>
      <c r="F155" s="126"/>
      <c r="G155" s="126"/>
      <c r="H155" s="126"/>
      <c r="I155" s="126"/>
      <c r="J155" s="126"/>
      <c r="K155" s="126"/>
      <c r="L155" s="126"/>
      <c r="M155" s="126"/>
    </row>
    <row r="156" spans="1:13">
      <c r="A156" s="126"/>
      <c r="B156" s="126"/>
      <c r="C156" s="126"/>
      <c r="D156" s="126"/>
      <c r="E156" s="126"/>
      <c r="F156" s="126"/>
      <c r="G156" s="126"/>
      <c r="H156" s="126"/>
      <c r="I156" s="126"/>
      <c r="J156" s="126"/>
      <c r="K156" s="126"/>
      <c r="L156" s="126"/>
      <c r="M156" s="126"/>
    </row>
    <row r="157" spans="1:13">
      <c r="A157" s="126"/>
      <c r="B157" s="126"/>
      <c r="C157" s="126"/>
      <c r="D157" s="126"/>
      <c r="E157" s="126"/>
      <c r="F157" s="126"/>
      <c r="G157" s="126"/>
      <c r="H157" s="126"/>
      <c r="I157" s="126"/>
      <c r="J157" s="126"/>
      <c r="K157" s="126"/>
      <c r="L157" s="126"/>
      <c r="M157" s="126"/>
    </row>
    <row r="158" spans="1:13">
      <c r="A158" s="126"/>
      <c r="B158" s="126"/>
      <c r="C158" s="126"/>
      <c r="D158" s="126"/>
      <c r="E158" s="126"/>
      <c r="F158" s="126"/>
      <c r="G158" s="126"/>
      <c r="H158" s="126"/>
      <c r="I158" s="126"/>
      <c r="J158" s="126"/>
      <c r="K158" s="126"/>
      <c r="L158" s="126"/>
      <c r="M158" s="126"/>
    </row>
    <row r="159" spans="1:13">
      <c r="A159" s="126"/>
      <c r="B159" s="126"/>
      <c r="C159" s="126"/>
      <c r="D159" s="126"/>
      <c r="E159" s="126"/>
      <c r="F159" s="126"/>
      <c r="G159" s="126"/>
      <c r="H159" s="126"/>
      <c r="I159" s="126"/>
      <c r="J159" s="126"/>
      <c r="K159" s="126"/>
      <c r="L159" s="126"/>
      <c r="M159" s="126"/>
    </row>
    <row r="160" spans="1:13">
      <c r="A160" s="126"/>
      <c r="B160" s="126"/>
      <c r="C160" s="126"/>
      <c r="D160" s="126"/>
      <c r="E160" s="126"/>
      <c r="F160" s="126"/>
      <c r="G160" s="126"/>
      <c r="H160" s="126"/>
      <c r="I160" s="126"/>
      <c r="J160" s="126"/>
      <c r="K160" s="126"/>
      <c r="L160" s="126"/>
      <c r="M160" s="126"/>
    </row>
    <row r="161" spans="1:13">
      <c r="A161" s="126"/>
      <c r="B161" s="126"/>
      <c r="C161" s="126"/>
      <c r="D161" s="126"/>
      <c r="E161" s="126"/>
      <c r="F161" s="126"/>
      <c r="G161" s="126"/>
      <c r="H161" s="126"/>
      <c r="I161" s="126"/>
      <c r="J161" s="126"/>
      <c r="K161" s="126"/>
      <c r="L161" s="126"/>
      <c r="M161" s="126"/>
    </row>
    <row r="162" spans="1:13">
      <c r="A162" s="126"/>
      <c r="B162" s="126"/>
      <c r="C162" s="126"/>
      <c r="D162" s="126"/>
      <c r="E162" s="126"/>
      <c r="F162" s="126"/>
      <c r="G162" s="126"/>
      <c r="H162" s="126"/>
      <c r="I162" s="126"/>
      <c r="J162" s="126"/>
      <c r="K162" s="126"/>
      <c r="L162" s="126"/>
      <c r="M162" s="126"/>
    </row>
    <row r="163" spans="1:13">
      <c r="A163" s="126"/>
      <c r="B163" s="126"/>
      <c r="C163" s="126"/>
      <c r="D163" s="126"/>
      <c r="E163" s="126"/>
      <c r="F163" s="126"/>
      <c r="G163" s="126"/>
      <c r="H163" s="126"/>
      <c r="I163" s="126"/>
      <c r="J163" s="126"/>
      <c r="K163" s="126"/>
      <c r="L163" s="126"/>
      <c r="M163" s="126"/>
    </row>
    <row r="164" spans="1:13">
      <c r="A164" s="126"/>
      <c r="B164" s="126"/>
      <c r="C164" s="126"/>
      <c r="D164" s="126"/>
      <c r="E164" s="126"/>
      <c r="F164" s="126"/>
      <c r="G164" s="126"/>
      <c r="H164" s="126"/>
      <c r="I164" s="126"/>
      <c r="J164" s="126"/>
      <c r="K164" s="126"/>
      <c r="L164" s="126"/>
      <c r="M164" s="126"/>
    </row>
    <row r="165" spans="1:13">
      <c r="A165" s="126"/>
      <c r="B165" s="126"/>
      <c r="C165" s="126"/>
      <c r="D165" s="126"/>
      <c r="E165" s="126"/>
      <c r="F165" s="126"/>
      <c r="G165" s="126"/>
      <c r="H165" s="126"/>
      <c r="I165" s="126"/>
      <c r="J165" s="126"/>
      <c r="K165" s="126"/>
      <c r="L165" s="126"/>
      <c r="M165" s="126"/>
    </row>
    <row r="166" spans="1:13">
      <c r="A166" s="126"/>
      <c r="B166" s="126"/>
      <c r="C166" s="126"/>
      <c r="D166" s="126"/>
      <c r="E166" s="126"/>
      <c r="F166" s="126"/>
      <c r="G166" s="126"/>
      <c r="H166" s="126"/>
      <c r="I166" s="126"/>
      <c r="J166" s="126"/>
      <c r="K166" s="126"/>
      <c r="L166" s="126"/>
      <c r="M166" s="126"/>
    </row>
    <row r="167" spans="1:13">
      <c r="A167" s="126"/>
      <c r="B167" s="126"/>
      <c r="C167" s="126"/>
      <c r="D167" s="126"/>
      <c r="E167" s="126"/>
      <c r="F167" s="126"/>
      <c r="G167" s="126"/>
      <c r="H167" s="126"/>
      <c r="I167" s="126"/>
      <c r="J167" s="126"/>
      <c r="K167" s="126"/>
      <c r="L167" s="126"/>
      <c r="M167" s="126"/>
    </row>
    <row r="168" spans="1:13">
      <c r="A168" s="126"/>
      <c r="B168" s="126"/>
      <c r="C168" s="126"/>
      <c r="D168" s="126"/>
      <c r="E168" s="126"/>
      <c r="F168" s="126"/>
      <c r="G168" s="126"/>
      <c r="H168" s="126"/>
      <c r="I168" s="126"/>
      <c r="J168" s="126"/>
      <c r="K168" s="126"/>
      <c r="L168" s="126"/>
      <c r="M168" s="126"/>
    </row>
    <row r="169" spans="1:13">
      <c r="A169" s="126"/>
      <c r="B169" s="126"/>
      <c r="C169" s="126"/>
      <c r="D169" s="126"/>
      <c r="E169" s="126"/>
      <c r="F169" s="126"/>
      <c r="G169" s="126"/>
      <c r="H169" s="126"/>
      <c r="I169" s="126"/>
      <c r="J169" s="126"/>
      <c r="K169" s="126"/>
      <c r="L169" s="126"/>
      <c r="M169" s="126"/>
    </row>
    <row r="170" spans="1:13">
      <c r="A170" s="126"/>
      <c r="B170" s="126"/>
      <c r="C170" s="126"/>
      <c r="D170" s="126"/>
      <c r="E170" s="126"/>
      <c r="F170" s="126"/>
      <c r="G170" s="126"/>
      <c r="H170" s="126"/>
      <c r="I170" s="126"/>
      <c r="J170" s="126"/>
      <c r="K170" s="126"/>
      <c r="L170" s="126"/>
      <c r="M170" s="126"/>
    </row>
    <row r="171" spans="1:13">
      <c r="A171" s="126"/>
      <c r="B171" s="126"/>
      <c r="C171" s="126"/>
      <c r="D171" s="126"/>
      <c r="E171" s="126"/>
      <c r="F171" s="126"/>
      <c r="G171" s="126"/>
      <c r="H171" s="126"/>
      <c r="I171" s="126"/>
      <c r="J171" s="126"/>
      <c r="K171" s="126"/>
      <c r="L171" s="126"/>
      <c r="M171" s="126"/>
    </row>
    <row r="172" spans="1:13">
      <c r="A172" s="126"/>
      <c r="B172" s="126"/>
      <c r="C172" s="126"/>
      <c r="D172" s="126"/>
      <c r="E172" s="126"/>
      <c r="F172" s="126"/>
      <c r="G172" s="126"/>
      <c r="H172" s="126"/>
      <c r="I172" s="126"/>
      <c r="J172" s="126"/>
      <c r="K172" s="126"/>
      <c r="L172" s="126"/>
      <c r="M172" s="126"/>
    </row>
    <row r="173" spans="1:13">
      <c r="A173" s="126"/>
      <c r="B173" s="126"/>
      <c r="C173" s="126"/>
      <c r="D173" s="126"/>
      <c r="E173" s="126"/>
      <c r="F173" s="126"/>
      <c r="G173" s="126"/>
      <c r="H173" s="126"/>
      <c r="I173" s="126"/>
      <c r="J173" s="126"/>
      <c r="K173" s="126"/>
      <c r="L173" s="126"/>
      <c r="M173" s="126"/>
    </row>
    <row r="174" spans="1:13">
      <c r="A174" s="126"/>
      <c r="B174" s="126"/>
      <c r="C174" s="126"/>
      <c r="D174" s="126"/>
      <c r="E174" s="126"/>
      <c r="F174" s="126"/>
      <c r="G174" s="126"/>
      <c r="H174" s="126"/>
      <c r="I174" s="126"/>
      <c r="J174" s="126"/>
      <c r="K174" s="126"/>
      <c r="L174" s="126"/>
      <c r="M174" s="126"/>
    </row>
    <row r="175" spans="1:13">
      <c r="A175" s="126"/>
      <c r="B175" s="126"/>
      <c r="C175" s="126"/>
      <c r="D175" s="126"/>
      <c r="E175" s="126"/>
      <c r="F175" s="126"/>
      <c r="G175" s="126"/>
      <c r="H175" s="126"/>
      <c r="I175" s="126"/>
      <c r="J175" s="126"/>
      <c r="K175" s="126"/>
      <c r="L175" s="126"/>
      <c r="M175" s="126"/>
    </row>
    <row r="176" spans="1:13">
      <c r="A176" s="126"/>
      <c r="B176" s="126"/>
      <c r="C176" s="126"/>
      <c r="D176" s="126"/>
      <c r="E176" s="126"/>
      <c r="F176" s="126"/>
      <c r="G176" s="126"/>
      <c r="H176" s="126"/>
      <c r="I176" s="126"/>
      <c r="J176" s="126"/>
      <c r="K176" s="126"/>
      <c r="L176" s="126"/>
      <c r="M176" s="126"/>
    </row>
    <row r="177" spans="1:13">
      <c r="A177" s="126"/>
      <c r="B177" s="126"/>
      <c r="C177" s="126"/>
      <c r="D177" s="126"/>
      <c r="E177" s="126"/>
      <c r="F177" s="126"/>
      <c r="G177" s="126"/>
      <c r="H177" s="126"/>
      <c r="I177" s="126"/>
      <c r="J177" s="126"/>
      <c r="K177" s="126"/>
      <c r="L177" s="126"/>
      <c r="M177" s="126"/>
    </row>
    <row r="178" spans="1:13">
      <c r="A178" s="126"/>
      <c r="B178" s="126"/>
      <c r="C178" s="126"/>
      <c r="D178" s="126"/>
      <c r="E178" s="126"/>
      <c r="F178" s="126"/>
      <c r="G178" s="126"/>
      <c r="H178" s="126"/>
      <c r="I178" s="126"/>
      <c r="J178" s="126"/>
      <c r="K178" s="126"/>
      <c r="L178" s="126"/>
      <c r="M178" s="126"/>
    </row>
    <row r="179" spans="1:13">
      <c r="A179" s="126"/>
      <c r="B179" s="126"/>
      <c r="C179" s="126"/>
      <c r="D179" s="126"/>
      <c r="E179" s="126"/>
      <c r="F179" s="126"/>
      <c r="G179" s="126"/>
      <c r="H179" s="126"/>
      <c r="I179" s="126"/>
      <c r="J179" s="126"/>
      <c r="K179" s="126"/>
      <c r="L179" s="126"/>
      <c r="M179" s="126"/>
    </row>
    <row r="180" spans="1:13">
      <c r="A180" s="126"/>
      <c r="B180" s="126"/>
      <c r="C180" s="126"/>
      <c r="D180" s="126"/>
      <c r="E180" s="126"/>
      <c r="F180" s="126"/>
      <c r="G180" s="126"/>
      <c r="H180" s="126"/>
      <c r="I180" s="126"/>
      <c r="J180" s="126"/>
      <c r="K180" s="126"/>
      <c r="L180" s="126"/>
      <c r="M180" s="126"/>
    </row>
    <row r="181" spans="1:13">
      <c r="A181" s="126"/>
      <c r="B181" s="126"/>
      <c r="C181" s="126"/>
      <c r="D181" s="126"/>
      <c r="E181" s="126"/>
      <c r="F181" s="126"/>
      <c r="G181" s="126"/>
      <c r="H181" s="126"/>
      <c r="I181" s="126"/>
      <c r="J181" s="126"/>
      <c r="K181" s="126"/>
      <c r="L181" s="126"/>
      <c r="M181" s="126"/>
    </row>
    <row r="182" spans="1:13">
      <c r="A182" s="126"/>
      <c r="B182" s="126"/>
      <c r="C182" s="126"/>
      <c r="D182" s="126"/>
      <c r="E182" s="126"/>
      <c r="F182" s="126"/>
      <c r="G182" s="126"/>
      <c r="H182" s="126"/>
      <c r="I182" s="126"/>
      <c r="J182" s="126"/>
      <c r="K182" s="126"/>
      <c r="L182" s="126"/>
      <c r="M182" s="126"/>
    </row>
    <row r="183" spans="1:13">
      <c r="A183" s="126"/>
      <c r="B183" s="126"/>
      <c r="C183" s="126"/>
      <c r="D183" s="126"/>
      <c r="E183" s="126"/>
      <c r="F183" s="126"/>
      <c r="G183" s="126"/>
      <c r="H183" s="126"/>
      <c r="I183" s="126"/>
      <c r="J183" s="126"/>
      <c r="K183" s="126"/>
      <c r="L183" s="126"/>
      <c r="M183" s="126"/>
    </row>
    <row r="184" spans="1:13">
      <c r="A184" s="126"/>
      <c r="B184" s="126"/>
      <c r="C184" s="126"/>
      <c r="D184" s="126"/>
      <c r="E184" s="126"/>
      <c r="F184" s="126"/>
      <c r="G184" s="126"/>
      <c r="H184" s="126"/>
      <c r="I184" s="126"/>
      <c r="J184" s="126"/>
      <c r="K184" s="126"/>
      <c r="L184" s="126"/>
      <c r="M184" s="126"/>
    </row>
    <row r="185" spans="1:13">
      <c r="A185" s="126"/>
      <c r="B185" s="126"/>
      <c r="C185" s="126"/>
      <c r="D185" s="126"/>
      <c r="E185" s="126"/>
      <c r="F185" s="126"/>
      <c r="G185" s="126"/>
      <c r="H185" s="126"/>
      <c r="I185" s="126"/>
      <c r="J185" s="126"/>
      <c r="K185" s="126"/>
      <c r="L185" s="126"/>
      <c r="M185" s="126"/>
    </row>
    <row r="186" spans="1:13">
      <c r="A186" s="126"/>
      <c r="B186" s="126"/>
      <c r="C186" s="126"/>
      <c r="D186" s="126"/>
      <c r="E186" s="126"/>
      <c r="F186" s="126"/>
      <c r="G186" s="126"/>
      <c r="H186" s="126"/>
      <c r="I186" s="126"/>
      <c r="J186" s="126"/>
      <c r="K186" s="126"/>
      <c r="L186" s="126"/>
      <c r="M186" s="126"/>
    </row>
    <row r="187" spans="1:13">
      <c r="A187" s="126"/>
      <c r="B187" s="126"/>
      <c r="C187" s="126"/>
      <c r="D187" s="126"/>
      <c r="E187" s="126"/>
      <c r="F187" s="126"/>
      <c r="G187" s="126"/>
      <c r="H187" s="126"/>
      <c r="I187" s="126"/>
      <c r="J187" s="126"/>
      <c r="K187" s="126"/>
      <c r="L187" s="126"/>
      <c r="M187" s="126"/>
    </row>
    <row r="188" spans="1:13">
      <c r="A188" s="126"/>
      <c r="B188" s="126"/>
      <c r="C188" s="126"/>
      <c r="D188" s="126"/>
      <c r="E188" s="126"/>
      <c r="F188" s="126"/>
      <c r="G188" s="126"/>
      <c r="H188" s="126"/>
      <c r="I188" s="126"/>
      <c r="J188" s="126"/>
      <c r="K188" s="126"/>
      <c r="L188" s="126"/>
      <c r="M188" s="126"/>
    </row>
    <row r="189" spans="1:13">
      <c r="A189" s="126"/>
      <c r="B189" s="126"/>
      <c r="C189" s="126"/>
      <c r="D189" s="126"/>
      <c r="E189" s="126"/>
      <c r="F189" s="126"/>
      <c r="G189" s="126"/>
      <c r="H189" s="126"/>
      <c r="I189" s="126"/>
      <c r="J189" s="126"/>
      <c r="K189" s="126"/>
      <c r="L189" s="126"/>
      <c r="M189" s="126"/>
    </row>
    <row r="190" spans="1:13">
      <c r="A190" s="126"/>
      <c r="B190" s="126"/>
      <c r="C190" s="126"/>
      <c r="D190" s="126"/>
      <c r="E190" s="126"/>
      <c r="F190" s="126"/>
      <c r="G190" s="126"/>
      <c r="H190" s="126"/>
      <c r="I190" s="126"/>
      <c r="J190" s="126"/>
      <c r="K190" s="126"/>
      <c r="L190" s="126"/>
      <c r="M190" s="126"/>
    </row>
    <row r="191" spans="1:13">
      <c r="A191" s="126"/>
      <c r="B191" s="126"/>
      <c r="C191" s="126"/>
      <c r="D191" s="126"/>
      <c r="E191" s="126"/>
      <c r="F191" s="126"/>
      <c r="G191" s="126"/>
      <c r="H191" s="126"/>
      <c r="I191" s="126"/>
      <c r="J191" s="126"/>
      <c r="K191" s="126"/>
      <c r="L191" s="126"/>
      <c r="M191" s="126"/>
    </row>
    <row r="192" spans="1:13">
      <c r="A192" s="126"/>
      <c r="B192" s="126"/>
      <c r="C192" s="126"/>
      <c r="D192" s="126"/>
      <c r="E192" s="126"/>
      <c r="F192" s="126"/>
      <c r="G192" s="126"/>
      <c r="H192" s="126"/>
      <c r="I192" s="126"/>
      <c r="J192" s="126"/>
      <c r="K192" s="126"/>
      <c r="L192" s="126"/>
      <c r="M192" s="126"/>
    </row>
    <row r="193" spans="1:13">
      <c r="A193" s="126"/>
      <c r="B193" s="126"/>
      <c r="C193" s="126"/>
      <c r="D193" s="126"/>
      <c r="E193" s="126"/>
      <c r="F193" s="126"/>
      <c r="G193" s="126"/>
      <c r="H193" s="126"/>
      <c r="I193" s="126"/>
      <c r="J193" s="126"/>
      <c r="K193" s="126"/>
      <c r="L193" s="126"/>
      <c r="M193" s="126"/>
    </row>
    <row r="194" spans="1:13">
      <c r="A194" s="126"/>
      <c r="B194" s="126"/>
      <c r="C194" s="126"/>
      <c r="D194" s="126"/>
      <c r="E194" s="126"/>
      <c r="F194" s="126"/>
      <c r="G194" s="126"/>
      <c r="H194" s="126"/>
      <c r="I194" s="126"/>
      <c r="J194" s="126"/>
      <c r="K194" s="126"/>
      <c r="L194" s="126"/>
      <c r="M194" s="126"/>
    </row>
    <row r="195" spans="1:13">
      <c r="A195" s="126"/>
      <c r="B195" s="126"/>
      <c r="C195" s="126"/>
      <c r="D195" s="126"/>
      <c r="E195" s="126"/>
      <c r="F195" s="126"/>
      <c r="G195" s="126"/>
      <c r="H195" s="126"/>
      <c r="I195" s="126"/>
      <c r="J195" s="126"/>
      <c r="K195" s="126"/>
      <c r="L195" s="126"/>
      <c r="M195" s="126"/>
    </row>
    <row r="196" spans="1:13">
      <c r="A196" s="126"/>
      <c r="B196" s="126"/>
      <c r="C196" s="126"/>
      <c r="D196" s="126"/>
      <c r="E196" s="126"/>
      <c r="F196" s="126"/>
      <c r="G196" s="126"/>
      <c r="H196" s="126"/>
      <c r="I196" s="126"/>
      <c r="J196" s="126"/>
      <c r="K196" s="126"/>
      <c r="L196" s="126"/>
      <c r="M196" s="126"/>
    </row>
    <row r="197" spans="1:13">
      <c r="A197" s="126"/>
      <c r="B197" s="126"/>
      <c r="C197" s="126"/>
      <c r="D197" s="126"/>
      <c r="E197" s="126"/>
      <c r="F197" s="126"/>
      <c r="G197" s="126"/>
      <c r="H197" s="126"/>
      <c r="I197" s="126"/>
      <c r="J197" s="126"/>
      <c r="K197" s="126"/>
      <c r="L197" s="126"/>
      <c r="M197" s="126"/>
    </row>
    <row r="198" spans="1:13">
      <c r="A198" s="126"/>
      <c r="B198" s="126"/>
      <c r="C198" s="126"/>
      <c r="D198" s="126"/>
      <c r="E198" s="126"/>
      <c r="F198" s="126"/>
      <c r="G198" s="126"/>
      <c r="H198" s="126"/>
      <c r="I198" s="126"/>
      <c r="J198" s="126"/>
      <c r="K198" s="126"/>
      <c r="L198" s="126"/>
      <c r="M198" s="126"/>
    </row>
    <row r="199" spans="1:13">
      <c r="A199" s="126"/>
      <c r="B199" s="126"/>
      <c r="C199" s="126"/>
      <c r="D199" s="126"/>
      <c r="E199" s="126"/>
      <c r="F199" s="126"/>
      <c r="G199" s="126"/>
      <c r="H199" s="126"/>
      <c r="I199" s="126"/>
      <c r="J199" s="126"/>
      <c r="K199" s="126"/>
      <c r="L199" s="126"/>
      <c r="M199" s="126"/>
    </row>
    <row r="200" spans="1:13">
      <c r="A200" s="126"/>
      <c r="B200" s="126"/>
      <c r="C200" s="126"/>
      <c r="D200" s="126"/>
      <c r="E200" s="126"/>
      <c r="F200" s="126"/>
      <c r="G200" s="126"/>
      <c r="H200" s="126"/>
      <c r="I200" s="126"/>
      <c r="J200" s="126"/>
      <c r="K200" s="126"/>
      <c r="L200" s="126"/>
      <c r="M200" s="126"/>
    </row>
    <row r="201" spans="1:13">
      <c r="A201" s="126"/>
      <c r="B201" s="126"/>
      <c r="C201" s="126"/>
      <c r="D201" s="126"/>
      <c r="E201" s="126"/>
      <c r="F201" s="126"/>
      <c r="G201" s="126"/>
      <c r="H201" s="126"/>
      <c r="I201" s="126"/>
      <c r="J201" s="126"/>
      <c r="K201" s="126"/>
      <c r="L201" s="126"/>
      <c r="M201" s="126"/>
    </row>
    <row r="202" spans="1:13">
      <c r="A202" s="126"/>
      <c r="B202" s="126"/>
      <c r="C202" s="126"/>
      <c r="D202" s="126"/>
      <c r="E202" s="126"/>
      <c r="F202" s="126"/>
      <c r="G202" s="126"/>
      <c r="H202" s="126"/>
      <c r="I202" s="126"/>
      <c r="J202" s="126"/>
      <c r="K202" s="126"/>
      <c r="L202" s="126"/>
      <c r="M202" s="126"/>
    </row>
    <row r="203" spans="1:13">
      <c r="A203" s="126"/>
      <c r="B203" s="126"/>
      <c r="C203" s="126"/>
      <c r="D203" s="126"/>
      <c r="E203" s="126"/>
      <c r="F203" s="126"/>
      <c r="G203" s="126"/>
      <c r="H203" s="126"/>
      <c r="I203" s="126"/>
      <c r="J203" s="126"/>
      <c r="K203" s="126"/>
      <c r="L203" s="126"/>
      <c r="M203" s="126"/>
    </row>
    <row r="204" spans="1:13">
      <c r="A204" s="126"/>
      <c r="B204" s="126"/>
      <c r="C204" s="126"/>
      <c r="D204" s="126"/>
      <c r="E204" s="126"/>
      <c r="F204" s="126"/>
      <c r="G204" s="126"/>
      <c r="H204" s="126"/>
      <c r="I204" s="126"/>
      <c r="J204" s="126"/>
      <c r="K204" s="126"/>
      <c r="L204" s="126"/>
      <c r="M204" s="126"/>
    </row>
    <row r="205" spans="1:13">
      <c r="A205" s="126"/>
      <c r="B205" s="126"/>
      <c r="C205" s="126"/>
      <c r="D205" s="126"/>
      <c r="E205" s="126"/>
      <c r="F205" s="126"/>
      <c r="G205" s="126"/>
      <c r="H205" s="126"/>
      <c r="I205" s="126"/>
      <c r="J205" s="126"/>
      <c r="K205" s="126"/>
      <c r="L205" s="126"/>
      <c r="M205" s="126"/>
    </row>
    <row r="206" spans="1:13">
      <c r="A206" s="126"/>
      <c r="B206" s="126"/>
      <c r="C206" s="126"/>
      <c r="D206" s="126"/>
      <c r="E206" s="126"/>
      <c r="F206" s="126"/>
      <c r="G206" s="126"/>
      <c r="H206" s="126"/>
      <c r="I206" s="126"/>
      <c r="J206" s="126"/>
      <c r="K206" s="126"/>
      <c r="L206" s="126"/>
      <c r="M206" s="126"/>
    </row>
    <row r="207" spans="1:13">
      <c r="A207" s="126"/>
      <c r="B207" s="126"/>
      <c r="C207" s="126"/>
      <c r="D207" s="126"/>
      <c r="E207" s="126"/>
      <c r="F207" s="126"/>
      <c r="G207" s="126"/>
      <c r="H207" s="126"/>
      <c r="I207" s="126"/>
      <c r="J207" s="126"/>
      <c r="K207" s="126"/>
      <c r="L207" s="126"/>
      <c r="M207" s="126"/>
    </row>
    <row r="208" spans="1:13">
      <c r="A208" s="126"/>
      <c r="B208" s="126"/>
      <c r="C208" s="126"/>
      <c r="D208" s="126"/>
      <c r="E208" s="126"/>
      <c r="F208" s="126"/>
      <c r="G208" s="126"/>
      <c r="H208" s="126"/>
      <c r="I208" s="126"/>
      <c r="J208" s="126"/>
      <c r="K208" s="126"/>
      <c r="L208" s="126"/>
      <c r="M208" s="126"/>
    </row>
    <row r="209" spans="1:13">
      <c r="A209" s="126"/>
      <c r="B209" s="126"/>
      <c r="C209" s="126"/>
      <c r="D209" s="126"/>
      <c r="E209" s="126"/>
      <c r="F209" s="126"/>
      <c r="G209" s="126"/>
      <c r="H209" s="126"/>
      <c r="I209" s="126"/>
      <c r="J209" s="126"/>
      <c r="K209" s="126"/>
      <c r="L209" s="126"/>
      <c r="M209" s="126"/>
    </row>
    <row r="210" spans="1:13">
      <c r="A210" s="126"/>
      <c r="B210" s="126"/>
      <c r="C210" s="126"/>
      <c r="D210" s="126"/>
      <c r="E210" s="126"/>
      <c r="F210" s="126"/>
      <c r="G210" s="126"/>
      <c r="H210" s="126"/>
      <c r="I210" s="126"/>
      <c r="J210" s="126"/>
      <c r="K210" s="126"/>
      <c r="L210" s="126"/>
      <c r="M210" s="126"/>
    </row>
    <row r="211" spans="1:13">
      <c r="A211" s="126"/>
      <c r="B211" s="126"/>
      <c r="C211" s="126"/>
      <c r="D211" s="126"/>
      <c r="E211" s="126"/>
      <c r="F211" s="126"/>
      <c r="G211" s="126"/>
      <c r="H211" s="126"/>
      <c r="I211" s="126"/>
      <c r="J211" s="126"/>
      <c r="K211" s="126"/>
      <c r="L211" s="126"/>
      <c r="M211" s="126"/>
    </row>
    <row r="212" spans="1:13">
      <c r="A212" s="126"/>
      <c r="B212" s="126"/>
      <c r="C212" s="126"/>
      <c r="D212" s="126"/>
      <c r="E212" s="126"/>
      <c r="F212" s="126"/>
      <c r="G212" s="126"/>
      <c r="H212" s="126"/>
      <c r="I212" s="126"/>
      <c r="J212" s="126"/>
      <c r="K212" s="126"/>
      <c r="L212" s="126"/>
      <c r="M212" s="126"/>
    </row>
    <row r="213" spans="1:13">
      <c r="A213" s="126"/>
      <c r="B213" s="126"/>
      <c r="C213" s="126"/>
      <c r="D213" s="126"/>
      <c r="E213" s="126"/>
      <c r="F213" s="126"/>
      <c r="G213" s="126"/>
      <c r="H213" s="126"/>
      <c r="I213" s="126"/>
      <c r="J213" s="126"/>
      <c r="K213" s="126"/>
      <c r="L213" s="126"/>
      <c r="M213" s="126"/>
    </row>
    <row r="214" spans="1:13">
      <c r="A214" s="126"/>
      <c r="B214" s="126"/>
      <c r="C214" s="126"/>
      <c r="D214" s="126"/>
      <c r="E214" s="126"/>
      <c r="F214" s="126"/>
      <c r="G214" s="126"/>
      <c r="H214" s="126"/>
      <c r="I214" s="126"/>
      <c r="J214" s="126"/>
      <c r="K214" s="126"/>
      <c r="L214" s="126"/>
      <c r="M214" s="126"/>
    </row>
    <row r="215" spans="1:13">
      <c r="A215" s="126"/>
      <c r="B215" s="126"/>
      <c r="C215" s="126"/>
      <c r="D215" s="126"/>
      <c r="E215" s="126"/>
      <c r="F215" s="126"/>
      <c r="G215" s="126"/>
      <c r="H215" s="126"/>
      <c r="I215" s="126"/>
      <c r="J215" s="126"/>
      <c r="K215" s="126"/>
      <c r="L215" s="126"/>
      <c r="M215" s="126"/>
    </row>
    <row r="216" spans="1:13">
      <c r="A216" s="126"/>
      <c r="B216" s="126"/>
      <c r="C216" s="126"/>
      <c r="D216" s="126"/>
      <c r="E216" s="126"/>
      <c r="F216" s="126"/>
      <c r="G216" s="126"/>
      <c r="H216" s="126"/>
      <c r="I216" s="126"/>
      <c r="J216" s="126"/>
      <c r="K216" s="126"/>
      <c r="L216" s="126"/>
      <c r="M216" s="126"/>
    </row>
    <row r="217" spans="1:13">
      <c r="A217" s="126"/>
      <c r="B217" s="126"/>
      <c r="C217" s="126"/>
      <c r="D217" s="126"/>
      <c r="E217" s="126"/>
      <c r="F217" s="126"/>
      <c r="G217" s="126"/>
      <c r="H217" s="126"/>
      <c r="I217" s="126"/>
      <c r="J217" s="126"/>
      <c r="K217" s="126"/>
      <c r="L217" s="126"/>
      <c r="M217" s="126"/>
    </row>
    <row r="218" spans="1:13">
      <c r="A218" s="126"/>
      <c r="B218" s="126"/>
      <c r="C218" s="126"/>
      <c r="D218" s="126"/>
      <c r="E218" s="126"/>
      <c r="F218" s="126"/>
      <c r="G218" s="126"/>
      <c r="H218" s="126"/>
      <c r="I218" s="126"/>
      <c r="J218" s="126"/>
      <c r="K218" s="126"/>
      <c r="L218" s="126"/>
      <c r="M218" s="126"/>
    </row>
    <row r="219" spans="1:13">
      <c r="A219" s="126"/>
      <c r="B219" s="126"/>
      <c r="C219" s="126"/>
      <c r="D219" s="126"/>
      <c r="E219" s="126"/>
      <c r="F219" s="126"/>
      <c r="G219" s="126"/>
      <c r="H219" s="126"/>
      <c r="I219" s="126"/>
      <c r="J219" s="126"/>
      <c r="K219" s="126"/>
      <c r="L219" s="126"/>
      <c r="M219" s="126"/>
    </row>
    <row r="220" spans="1:13">
      <c r="A220" s="126"/>
      <c r="B220" s="126"/>
      <c r="C220" s="126"/>
      <c r="D220" s="126"/>
      <c r="E220" s="126"/>
      <c r="F220" s="126"/>
      <c r="G220" s="126"/>
      <c r="H220" s="126"/>
      <c r="I220" s="126"/>
      <c r="J220" s="126"/>
      <c r="K220" s="126"/>
      <c r="L220" s="126"/>
      <c r="M220" s="126"/>
    </row>
    <row r="221" spans="1:13">
      <c r="A221" s="126"/>
      <c r="B221" s="126"/>
      <c r="C221" s="126"/>
      <c r="D221" s="126"/>
      <c r="E221" s="126"/>
      <c r="F221" s="126"/>
      <c r="G221" s="126"/>
      <c r="H221" s="126"/>
      <c r="I221" s="126"/>
      <c r="J221" s="126"/>
      <c r="K221" s="126"/>
      <c r="L221" s="126"/>
      <c r="M221" s="126"/>
    </row>
    <row r="222" spans="1:13">
      <c r="A222" s="126"/>
      <c r="B222" s="126"/>
      <c r="C222" s="126"/>
      <c r="D222" s="126"/>
      <c r="E222" s="126"/>
      <c r="F222" s="126"/>
      <c r="G222" s="126"/>
      <c r="H222" s="126"/>
      <c r="I222" s="126"/>
      <c r="J222" s="126"/>
      <c r="K222" s="126"/>
      <c r="L222" s="126"/>
      <c r="M222" s="126"/>
    </row>
    <row r="223" spans="1:13">
      <c r="A223" s="126"/>
      <c r="B223" s="126"/>
      <c r="C223" s="126"/>
      <c r="D223" s="126"/>
      <c r="E223" s="126"/>
      <c r="F223" s="126"/>
      <c r="G223" s="126"/>
      <c r="H223" s="126"/>
      <c r="I223" s="126"/>
      <c r="J223" s="126"/>
      <c r="K223" s="126"/>
      <c r="L223" s="126"/>
      <c r="M223" s="126"/>
    </row>
    <row r="224" spans="1:13">
      <c r="A224" s="126"/>
      <c r="B224" s="126"/>
      <c r="C224" s="126"/>
      <c r="D224" s="126"/>
      <c r="E224" s="126"/>
      <c r="F224" s="126"/>
      <c r="G224" s="126"/>
      <c r="H224" s="126"/>
      <c r="I224" s="126"/>
      <c r="J224" s="126"/>
      <c r="K224" s="126"/>
      <c r="L224" s="126"/>
      <c r="M224" s="126"/>
    </row>
    <row r="225" spans="1:13">
      <c r="A225" s="126"/>
      <c r="B225" s="126"/>
      <c r="C225" s="126"/>
      <c r="D225" s="126"/>
      <c r="E225" s="126"/>
      <c r="F225" s="126"/>
      <c r="G225" s="126"/>
      <c r="H225" s="126"/>
      <c r="I225" s="126"/>
      <c r="J225" s="126"/>
      <c r="K225" s="126"/>
      <c r="L225" s="126"/>
      <c r="M225" s="126"/>
    </row>
    <row r="226" spans="1:13">
      <c r="A226" s="126"/>
      <c r="B226" s="126"/>
      <c r="C226" s="126"/>
      <c r="D226" s="126"/>
      <c r="E226" s="126"/>
      <c r="F226" s="126"/>
      <c r="G226" s="126"/>
      <c r="H226" s="126"/>
      <c r="I226" s="126"/>
      <c r="J226" s="126"/>
      <c r="K226" s="126"/>
      <c r="L226" s="126"/>
      <c r="M226" s="126"/>
    </row>
    <row r="227" spans="1:13">
      <c r="A227" s="126"/>
      <c r="B227" s="126"/>
      <c r="C227" s="126"/>
      <c r="D227" s="126"/>
      <c r="E227" s="126"/>
      <c r="F227" s="126"/>
      <c r="G227" s="126"/>
      <c r="H227" s="126"/>
      <c r="I227" s="126"/>
      <c r="J227" s="126"/>
      <c r="K227" s="126"/>
      <c r="L227" s="126"/>
      <c r="M227" s="126"/>
    </row>
    <row r="228" spans="1:13">
      <c r="A228" s="126"/>
      <c r="B228" s="126"/>
      <c r="C228" s="126"/>
      <c r="D228" s="126"/>
      <c r="E228" s="126"/>
      <c r="F228" s="126"/>
      <c r="G228" s="126"/>
      <c r="H228" s="126"/>
      <c r="I228" s="126"/>
      <c r="J228" s="126"/>
      <c r="K228" s="126"/>
      <c r="L228" s="126"/>
      <c r="M228" s="126"/>
    </row>
    <row r="229" spans="1:13">
      <c r="A229" s="126"/>
      <c r="B229" s="126"/>
      <c r="C229" s="126"/>
      <c r="D229" s="126"/>
      <c r="E229" s="126"/>
      <c r="F229" s="126"/>
      <c r="G229" s="126"/>
      <c r="H229" s="126"/>
      <c r="I229" s="126"/>
      <c r="J229" s="126"/>
      <c r="K229" s="126"/>
      <c r="L229" s="126"/>
      <c r="M229" s="126"/>
    </row>
    <row r="230" spans="1:13">
      <c r="A230" s="126"/>
      <c r="B230" s="126"/>
      <c r="C230" s="126"/>
      <c r="D230" s="126"/>
      <c r="E230" s="126"/>
      <c r="F230" s="126"/>
      <c r="G230" s="126"/>
      <c r="H230" s="126"/>
      <c r="I230" s="126"/>
      <c r="J230" s="126"/>
      <c r="K230" s="126"/>
      <c r="L230" s="126"/>
      <c r="M230" s="126"/>
    </row>
    <row r="231" spans="1:13">
      <c r="A231" s="126"/>
      <c r="B231" s="126"/>
      <c r="C231" s="126"/>
      <c r="D231" s="126"/>
      <c r="E231" s="126"/>
      <c r="F231" s="126"/>
      <c r="G231" s="126"/>
      <c r="H231" s="126"/>
      <c r="I231" s="126"/>
      <c r="J231" s="126"/>
      <c r="K231" s="126"/>
      <c r="L231" s="126"/>
      <c r="M231" s="126"/>
    </row>
    <row r="232" spans="1:13">
      <c r="A232" s="126"/>
      <c r="B232" s="126"/>
      <c r="C232" s="126"/>
      <c r="D232" s="126"/>
      <c r="E232" s="126"/>
      <c r="F232" s="126"/>
      <c r="G232" s="126"/>
      <c r="H232" s="126"/>
      <c r="I232" s="126"/>
      <c r="J232" s="126"/>
      <c r="K232" s="126"/>
      <c r="L232" s="126"/>
      <c r="M232" s="126"/>
    </row>
    <row r="233" spans="1:13">
      <c r="A233" s="126"/>
      <c r="B233" s="126"/>
      <c r="C233" s="126"/>
      <c r="D233" s="126"/>
      <c r="E233" s="126"/>
      <c r="F233" s="126"/>
      <c r="G233" s="126"/>
      <c r="H233" s="126"/>
      <c r="I233" s="126"/>
      <c r="J233" s="126"/>
      <c r="K233" s="126"/>
      <c r="L233" s="126"/>
      <c r="M233" s="126"/>
    </row>
    <row r="234" spans="1:13">
      <c r="A234" s="126"/>
      <c r="B234" s="126"/>
      <c r="C234" s="126"/>
      <c r="D234" s="126"/>
      <c r="E234" s="126"/>
      <c r="F234" s="126"/>
      <c r="G234" s="126"/>
      <c r="H234" s="126"/>
      <c r="I234" s="126"/>
      <c r="J234" s="126"/>
      <c r="K234" s="126"/>
      <c r="L234" s="126"/>
      <c r="M234" s="126"/>
    </row>
    <row r="235" spans="1:13">
      <c r="A235" s="126"/>
      <c r="B235" s="126"/>
      <c r="C235" s="126"/>
      <c r="D235" s="126"/>
      <c r="E235" s="126"/>
      <c r="F235" s="126"/>
      <c r="G235" s="126"/>
      <c r="H235" s="126"/>
      <c r="I235" s="126"/>
      <c r="J235" s="126"/>
      <c r="K235" s="126"/>
      <c r="L235" s="126"/>
      <c r="M235" s="126"/>
    </row>
    <row r="236" spans="1:13">
      <c r="A236" s="126"/>
      <c r="B236" s="126"/>
      <c r="C236" s="126"/>
      <c r="D236" s="126"/>
      <c r="E236" s="126"/>
      <c r="F236" s="126"/>
      <c r="G236" s="126"/>
      <c r="H236" s="126"/>
      <c r="I236" s="126"/>
      <c r="J236" s="126"/>
      <c r="K236" s="126"/>
      <c r="L236" s="126"/>
      <c r="M236" s="126"/>
    </row>
    <row r="237" spans="1:13">
      <c r="A237" s="126"/>
      <c r="B237" s="126"/>
      <c r="C237" s="126"/>
      <c r="D237" s="126"/>
      <c r="E237" s="126"/>
      <c r="F237" s="126"/>
      <c r="G237" s="126"/>
      <c r="H237" s="126"/>
      <c r="I237" s="126"/>
      <c r="J237" s="126"/>
      <c r="K237" s="126"/>
      <c r="L237" s="126"/>
      <c r="M237" s="126"/>
    </row>
    <row r="238" spans="1:13">
      <c r="A238" s="126"/>
      <c r="B238" s="126"/>
      <c r="C238" s="126"/>
      <c r="D238" s="126"/>
      <c r="E238" s="126"/>
      <c r="F238" s="126"/>
      <c r="G238" s="126"/>
      <c r="H238" s="126"/>
      <c r="I238" s="126"/>
      <c r="J238" s="126"/>
      <c r="K238" s="126"/>
      <c r="L238" s="126"/>
      <c r="M238" s="126"/>
    </row>
    <row r="239" spans="1:13">
      <c r="A239" s="126"/>
      <c r="B239" s="126"/>
      <c r="C239" s="126"/>
      <c r="D239" s="126"/>
      <c r="E239" s="126"/>
      <c r="F239" s="126"/>
      <c r="G239" s="126"/>
      <c r="H239" s="126"/>
      <c r="I239" s="126"/>
      <c r="J239" s="126"/>
      <c r="K239" s="126"/>
      <c r="L239" s="126"/>
      <c r="M239" s="126"/>
    </row>
    <row r="240" spans="1:13">
      <c r="A240" s="126"/>
      <c r="B240" s="126"/>
      <c r="C240" s="126"/>
      <c r="D240" s="126"/>
      <c r="E240" s="126"/>
      <c r="F240" s="126"/>
      <c r="G240" s="126"/>
      <c r="H240" s="126"/>
      <c r="I240" s="126"/>
      <c r="J240" s="126"/>
      <c r="K240" s="126"/>
      <c r="L240" s="126"/>
      <c r="M240" s="126"/>
    </row>
    <row r="241" spans="1:13">
      <c r="A241" s="126"/>
      <c r="B241" s="126"/>
      <c r="C241" s="126"/>
      <c r="D241" s="126"/>
      <c r="E241" s="126"/>
      <c r="F241" s="126"/>
      <c r="G241" s="126"/>
      <c r="H241" s="126"/>
      <c r="I241" s="126"/>
      <c r="J241" s="126"/>
      <c r="K241" s="126"/>
      <c r="L241" s="126"/>
      <c r="M241" s="126"/>
    </row>
    <row r="242" spans="1:13">
      <c r="A242" s="126"/>
      <c r="B242" s="126"/>
      <c r="C242" s="126"/>
      <c r="D242" s="126"/>
      <c r="E242" s="126"/>
      <c r="F242" s="126"/>
      <c r="G242" s="126"/>
      <c r="H242" s="126"/>
      <c r="I242" s="126"/>
      <c r="J242" s="126"/>
      <c r="K242" s="126"/>
      <c r="L242" s="126"/>
      <c r="M242" s="126"/>
    </row>
    <row r="243" spans="1:13">
      <c r="A243" s="126"/>
      <c r="B243" s="126"/>
      <c r="C243" s="126"/>
      <c r="D243" s="126"/>
      <c r="E243" s="126"/>
      <c r="F243" s="126"/>
      <c r="G243" s="126"/>
      <c r="H243" s="126"/>
      <c r="I243" s="126"/>
      <c r="J243" s="126"/>
      <c r="K243" s="126"/>
      <c r="L243" s="126"/>
      <c r="M243" s="126"/>
    </row>
    <row r="244" spans="1:13">
      <c r="A244" s="126"/>
      <c r="B244" s="126"/>
      <c r="C244" s="126"/>
      <c r="D244" s="126"/>
      <c r="E244" s="126"/>
      <c r="F244" s="126"/>
      <c r="G244" s="126"/>
      <c r="H244" s="126"/>
      <c r="I244" s="126"/>
      <c r="J244" s="126"/>
      <c r="K244" s="126"/>
      <c r="L244" s="126"/>
      <c r="M244" s="126"/>
    </row>
    <row r="245" spans="1:13">
      <c r="A245" s="126"/>
      <c r="B245" s="126"/>
      <c r="C245" s="126"/>
      <c r="D245" s="126"/>
      <c r="E245" s="126"/>
      <c r="F245" s="126"/>
      <c r="G245" s="126"/>
      <c r="H245" s="126"/>
      <c r="I245" s="126"/>
      <c r="J245" s="126"/>
      <c r="K245" s="126"/>
      <c r="L245" s="126"/>
      <c r="M245" s="126"/>
    </row>
    <row r="246" spans="1:13">
      <c r="A246" s="126"/>
      <c r="B246" s="126"/>
      <c r="C246" s="126"/>
      <c r="D246" s="126"/>
      <c r="E246" s="126"/>
      <c r="F246" s="126"/>
      <c r="G246" s="126"/>
      <c r="H246" s="126"/>
      <c r="I246" s="126"/>
      <c r="J246" s="126"/>
      <c r="K246" s="126"/>
      <c r="L246" s="126"/>
      <c r="M246" s="126"/>
    </row>
    <row r="247" spans="1:13">
      <c r="A247" s="126"/>
      <c r="B247" s="126"/>
      <c r="C247" s="126"/>
      <c r="D247" s="126"/>
      <c r="E247" s="126"/>
      <c r="F247" s="126"/>
      <c r="G247" s="126"/>
      <c r="H247" s="126"/>
      <c r="I247" s="126"/>
      <c r="J247" s="126"/>
      <c r="K247" s="126"/>
      <c r="L247" s="126"/>
      <c r="M247" s="126"/>
    </row>
    <row r="248" spans="1:13">
      <c r="A248" s="126"/>
      <c r="B248" s="126"/>
      <c r="C248" s="126"/>
      <c r="D248" s="126"/>
      <c r="E248" s="126"/>
      <c r="F248" s="126"/>
      <c r="G248" s="126"/>
      <c r="H248" s="126"/>
      <c r="I248" s="126"/>
      <c r="J248" s="126"/>
      <c r="K248" s="126"/>
      <c r="L248" s="126"/>
      <c r="M248" s="126"/>
    </row>
    <row r="249" spans="1:13">
      <c r="A249" s="126"/>
      <c r="B249" s="126"/>
      <c r="C249" s="126"/>
      <c r="D249" s="126"/>
      <c r="E249" s="126"/>
      <c r="F249" s="126"/>
      <c r="G249" s="126"/>
      <c r="H249" s="126"/>
      <c r="I249" s="126"/>
      <c r="J249" s="126"/>
      <c r="K249" s="126"/>
      <c r="L249" s="126"/>
      <c r="M249" s="126"/>
    </row>
    <row r="250" spans="1:13">
      <c r="A250" s="126"/>
      <c r="B250" s="126"/>
      <c r="C250" s="126"/>
      <c r="D250" s="126"/>
      <c r="E250" s="126"/>
      <c r="F250" s="126"/>
      <c r="G250" s="126"/>
      <c r="H250" s="126"/>
      <c r="I250" s="126"/>
      <c r="J250" s="126"/>
      <c r="K250" s="126"/>
      <c r="L250" s="126"/>
      <c r="M250" s="126"/>
    </row>
    <row r="251" spans="1:13">
      <c r="A251" s="126"/>
      <c r="B251" s="126"/>
      <c r="C251" s="126"/>
      <c r="D251" s="126"/>
      <c r="E251" s="126"/>
      <c r="F251" s="126"/>
      <c r="G251" s="126"/>
      <c r="H251" s="126"/>
      <c r="I251" s="126"/>
      <c r="J251" s="126"/>
      <c r="K251" s="126"/>
      <c r="L251" s="126"/>
      <c r="M251" s="126"/>
    </row>
    <row r="252" spans="1:13">
      <c r="A252" s="126"/>
      <c r="B252" s="126"/>
      <c r="C252" s="126"/>
      <c r="D252" s="126"/>
      <c r="E252" s="126"/>
      <c r="F252" s="126"/>
      <c r="G252" s="126"/>
      <c r="H252" s="126"/>
      <c r="I252" s="126"/>
      <c r="J252" s="126"/>
      <c r="K252" s="126"/>
      <c r="L252" s="126"/>
      <c r="M252" s="126"/>
    </row>
    <row r="253" spans="1:13">
      <c r="A253" s="126"/>
      <c r="B253" s="126"/>
      <c r="C253" s="126"/>
      <c r="D253" s="126"/>
      <c r="E253" s="126"/>
      <c r="F253" s="126"/>
      <c r="G253" s="126"/>
      <c r="H253" s="126"/>
      <c r="I253" s="126"/>
      <c r="J253" s="126"/>
      <c r="K253" s="126"/>
      <c r="L253" s="126"/>
      <c r="M253" s="126"/>
    </row>
    <row r="254" spans="1:13">
      <c r="A254" s="126"/>
      <c r="B254" s="126"/>
      <c r="C254" s="126"/>
      <c r="D254" s="126"/>
      <c r="E254" s="126"/>
      <c r="F254" s="126"/>
      <c r="G254" s="126"/>
      <c r="H254" s="126"/>
      <c r="I254" s="126"/>
      <c r="J254" s="126"/>
      <c r="K254" s="126"/>
      <c r="L254" s="126"/>
      <c r="M254" s="126"/>
    </row>
    <row r="255" spans="1:13">
      <c r="A255" s="126"/>
      <c r="B255" s="126"/>
      <c r="C255" s="126"/>
      <c r="D255" s="126"/>
      <c r="E255" s="126"/>
      <c r="F255" s="126"/>
      <c r="G255" s="126"/>
      <c r="H255" s="126"/>
      <c r="I255" s="126"/>
      <c r="J255" s="126"/>
      <c r="K255" s="126"/>
      <c r="L255" s="126"/>
      <c r="M255" s="126"/>
    </row>
    <row r="256" spans="1:13">
      <c r="A256" s="126"/>
      <c r="B256" s="126"/>
      <c r="C256" s="126"/>
      <c r="D256" s="126"/>
      <c r="E256" s="126"/>
      <c r="F256" s="126"/>
      <c r="G256" s="126"/>
      <c r="H256" s="126"/>
      <c r="I256" s="126"/>
      <c r="J256" s="126"/>
      <c r="K256" s="126"/>
      <c r="L256" s="126"/>
      <c r="M256" s="126"/>
    </row>
    <row r="257" spans="1:13">
      <c r="A257" s="126"/>
      <c r="B257" s="126"/>
      <c r="C257" s="126"/>
      <c r="D257" s="126"/>
      <c r="E257" s="126"/>
      <c r="F257" s="126"/>
      <c r="G257" s="126"/>
      <c r="H257" s="126"/>
      <c r="I257" s="126"/>
      <c r="J257" s="126"/>
      <c r="K257" s="126"/>
      <c r="L257" s="126"/>
      <c r="M257" s="126"/>
    </row>
    <row r="258" spans="1:13">
      <c r="A258" s="126"/>
      <c r="B258" s="126"/>
      <c r="C258" s="126"/>
      <c r="D258" s="126"/>
      <c r="E258" s="126"/>
      <c r="F258" s="126"/>
      <c r="G258" s="126"/>
      <c r="H258" s="126"/>
      <c r="I258" s="126"/>
      <c r="J258" s="126"/>
      <c r="K258" s="126"/>
      <c r="L258" s="126"/>
      <c r="M258" s="126"/>
    </row>
    <row r="259" spans="1:13">
      <c r="A259" s="126"/>
      <c r="B259" s="126"/>
      <c r="C259" s="126"/>
      <c r="D259" s="126"/>
      <c r="E259" s="126"/>
      <c r="F259" s="126"/>
      <c r="G259" s="126"/>
      <c r="H259" s="126"/>
      <c r="I259" s="126"/>
      <c r="J259" s="126"/>
      <c r="K259" s="126"/>
      <c r="L259" s="126"/>
      <c r="M259" s="126"/>
    </row>
    <row r="260" spans="1:13">
      <c r="A260" s="126"/>
      <c r="B260" s="126"/>
      <c r="C260" s="126"/>
      <c r="D260" s="126"/>
      <c r="E260" s="126"/>
      <c r="F260" s="126"/>
      <c r="G260" s="126"/>
      <c r="H260" s="126"/>
      <c r="I260" s="126"/>
      <c r="J260" s="126"/>
      <c r="K260" s="126"/>
      <c r="L260" s="126"/>
      <c r="M260" s="126"/>
    </row>
    <row r="261" spans="1:13">
      <c r="A261" s="126"/>
      <c r="B261" s="126"/>
      <c r="C261" s="126"/>
      <c r="D261" s="126"/>
      <c r="E261" s="126"/>
      <c r="F261" s="126"/>
      <c r="G261" s="126"/>
      <c r="H261" s="126"/>
      <c r="I261" s="126"/>
      <c r="J261" s="126"/>
      <c r="K261" s="126"/>
      <c r="L261" s="126"/>
      <c r="M261" s="126"/>
    </row>
    <row r="262" spans="1:13">
      <c r="A262" s="126"/>
      <c r="B262" s="126"/>
      <c r="C262" s="126"/>
      <c r="D262" s="126"/>
      <c r="E262" s="126"/>
      <c r="F262" s="126"/>
      <c r="G262" s="126"/>
      <c r="H262" s="126"/>
      <c r="I262" s="126"/>
      <c r="J262" s="126"/>
      <c r="K262" s="126"/>
      <c r="L262" s="126"/>
      <c r="M262" s="126"/>
    </row>
    <row r="263" spans="1:13">
      <c r="A263" s="126"/>
      <c r="B263" s="126"/>
      <c r="C263" s="126"/>
      <c r="D263" s="126"/>
      <c r="E263" s="126"/>
      <c r="F263" s="126"/>
      <c r="G263" s="126"/>
      <c r="H263" s="126"/>
      <c r="I263" s="126"/>
      <c r="J263" s="126"/>
      <c r="K263" s="126"/>
      <c r="L263" s="126"/>
      <c r="M263" s="126"/>
    </row>
    <row r="264" spans="1:13">
      <c r="A264" s="126"/>
      <c r="B264" s="126"/>
      <c r="C264" s="126"/>
      <c r="D264" s="126"/>
      <c r="E264" s="126"/>
      <c r="F264" s="126"/>
      <c r="G264" s="126"/>
      <c r="H264" s="126"/>
      <c r="I264" s="126"/>
      <c r="J264" s="126"/>
      <c r="K264" s="126"/>
      <c r="L264" s="126"/>
      <c r="M264" s="126"/>
    </row>
    <row r="265" spans="1:13">
      <c r="A265" s="126"/>
      <c r="B265" s="126"/>
      <c r="C265" s="126"/>
      <c r="D265" s="126"/>
      <c r="E265" s="126"/>
      <c r="F265" s="126"/>
      <c r="G265" s="126"/>
      <c r="H265" s="126"/>
      <c r="I265" s="126"/>
      <c r="J265" s="126"/>
      <c r="K265" s="126"/>
      <c r="L265" s="126"/>
      <c r="M265" s="126"/>
    </row>
    <row r="266" spans="1:13">
      <c r="A266" s="126"/>
      <c r="B266" s="126"/>
      <c r="C266" s="126"/>
      <c r="D266" s="126"/>
      <c r="E266" s="126"/>
      <c r="F266" s="126"/>
      <c r="G266" s="126"/>
      <c r="H266" s="126"/>
      <c r="I266" s="126"/>
      <c r="J266" s="126"/>
      <c r="K266" s="126"/>
      <c r="L266" s="126"/>
      <c r="M266" s="126"/>
    </row>
    <row r="267" spans="1:13">
      <c r="A267" s="126"/>
      <c r="B267" s="126"/>
      <c r="C267" s="126"/>
      <c r="D267" s="126"/>
      <c r="E267" s="126"/>
      <c r="F267" s="126"/>
      <c r="G267" s="126"/>
      <c r="H267" s="126"/>
      <c r="I267" s="126"/>
      <c r="J267" s="126"/>
      <c r="K267" s="126"/>
      <c r="L267" s="126"/>
      <c r="M267" s="126"/>
    </row>
    <row r="268" spans="1:13">
      <c r="A268" s="126"/>
      <c r="B268" s="126"/>
      <c r="C268" s="126"/>
      <c r="D268" s="126"/>
      <c r="E268" s="126"/>
      <c r="F268" s="126"/>
      <c r="G268" s="126"/>
      <c r="H268" s="126"/>
      <c r="I268" s="126"/>
      <c r="J268" s="126"/>
      <c r="K268" s="126"/>
      <c r="L268" s="126"/>
      <c r="M268" s="126"/>
    </row>
    <row r="269" spans="1:13">
      <c r="A269" s="126"/>
      <c r="B269" s="126"/>
      <c r="C269" s="126"/>
      <c r="D269" s="126"/>
      <c r="E269" s="126"/>
      <c r="F269" s="126"/>
      <c r="G269" s="126"/>
      <c r="H269" s="126"/>
      <c r="I269" s="126"/>
      <c r="J269" s="126"/>
      <c r="K269" s="126"/>
      <c r="L269" s="126"/>
      <c r="M269" s="126"/>
    </row>
    <row r="270" spans="1:13">
      <c r="A270" s="126"/>
      <c r="B270" s="126"/>
      <c r="C270" s="126"/>
      <c r="D270" s="126"/>
      <c r="E270" s="126"/>
      <c r="F270" s="126"/>
      <c r="G270" s="126"/>
      <c r="H270" s="126"/>
      <c r="I270" s="126"/>
      <c r="J270" s="126"/>
      <c r="K270" s="126"/>
      <c r="L270" s="126"/>
      <c r="M270" s="126"/>
    </row>
    <row r="271" spans="1:13">
      <c r="A271" s="126"/>
      <c r="B271" s="126"/>
      <c r="C271" s="126"/>
      <c r="D271" s="126"/>
      <c r="E271" s="126"/>
      <c r="F271" s="126"/>
      <c r="G271" s="126"/>
      <c r="H271" s="126"/>
      <c r="I271" s="126"/>
      <c r="J271" s="126"/>
      <c r="K271" s="126"/>
      <c r="L271" s="126"/>
      <c r="M271" s="126"/>
    </row>
    <row r="272" spans="1:13">
      <c r="A272" s="126"/>
      <c r="B272" s="126"/>
      <c r="C272" s="126"/>
      <c r="D272" s="126"/>
      <c r="E272" s="126"/>
      <c r="F272" s="126"/>
      <c r="G272" s="126"/>
      <c r="H272" s="126"/>
      <c r="I272" s="126"/>
      <c r="J272" s="126"/>
      <c r="K272" s="126"/>
      <c r="L272" s="126"/>
      <c r="M272" s="126"/>
    </row>
    <row r="273" spans="1:13">
      <c r="A273" s="126"/>
      <c r="B273" s="126"/>
      <c r="C273" s="126"/>
      <c r="D273" s="126"/>
      <c r="E273" s="126"/>
      <c r="F273" s="126"/>
      <c r="G273" s="126"/>
      <c r="H273" s="126"/>
      <c r="I273" s="126"/>
      <c r="J273" s="126"/>
      <c r="K273" s="126"/>
      <c r="L273" s="126"/>
      <c r="M273" s="126"/>
    </row>
    <row r="274" spans="1:13">
      <c r="A274" s="126"/>
      <c r="B274" s="126"/>
      <c r="C274" s="126"/>
      <c r="D274" s="126"/>
      <c r="E274" s="126"/>
      <c r="F274" s="126"/>
      <c r="G274" s="126"/>
      <c r="H274" s="126"/>
      <c r="I274" s="126"/>
      <c r="J274" s="126"/>
      <c r="K274" s="126"/>
      <c r="L274" s="126"/>
      <c r="M274" s="126"/>
    </row>
    <row r="275" spans="1:13">
      <c r="A275" s="126"/>
      <c r="B275" s="126"/>
      <c r="C275" s="126"/>
      <c r="D275" s="126"/>
      <c r="E275" s="126"/>
      <c r="F275" s="126"/>
      <c r="G275" s="126"/>
      <c r="H275" s="126"/>
      <c r="I275" s="126"/>
      <c r="J275" s="126"/>
      <c r="K275" s="126"/>
      <c r="L275" s="126"/>
      <c r="M275" s="126"/>
    </row>
    <row r="276" spans="1:13">
      <c r="A276" s="126"/>
      <c r="B276" s="126"/>
      <c r="C276" s="126"/>
      <c r="D276" s="126"/>
      <c r="E276" s="126"/>
      <c r="F276" s="126"/>
      <c r="G276" s="126"/>
      <c r="H276" s="126"/>
      <c r="I276" s="126"/>
      <c r="J276" s="126"/>
      <c r="K276" s="126"/>
      <c r="L276" s="126"/>
      <c r="M276" s="126"/>
    </row>
    <row r="277" spans="1:13">
      <c r="A277" s="126"/>
      <c r="B277" s="126"/>
      <c r="C277" s="126"/>
      <c r="D277" s="126"/>
      <c r="E277" s="126"/>
      <c r="F277" s="126"/>
      <c r="G277" s="126"/>
      <c r="H277" s="126"/>
      <c r="I277" s="126"/>
      <c r="J277" s="126"/>
      <c r="K277" s="126"/>
      <c r="L277" s="126"/>
      <c r="M277" s="126"/>
    </row>
    <row r="278" spans="1:13">
      <c r="A278" s="126"/>
      <c r="B278" s="126"/>
      <c r="C278" s="126"/>
      <c r="D278" s="126"/>
      <c r="E278" s="126"/>
      <c r="F278" s="126"/>
      <c r="G278" s="126"/>
      <c r="H278" s="126"/>
      <c r="I278" s="126"/>
      <c r="J278" s="126"/>
      <c r="K278" s="126"/>
      <c r="L278" s="126"/>
      <c r="M278" s="126"/>
    </row>
    <row r="279" spans="1:13">
      <c r="A279" s="126"/>
      <c r="B279" s="126"/>
      <c r="C279" s="126"/>
      <c r="D279" s="126"/>
      <c r="E279" s="126"/>
      <c r="F279" s="126"/>
      <c r="G279" s="126"/>
      <c r="H279" s="126"/>
      <c r="I279" s="126"/>
      <c r="J279" s="126"/>
      <c r="K279" s="126"/>
      <c r="L279" s="126"/>
      <c r="M279" s="126"/>
    </row>
    <row r="280" spans="1:13">
      <c r="A280" s="126"/>
      <c r="B280" s="126"/>
      <c r="C280" s="126"/>
      <c r="D280" s="126"/>
      <c r="E280" s="126"/>
      <c r="F280" s="126"/>
      <c r="G280" s="126"/>
      <c r="H280" s="126"/>
      <c r="I280" s="126"/>
      <c r="J280" s="126"/>
      <c r="K280" s="126"/>
      <c r="L280" s="126"/>
      <c r="M280" s="126"/>
    </row>
    <row r="281" spans="1:13">
      <c r="A281" s="126"/>
      <c r="B281" s="126"/>
      <c r="C281" s="126"/>
      <c r="D281" s="126"/>
      <c r="E281" s="126"/>
      <c r="F281" s="126"/>
      <c r="G281" s="126"/>
      <c r="H281" s="126"/>
      <c r="I281" s="126"/>
      <c r="J281" s="126"/>
      <c r="K281" s="126"/>
      <c r="L281" s="126"/>
      <c r="M281" s="126"/>
    </row>
    <row r="282" spans="1:13">
      <c r="A282" s="126"/>
      <c r="B282" s="126"/>
      <c r="C282" s="126"/>
      <c r="D282" s="126"/>
      <c r="E282" s="126"/>
      <c r="F282" s="126"/>
      <c r="G282" s="126"/>
      <c r="H282" s="126"/>
      <c r="I282" s="126"/>
      <c r="J282" s="126"/>
      <c r="K282" s="126"/>
      <c r="L282" s="126"/>
      <c r="M282" s="126"/>
    </row>
    <row r="283" spans="1:13">
      <c r="A283" s="126"/>
      <c r="B283" s="126"/>
      <c r="C283" s="126"/>
      <c r="D283" s="126"/>
      <c r="E283" s="126"/>
      <c r="F283" s="126"/>
      <c r="G283" s="126"/>
      <c r="H283" s="126"/>
      <c r="I283" s="126"/>
      <c r="J283" s="126"/>
      <c r="K283" s="126"/>
      <c r="L283" s="126"/>
      <c r="M283" s="126"/>
    </row>
    <row r="284" spans="1:13">
      <c r="A284" s="126"/>
      <c r="B284" s="126"/>
      <c r="C284" s="126"/>
      <c r="D284" s="126"/>
      <c r="E284" s="126"/>
      <c r="F284" s="126"/>
      <c r="G284" s="126"/>
      <c r="H284" s="126"/>
      <c r="I284" s="126"/>
      <c r="J284" s="126"/>
      <c r="K284" s="126"/>
      <c r="L284" s="126"/>
      <c r="M284" s="126"/>
    </row>
    <row r="285" spans="1:13">
      <c r="A285" s="126"/>
      <c r="B285" s="126"/>
      <c r="C285" s="126"/>
      <c r="D285" s="126"/>
      <c r="E285" s="126"/>
      <c r="F285" s="126"/>
      <c r="G285" s="126"/>
      <c r="H285" s="126"/>
      <c r="I285" s="126"/>
      <c r="J285" s="126"/>
      <c r="K285" s="126"/>
      <c r="L285" s="126"/>
      <c r="M285" s="126"/>
    </row>
    <row r="286" spans="1:13">
      <c r="A286" s="126"/>
      <c r="B286" s="126"/>
      <c r="C286" s="126"/>
      <c r="D286" s="126"/>
      <c r="E286" s="126"/>
      <c r="F286" s="126"/>
      <c r="G286" s="126"/>
      <c r="H286" s="126"/>
      <c r="I286" s="126"/>
      <c r="J286" s="126"/>
      <c r="K286" s="126"/>
      <c r="L286" s="126"/>
      <c r="M286" s="126"/>
    </row>
    <row r="287" spans="1:13">
      <c r="A287" s="126"/>
      <c r="B287" s="126"/>
      <c r="C287" s="126"/>
      <c r="D287" s="126"/>
      <c r="E287" s="126"/>
      <c r="F287" s="126"/>
      <c r="G287" s="126"/>
      <c r="H287" s="126"/>
      <c r="I287" s="126"/>
      <c r="J287" s="126"/>
      <c r="K287" s="126"/>
      <c r="L287" s="126"/>
      <c r="M287" s="126"/>
    </row>
    <row r="288" spans="1:13">
      <c r="A288" s="126"/>
      <c r="B288" s="126"/>
      <c r="C288" s="126"/>
      <c r="D288" s="126"/>
      <c r="E288" s="126"/>
      <c r="F288" s="126"/>
      <c r="G288" s="126"/>
      <c r="H288" s="126"/>
      <c r="I288" s="126"/>
      <c r="J288" s="126"/>
      <c r="K288" s="126"/>
      <c r="L288" s="126"/>
      <c r="M288" s="126"/>
    </row>
    <row r="289" spans="1:13">
      <c r="A289" s="126"/>
      <c r="B289" s="126"/>
      <c r="C289" s="126"/>
      <c r="D289" s="126"/>
      <c r="E289" s="126"/>
      <c r="F289" s="126"/>
      <c r="G289" s="126"/>
      <c r="H289" s="126"/>
      <c r="I289" s="126"/>
      <c r="J289" s="126"/>
      <c r="K289" s="126"/>
      <c r="L289" s="126"/>
      <c r="M289" s="126"/>
    </row>
    <row r="290" spans="1:13">
      <c r="A290" s="126"/>
      <c r="B290" s="126"/>
      <c r="C290" s="126"/>
      <c r="D290" s="126"/>
      <c r="E290" s="126"/>
      <c r="F290" s="126"/>
      <c r="G290" s="126"/>
      <c r="H290" s="126"/>
      <c r="I290" s="126"/>
      <c r="J290" s="126"/>
      <c r="K290" s="126"/>
      <c r="L290" s="126"/>
      <c r="M290" s="126"/>
    </row>
    <row r="291" spans="1:13">
      <c r="A291" s="126"/>
      <c r="B291" s="126"/>
      <c r="C291" s="126"/>
      <c r="D291" s="126"/>
      <c r="E291" s="126"/>
      <c r="F291" s="126"/>
      <c r="G291" s="126"/>
      <c r="H291" s="126"/>
      <c r="I291" s="126"/>
      <c r="J291" s="126"/>
      <c r="K291" s="126"/>
      <c r="L291" s="126"/>
      <c r="M291" s="126"/>
    </row>
    <row r="292" spans="1:13">
      <c r="A292" s="126"/>
      <c r="B292" s="126"/>
      <c r="C292" s="126"/>
      <c r="D292" s="126"/>
      <c r="E292" s="126"/>
      <c r="F292" s="126"/>
      <c r="G292" s="126"/>
      <c r="H292" s="126"/>
      <c r="I292" s="126"/>
      <c r="J292" s="126"/>
      <c r="K292" s="126"/>
      <c r="L292" s="126"/>
      <c r="M292" s="126"/>
    </row>
    <row r="293" spans="1:13">
      <c r="A293" s="126"/>
      <c r="B293" s="126"/>
      <c r="C293" s="126"/>
      <c r="D293" s="126"/>
      <c r="E293" s="126"/>
      <c r="F293" s="126"/>
      <c r="G293" s="126"/>
      <c r="H293" s="126"/>
      <c r="I293" s="126"/>
      <c r="J293" s="126"/>
      <c r="K293" s="126"/>
      <c r="L293" s="126"/>
      <c r="M293" s="126"/>
    </row>
    <row r="294" spans="1:13">
      <c r="A294" s="126"/>
      <c r="B294" s="126"/>
      <c r="C294" s="126"/>
      <c r="D294" s="126"/>
      <c r="E294" s="126"/>
      <c r="F294" s="126"/>
      <c r="G294" s="126"/>
      <c r="H294" s="126"/>
      <c r="I294" s="126"/>
      <c r="J294" s="126"/>
      <c r="K294" s="126"/>
      <c r="L294" s="126"/>
      <c r="M294" s="126"/>
    </row>
    <row r="295" spans="1:13">
      <c r="A295" s="126"/>
      <c r="B295" s="126"/>
      <c r="C295" s="126"/>
      <c r="D295" s="126"/>
      <c r="E295" s="126"/>
      <c r="F295" s="126"/>
      <c r="G295" s="126"/>
      <c r="H295" s="126"/>
      <c r="I295" s="126"/>
      <c r="J295" s="126"/>
      <c r="K295" s="126"/>
      <c r="L295" s="126"/>
      <c r="M295" s="126"/>
    </row>
    <row r="296" spans="1:13">
      <c r="A296" s="126"/>
      <c r="B296" s="126"/>
      <c r="C296" s="126"/>
      <c r="D296" s="126"/>
      <c r="E296" s="126"/>
      <c r="F296" s="126"/>
      <c r="G296" s="126"/>
      <c r="H296" s="126"/>
      <c r="I296" s="126"/>
      <c r="J296" s="126"/>
      <c r="K296" s="126"/>
      <c r="L296" s="126"/>
      <c r="M296" s="126"/>
    </row>
    <row r="297" spans="1:13">
      <c r="A297" s="126"/>
      <c r="B297" s="126"/>
      <c r="C297" s="126"/>
      <c r="D297" s="126"/>
      <c r="E297" s="126"/>
      <c r="F297" s="126"/>
      <c r="G297" s="126"/>
      <c r="H297" s="126"/>
      <c r="I297" s="126"/>
      <c r="J297" s="126"/>
      <c r="K297" s="126"/>
      <c r="L297" s="126"/>
      <c r="M297" s="126"/>
    </row>
    <row r="298" spans="1:13">
      <c r="A298" s="126"/>
      <c r="B298" s="126"/>
      <c r="C298" s="126"/>
      <c r="D298" s="126"/>
      <c r="E298" s="126"/>
      <c r="F298" s="126"/>
      <c r="G298" s="126"/>
      <c r="H298" s="126"/>
      <c r="I298" s="126"/>
      <c r="J298" s="126"/>
      <c r="K298" s="126"/>
      <c r="L298" s="126"/>
      <c r="M298" s="126"/>
    </row>
    <row r="299" spans="1:13">
      <c r="A299" s="126"/>
      <c r="B299" s="126"/>
      <c r="C299" s="126"/>
      <c r="D299" s="126"/>
      <c r="E299" s="126"/>
      <c r="F299" s="126"/>
      <c r="G299" s="126"/>
      <c r="H299" s="126"/>
      <c r="I299" s="126"/>
      <c r="J299" s="126"/>
      <c r="K299" s="126"/>
      <c r="L299" s="126"/>
      <c r="M299" s="126"/>
    </row>
    <row r="300" spans="1:13">
      <c r="A300" s="126"/>
      <c r="B300" s="126"/>
      <c r="C300" s="126"/>
      <c r="D300" s="126"/>
      <c r="E300" s="126"/>
      <c r="F300" s="126"/>
      <c r="G300" s="126"/>
      <c r="H300" s="126"/>
      <c r="I300" s="126"/>
      <c r="J300" s="126"/>
      <c r="K300" s="126"/>
      <c r="L300" s="126"/>
      <c r="M300" s="126"/>
    </row>
    <row r="301" spans="1:13">
      <c r="A301" s="126"/>
      <c r="B301" s="126"/>
      <c r="C301" s="126"/>
      <c r="D301" s="126"/>
      <c r="E301" s="126"/>
      <c r="F301" s="126"/>
      <c r="G301" s="126"/>
      <c r="H301" s="126"/>
      <c r="I301" s="126"/>
      <c r="J301" s="126"/>
      <c r="K301" s="126"/>
      <c r="L301" s="126"/>
      <c r="M301" s="126"/>
    </row>
    <row r="302" spans="1:13">
      <c r="A302" s="126"/>
      <c r="B302" s="126"/>
      <c r="C302" s="126"/>
      <c r="D302" s="126"/>
      <c r="E302" s="126"/>
      <c r="F302" s="126"/>
      <c r="G302" s="126"/>
      <c r="H302" s="126"/>
      <c r="I302" s="126"/>
      <c r="J302" s="126"/>
      <c r="K302" s="126"/>
      <c r="L302" s="126"/>
      <c r="M302" s="126"/>
    </row>
    <row r="303" spans="1:13">
      <c r="A303" s="126"/>
      <c r="B303" s="126"/>
      <c r="C303" s="126"/>
      <c r="D303" s="126"/>
      <c r="E303" s="126"/>
      <c r="F303" s="126"/>
      <c r="G303" s="126"/>
      <c r="H303" s="126"/>
      <c r="I303" s="126"/>
      <c r="J303" s="126"/>
      <c r="K303" s="126"/>
      <c r="L303" s="126"/>
      <c r="M303" s="126"/>
    </row>
    <row r="304" spans="1:13">
      <c r="A304" s="126"/>
      <c r="B304" s="126"/>
      <c r="C304" s="126"/>
      <c r="D304" s="126"/>
      <c r="E304" s="126"/>
      <c r="F304" s="126"/>
      <c r="G304" s="126"/>
      <c r="H304" s="126"/>
      <c r="I304" s="126"/>
      <c r="J304" s="126"/>
      <c r="K304" s="126"/>
      <c r="L304" s="126"/>
      <c r="M304" s="126"/>
    </row>
    <row r="305" spans="1:13">
      <c r="A305" s="126"/>
      <c r="B305" s="126"/>
      <c r="C305" s="126"/>
      <c r="D305" s="126"/>
      <c r="E305" s="126"/>
      <c r="F305" s="126"/>
      <c r="G305" s="126"/>
      <c r="H305" s="126"/>
      <c r="I305" s="126"/>
      <c r="J305" s="126"/>
      <c r="K305" s="126"/>
      <c r="L305" s="126"/>
      <c r="M305" s="126"/>
    </row>
    <row r="306" spans="1:13">
      <c r="A306" s="126"/>
      <c r="B306" s="126"/>
      <c r="C306" s="126"/>
      <c r="D306" s="126"/>
      <c r="E306" s="126"/>
      <c r="F306" s="126"/>
      <c r="G306" s="126"/>
      <c r="H306" s="126"/>
      <c r="I306" s="126"/>
      <c r="J306" s="126"/>
      <c r="K306" s="126"/>
      <c r="L306" s="126"/>
      <c r="M306" s="126"/>
    </row>
    <row r="307" spans="1:13">
      <c r="A307" s="126"/>
      <c r="B307" s="126"/>
      <c r="C307" s="126"/>
      <c r="D307" s="126"/>
      <c r="E307" s="126"/>
      <c r="F307" s="126"/>
      <c r="G307" s="126"/>
      <c r="H307" s="126"/>
      <c r="I307" s="126"/>
      <c r="J307" s="126"/>
      <c r="K307" s="126"/>
      <c r="L307" s="126"/>
      <c r="M307" s="126"/>
    </row>
    <row r="308" spans="1:13">
      <c r="A308" s="126"/>
      <c r="B308" s="126"/>
      <c r="C308" s="126"/>
      <c r="D308" s="126"/>
      <c r="E308" s="126"/>
      <c r="F308" s="126"/>
      <c r="G308" s="126"/>
      <c r="H308" s="126"/>
      <c r="I308" s="126"/>
      <c r="J308" s="126"/>
      <c r="K308" s="126"/>
      <c r="L308" s="126"/>
      <c r="M308" s="126"/>
    </row>
    <row r="309" spans="1:13">
      <c r="A309" s="126"/>
      <c r="B309" s="126"/>
      <c r="C309" s="126"/>
      <c r="D309" s="126"/>
      <c r="E309" s="126"/>
      <c r="F309" s="126"/>
      <c r="G309" s="126"/>
      <c r="H309" s="126"/>
      <c r="I309" s="126"/>
      <c r="J309" s="126"/>
      <c r="K309" s="126"/>
      <c r="L309" s="126"/>
      <c r="M309" s="126"/>
    </row>
    <row r="310" spans="1:13">
      <c r="A310" s="126"/>
      <c r="B310" s="126"/>
      <c r="C310" s="126"/>
      <c r="D310" s="126"/>
      <c r="E310" s="126"/>
      <c r="F310" s="126"/>
      <c r="G310" s="126"/>
      <c r="H310" s="126"/>
      <c r="I310" s="126"/>
      <c r="J310" s="126"/>
      <c r="K310" s="126"/>
      <c r="L310" s="126"/>
      <c r="M310" s="126"/>
    </row>
    <row r="311" spans="1:13">
      <c r="A311" s="126"/>
      <c r="B311" s="126"/>
      <c r="C311" s="126"/>
      <c r="D311" s="126"/>
      <c r="E311" s="126"/>
      <c r="F311" s="126"/>
      <c r="G311" s="126"/>
      <c r="H311" s="126"/>
      <c r="I311" s="126"/>
      <c r="J311" s="126"/>
      <c r="K311" s="126"/>
      <c r="L311" s="126"/>
      <c r="M311" s="126"/>
    </row>
    <row r="312" spans="1:13">
      <c r="A312" s="126"/>
      <c r="B312" s="126"/>
      <c r="C312" s="126"/>
      <c r="D312" s="126"/>
      <c r="E312" s="126"/>
      <c r="F312" s="126"/>
      <c r="G312" s="126"/>
      <c r="H312" s="126"/>
      <c r="I312" s="126"/>
      <c r="J312" s="126"/>
      <c r="K312" s="126"/>
      <c r="L312" s="126"/>
      <c r="M312" s="126"/>
    </row>
    <row r="313" spans="1:13">
      <c r="A313" s="126"/>
      <c r="B313" s="126"/>
      <c r="C313" s="126"/>
      <c r="D313" s="126"/>
      <c r="E313" s="126"/>
      <c r="F313" s="126"/>
      <c r="G313" s="126"/>
      <c r="H313" s="126"/>
      <c r="I313" s="126"/>
      <c r="J313" s="126"/>
      <c r="K313" s="126"/>
      <c r="L313" s="126"/>
      <c r="M313" s="126"/>
    </row>
    <row r="314" spans="1:13">
      <c r="A314" s="126"/>
      <c r="B314" s="126"/>
      <c r="C314" s="126"/>
      <c r="D314" s="126"/>
      <c r="E314" s="126"/>
      <c r="F314" s="126"/>
      <c r="G314" s="126"/>
      <c r="H314" s="126"/>
      <c r="I314" s="126"/>
      <c r="J314" s="126"/>
      <c r="K314" s="126"/>
      <c r="L314" s="126"/>
      <c r="M314" s="126"/>
    </row>
    <row r="315" spans="1:13">
      <c r="A315" s="126"/>
      <c r="B315" s="126"/>
      <c r="C315" s="126"/>
      <c r="D315" s="126"/>
      <c r="E315" s="126"/>
      <c r="F315" s="126"/>
      <c r="G315" s="126"/>
      <c r="H315" s="126"/>
      <c r="I315" s="126"/>
      <c r="J315" s="126"/>
      <c r="K315" s="126"/>
      <c r="L315" s="126"/>
      <c r="M315" s="126"/>
    </row>
    <row r="316" spans="1:13">
      <c r="A316" s="126"/>
      <c r="B316" s="126"/>
      <c r="C316" s="126"/>
      <c r="D316" s="126"/>
      <c r="E316" s="126"/>
      <c r="F316" s="126"/>
      <c r="G316" s="126"/>
      <c r="H316" s="126"/>
      <c r="I316" s="126"/>
      <c r="J316" s="126"/>
      <c r="K316" s="126"/>
      <c r="L316" s="126"/>
      <c r="M316" s="126"/>
    </row>
    <row r="317" spans="1:13">
      <c r="A317" s="126"/>
      <c r="B317" s="126"/>
      <c r="C317" s="126"/>
      <c r="D317" s="126"/>
      <c r="E317" s="126"/>
      <c r="F317" s="126"/>
      <c r="G317" s="126"/>
      <c r="H317" s="126"/>
      <c r="I317" s="126"/>
      <c r="J317" s="126"/>
      <c r="K317" s="126"/>
      <c r="L317" s="126"/>
      <c r="M317" s="126"/>
    </row>
    <row r="318" spans="1:13">
      <c r="A318" s="126"/>
      <c r="B318" s="126"/>
      <c r="C318" s="126"/>
      <c r="D318" s="126"/>
      <c r="E318" s="126"/>
      <c r="F318" s="126"/>
      <c r="G318" s="126"/>
      <c r="H318" s="126"/>
      <c r="I318" s="126"/>
      <c r="J318" s="126"/>
      <c r="K318" s="126"/>
      <c r="L318" s="126"/>
      <c r="M318" s="126"/>
    </row>
    <row r="319" spans="1:13">
      <c r="A319" s="126"/>
      <c r="B319" s="126"/>
      <c r="C319" s="126"/>
      <c r="D319" s="126"/>
      <c r="E319" s="126"/>
      <c r="F319" s="126"/>
      <c r="G319" s="126"/>
      <c r="H319" s="126"/>
      <c r="I319" s="126"/>
      <c r="J319" s="126"/>
      <c r="K319" s="126"/>
      <c r="L319" s="126"/>
      <c r="M319" s="126"/>
    </row>
    <row r="320" spans="1:13">
      <c r="A320" s="126"/>
      <c r="B320" s="126"/>
      <c r="C320" s="126"/>
      <c r="D320" s="126"/>
      <c r="E320" s="126"/>
      <c r="F320" s="126"/>
      <c r="G320" s="126"/>
      <c r="H320" s="126"/>
      <c r="I320" s="126"/>
      <c r="J320" s="126"/>
      <c r="K320" s="126"/>
      <c r="L320" s="126"/>
      <c r="M320" s="126"/>
    </row>
    <row r="321" spans="1:13">
      <c r="A321" s="126"/>
      <c r="B321" s="126"/>
      <c r="C321" s="126"/>
      <c r="D321" s="126"/>
      <c r="E321" s="126"/>
      <c r="F321" s="126"/>
      <c r="G321" s="126"/>
      <c r="H321" s="126"/>
      <c r="I321" s="126"/>
      <c r="J321" s="126"/>
      <c r="K321" s="126"/>
      <c r="L321" s="126"/>
      <c r="M321" s="126"/>
    </row>
    <row r="322" spans="1:13">
      <c r="A322" s="126"/>
      <c r="B322" s="126"/>
      <c r="C322" s="126"/>
      <c r="D322" s="126"/>
      <c r="E322" s="126"/>
      <c r="F322" s="126"/>
      <c r="G322" s="126"/>
      <c r="H322" s="126"/>
      <c r="I322" s="126"/>
      <c r="J322" s="126"/>
      <c r="K322" s="126"/>
      <c r="L322" s="126"/>
      <c r="M322" s="126"/>
    </row>
    <row r="323" spans="1:13">
      <c r="A323" s="126"/>
      <c r="B323" s="126"/>
      <c r="C323" s="126"/>
      <c r="D323" s="126"/>
      <c r="E323" s="126"/>
      <c r="F323" s="126"/>
      <c r="G323" s="126"/>
      <c r="H323" s="126"/>
      <c r="I323" s="126"/>
      <c r="J323" s="126"/>
      <c r="K323" s="126"/>
      <c r="L323" s="126"/>
      <c r="M323" s="126"/>
    </row>
    <row r="324" spans="1:13">
      <c r="A324" s="126"/>
      <c r="B324" s="126"/>
      <c r="C324" s="126"/>
      <c r="D324" s="126"/>
      <c r="E324" s="126"/>
      <c r="F324" s="126"/>
      <c r="G324" s="126"/>
      <c r="H324" s="126"/>
      <c r="I324" s="126"/>
      <c r="J324" s="126"/>
      <c r="K324" s="126"/>
      <c r="L324" s="126"/>
      <c r="M324" s="126"/>
    </row>
    <row r="325" spans="1:13">
      <c r="A325" s="126"/>
      <c r="B325" s="126"/>
      <c r="C325" s="126"/>
      <c r="D325" s="126"/>
      <c r="E325" s="126"/>
      <c r="F325" s="126"/>
      <c r="G325" s="126"/>
      <c r="H325" s="126"/>
      <c r="I325" s="126"/>
      <c r="J325" s="126"/>
      <c r="K325" s="126"/>
      <c r="L325" s="126"/>
      <c r="M325" s="126"/>
    </row>
    <row r="326" spans="1:13">
      <c r="A326" s="126"/>
      <c r="B326" s="126"/>
      <c r="C326" s="126"/>
      <c r="D326" s="126"/>
      <c r="E326" s="126"/>
      <c r="F326" s="126"/>
      <c r="G326" s="126"/>
      <c r="H326" s="126"/>
      <c r="I326" s="126"/>
      <c r="J326" s="126"/>
      <c r="K326" s="126"/>
      <c r="L326" s="126"/>
      <c r="M326" s="126"/>
    </row>
    <row r="327" spans="1:13">
      <c r="A327" s="126"/>
      <c r="B327" s="126"/>
      <c r="C327" s="126"/>
      <c r="D327" s="126"/>
      <c r="E327" s="126"/>
      <c r="F327" s="126"/>
      <c r="G327" s="126"/>
      <c r="H327" s="126"/>
      <c r="I327" s="126"/>
      <c r="J327" s="126"/>
      <c r="K327" s="126"/>
      <c r="L327" s="126"/>
      <c r="M327" s="126"/>
    </row>
    <row r="328" spans="1:13">
      <c r="A328" s="126"/>
      <c r="B328" s="126"/>
      <c r="C328" s="126"/>
      <c r="D328" s="126"/>
      <c r="E328" s="126"/>
      <c r="F328" s="126"/>
      <c r="G328" s="126"/>
      <c r="H328" s="126"/>
      <c r="I328" s="126"/>
      <c r="J328" s="126"/>
      <c r="K328" s="126"/>
      <c r="L328" s="126"/>
      <c r="M328" s="126"/>
    </row>
    <row r="329" spans="1:13">
      <c r="A329" s="126"/>
      <c r="B329" s="126"/>
      <c r="C329" s="126"/>
      <c r="D329" s="126"/>
      <c r="E329" s="126"/>
      <c r="F329" s="126"/>
      <c r="G329" s="126"/>
      <c r="H329" s="126"/>
      <c r="I329" s="126"/>
      <c r="J329" s="126"/>
      <c r="K329" s="126"/>
      <c r="L329" s="126"/>
      <c r="M329" s="126"/>
    </row>
    <row r="330" spans="1:13">
      <c r="A330" s="126"/>
      <c r="B330" s="126"/>
      <c r="C330" s="126"/>
      <c r="D330" s="126"/>
      <c r="E330" s="126"/>
      <c r="F330" s="126"/>
      <c r="G330" s="126"/>
      <c r="H330" s="126"/>
      <c r="I330" s="126"/>
      <c r="J330" s="126"/>
      <c r="K330" s="126"/>
      <c r="L330" s="126"/>
      <c r="M330" s="126"/>
    </row>
    <row r="331" spans="1:13">
      <c r="A331" s="126"/>
      <c r="B331" s="126"/>
      <c r="C331" s="126"/>
      <c r="D331" s="126"/>
      <c r="E331" s="126"/>
      <c r="F331" s="126"/>
      <c r="G331" s="126"/>
      <c r="H331" s="126"/>
      <c r="I331" s="126"/>
      <c r="J331" s="126"/>
      <c r="K331" s="126"/>
      <c r="L331" s="126"/>
      <c r="M331" s="126"/>
    </row>
    <row r="332" spans="1:13">
      <c r="A332" s="126"/>
      <c r="B332" s="126"/>
      <c r="C332" s="126"/>
      <c r="D332" s="126"/>
      <c r="E332" s="126"/>
      <c r="F332" s="126"/>
      <c r="G332" s="126"/>
      <c r="H332" s="126"/>
      <c r="I332" s="126"/>
      <c r="J332" s="126"/>
      <c r="K332" s="126"/>
      <c r="L332" s="126"/>
      <c r="M332" s="126"/>
    </row>
    <row r="333" spans="1:13">
      <c r="A333" s="126"/>
      <c r="B333" s="126"/>
      <c r="C333" s="126"/>
      <c r="D333" s="126"/>
      <c r="E333" s="126"/>
      <c r="F333" s="126"/>
      <c r="G333" s="126"/>
      <c r="H333" s="126"/>
      <c r="I333" s="126"/>
      <c r="J333" s="126"/>
      <c r="K333" s="126"/>
      <c r="L333" s="126"/>
      <c r="M333" s="126"/>
    </row>
    <row r="334" spans="1:13">
      <c r="A334" s="126"/>
      <c r="B334" s="126"/>
      <c r="C334" s="126"/>
      <c r="D334" s="126"/>
      <c r="E334" s="126"/>
      <c r="F334" s="126"/>
      <c r="G334" s="126"/>
      <c r="H334" s="126"/>
      <c r="I334" s="126"/>
      <c r="J334" s="126"/>
      <c r="K334" s="126"/>
      <c r="L334" s="126"/>
      <c r="M334" s="126"/>
    </row>
    <row r="335" spans="1:13">
      <c r="A335" s="126"/>
      <c r="B335" s="126"/>
      <c r="C335" s="126"/>
      <c r="D335" s="126"/>
      <c r="E335" s="126"/>
      <c r="F335" s="126"/>
      <c r="G335" s="126"/>
      <c r="H335" s="126"/>
      <c r="I335" s="126"/>
      <c r="J335" s="126"/>
      <c r="K335" s="126"/>
      <c r="L335" s="126"/>
      <c r="M335" s="126"/>
    </row>
    <row r="336" spans="1:13">
      <c r="A336" s="126"/>
      <c r="B336" s="126"/>
      <c r="C336" s="126"/>
      <c r="D336" s="126"/>
      <c r="E336" s="126"/>
      <c r="F336" s="126"/>
      <c r="G336" s="126"/>
      <c r="H336" s="126"/>
      <c r="I336" s="126"/>
      <c r="J336" s="126"/>
      <c r="K336" s="126"/>
      <c r="L336" s="126"/>
      <c r="M336" s="126"/>
    </row>
    <row r="337" spans="1:13">
      <c r="A337" s="126"/>
      <c r="B337" s="126"/>
      <c r="C337" s="126"/>
      <c r="D337" s="126"/>
      <c r="E337" s="126"/>
      <c r="F337" s="126"/>
      <c r="G337" s="126"/>
      <c r="H337" s="126"/>
      <c r="I337" s="126"/>
      <c r="J337" s="126"/>
      <c r="K337" s="126"/>
      <c r="L337" s="126"/>
      <c r="M337" s="126"/>
    </row>
    <row r="338" spans="1:13">
      <c r="A338" s="126"/>
      <c r="B338" s="126"/>
      <c r="C338" s="126"/>
      <c r="D338" s="126"/>
      <c r="E338" s="126"/>
      <c r="F338" s="126"/>
      <c r="G338" s="126"/>
      <c r="H338" s="126"/>
      <c r="I338" s="126"/>
      <c r="J338" s="126"/>
      <c r="K338" s="126"/>
      <c r="L338" s="126"/>
      <c r="M338" s="126"/>
    </row>
    <row r="339" spans="1:13">
      <c r="A339" s="126"/>
      <c r="B339" s="126"/>
      <c r="C339" s="126"/>
      <c r="D339" s="126"/>
      <c r="E339" s="126"/>
      <c r="F339" s="126"/>
      <c r="G339" s="126"/>
      <c r="H339" s="126"/>
      <c r="I339" s="126"/>
      <c r="J339" s="126"/>
      <c r="K339" s="126"/>
      <c r="L339" s="126"/>
      <c r="M339" s="126"/>
    </row>
    <row r="340" spans="1:13">
      <c r="A340" s="126"/>
      <c r="B340" s="126"/>
      <c r="C340" s="126"/>
      <c r="D340" s="126"/>
      <c r="E340" s="126"/>
      <c r="F340" s="126"/>
      <c r="G340" s="126"/>
      <c r="H340" s="126"/>
      <c r="I340" s="126"/>
      <c r="J340" s="126"/>
      <c r="K340" s="126"/>
      <c r="L340" s="126"/>
      <c r="M340" s="126"/>
    </row>
    <row r="341" spans="1:13">
      <c r="A341" s="126"/>
      <c r="B341" s="126"/>
      <c r="C341" s="126"/>
      <c r="D341" s="126"/>
      <c r="E341" s="126"/>
      <c r="F341" s="126"/>
      <c r="G341" s="126"/>
      <c r="H341" s="126"/>
      <c r="I341" s="126"/>
      <c r="J341" s="126"/>
      <c r="K341" s="126"/>
      <c r="L341" s="126"/>
      <c r="M341" s="126"/>
    </row>
    <row r="342" spans="1:13">
      <c r="A342" s="126"/>
      <c r="B342" s="126"/>
      <c r="C342" s="126"/>
      <c r="D342" s="126"/>
      <c r="E342" s="126"/>
      <c r="F342" s="126"/>
      <c r="G342" s="126"/>
      <c r="H342" s="126"/>
      <c r="I342" s="126"/>
      <c r="J342" s="126"/>
      <c r="K342" s="126"/>
      <c r="L342" s="126"/>
      <c r="M342" s="126"/>
    </row>
    <row r="343" spans="1:13">
      <c r="A343" s="126"/>
      <c r="B343" s="126"/>
      <c r="C343" s="126"/>
      <c r="D343" s="126"/>
      <c r="E343" s="126"/>
      <c r="F343" s="126"/>
      <c r="G343" s="126"/>
      <c r="H343" s="126"/>
      <c r="I343" s="126"/>
      <c r="J343" s="126"/>
      <c r="K343" s="126"/>
      <c r="L343" s="126"/>
      <c r="M343" s="126"/>
    </row>
    <row r="344" spans="1:13">
      <c r="A344" s="126"/>
      <c r="B344" s="126"/>
      <c r="C344" s="126"/>
      <c r="D344" s="126"/>
      <c r="E344" s="126"/>
      <c r="F344" s="126"/>
      <c r="G344" s="126"/>
      <c r="H344" s="126"/>
      <c r="I344" s="126"/>
      <c r="J344" s="126"/>
      <c r="K344" s="126"/>
      <c r="L344" s="126"/>
      <c r="M344" s="126"/>
    </row>
    <row r="345" spans="1:13">
      <c r="A345" s="126"/>
      <c r="B345" s="126"/>
      <c r="C345" s="126"/>
      <c r="D345" s="126"/>
      <c r="E345" s="126"/>
      <c r="F345" s="126"/>
      <c r="G345" s="126"/>
      <c r="H345" s="126"/>
      <c r="I345" s="126"/>
      <c r="J345" s="126"/>
      <c r="K345" s="126"/>
      <c r="L345" s="126"/>
      <c r="M345" s="126"/>
    </row>
    <row r="346" spans="1:13">
      <c r="A346" s="126"/>
      <c r="B346" s="126"/>
      <c r="C346" s="126"/>
      <c r="D346" s="126"/>
      <c r="E346" s="126"/>
      <c r="F346" s="126"/>
      <c r="G346" s="126"/>
      <c r="H346" s="126"/>
      <c r="I346" s="126"/>
      <c r="J346" s="126"/>
      <c r="K346" s="126"/>
      <c r="L346" s="126"/>
      <c r="M346" s="126"/>
    </row>
    <row r="347" spans="1:13">
      <c r="A347" s="126"/>
      <c r="B347" s="126"/>
      <c r="C347" s="126"/>
      <c r="D347" s="126"/>
      <c r="E347" s="126"/>
      <c r="F347" s="126"/>
      <c r="G347" s="126"/>
      <c r="H347" s="126"/>
      <c r="I347" s="126"/>
      <c r="J347" s="126"/>
      <c r="K347" s="126"/>
      <c r="L347" s="126"/>
      <c r="M347" s="126"/>
    </row>
    <row r="348" spans="1:13">
      <c r="A348" s="126"/>
      <c r="B348" s="126"/>
      <c r="C348" s="126"/>
      <c r="D348" s="126"/>
      <c r="E348" s="126"/>
      <c r="F348" s="126"/>
      <c r="G348" s="126"/>
      <c r="H348" s="126"/>
      <c r="I348" s="126"/>
      <c r="J348" s="126"/>
      <c r="K348" s="126"/>
      <c r="L348" s="126"/>
      <c r="M348" s="126"/>
    </row>
    <row r="349" spans="1:13">
      <c r="A349" s="126"/>
      <c r="B349" s="126"/>
      <c r="C349" s="126"/>
      <c r="D349" s="126"/>
      <c r="E349" s="126"/>
      <c r="F349" s="126"/>
      <c r="G349" s="126"/>
      <c r="H349" s="126"/>
      <c r="I349" s="126"/>
      <c r="J349" s="126"/>
      <c r="K349" s="126"/>
      <c r="L349" s="126"/>
      <c r="M349" s="126"/>
    </row>
    <row r="350" spans="1:13">
      <c r="A350" s="126"/>
      <c r="B350" s="126"/>
      <c r="C350" s="126"/>
      <c r="D350" s="126"/>
      <c r="E350" s="126"/>
      <c r="F350" s="126"/>
      <c r="G350" s="126"/>
      <c r="H350" s="126"/>
      <c r="I350" s="126"/>
      <c r="J350" s="126"/>
      <c r="K350" s="126"/>
      <c r="L350" s="126"/>
      <c r="M350" s="126"/>
    </row>
    <row r="351" spans="1:13">
      <c r="A351" s="126"/>
      <c r="B351" s="126"/>
      <c r="C351" s="126"/>
      <c r="D351" s="126"/>
      <c r="E351" s="126"/>
      <c r="F351" s="126"/>
      <c r="G351" s="126"/>
      <c r="H351" s="126"/>
      <c r="I351" s="126"/>
      <c r="J351" s="126"/>
      <c r="K351" s="126"/>
      <c r="L351" s="126"/>
      <c r="M351" s="126"/>
    </row>
    <row r="352" spans="1:13">
      <c r="A352" s="126"/>
      <c r="B352" s="126"/>
      <c r="C352" s="126"/>
      <c r="D352" s="126"/>
      <c r="E352" s="126"/>
      <c r="F352" s="126"/>
      <c r="G352" s="126"/>
      <c r="H352" s="126"/>
      <c r="I352" s="126"/>
      <c r="J352" s="126"/>
      <c r="K352" s="126"/>
      <c r="L352" s="126"/>
      <c r="M352" s="126"/>
    </row>
    <row r="353" spans="1:13">
      <c r="A353" s="126"/>
      <c r="B353" s="126"/>
      <c r="C353" s="126"/>
      <c r="D353" s="126"/>
      <c r="E353" s="126"/>
      <c r="F353" s="126"/>
      <c r="G353" s="126"/>
      <c r="H353" s="126"/>
      <c r="I353" s="126"/>
      <c r="J353" s="126"/>
      <c r="K353" s="126"/>
      <c r="L353" s="126"/>
      <c r="M353" s="126"/>
    </row>
    <row r="354" spans="1:13">
      <c r="A354" s="126"/>
      <c r="B354" s="126"/>
      <c r="C354" s="126"/>
      <c r="D354" s="126"/>
      <c r="E354" s="126"/>
      <c r="F354" s="126"/>
      <c r="G354" s="126"/>
      <c r="H354" s="126"/>
      <c r="I354" s="126"/>
      <c r="J354" s="126"/>
      <c r="K354" s="126"/>
      <c r="L354" s="126"/>
      <c r="M354" s="126"/>
    </row>
    <row r="355" spans="1:13">
      <c r="A355" s="126"/>
      <c r="B355" s="126"/>
      <c r="C355" s="126"/>
      <c r="D355" s="126"/>
      <c r="E355" s="126"/>
      <c r="F355" s="126"/>
      <c r="G355" s="126"/>
      <c r="H355" s="126"/>
      <c r="I355" s="126"/>
      <c r="J355" s="126"/>
      <c r="K355" s="126"/>
      <c r="L355" s="126"/>
      <c r="M355" s="126"/>
    </row>
    <row r="356" spans="1:13">
      <c r="A356" s="126"/>
      <c r="B356" s="126"/>
      <c r="C356" s="126"/>
      <c r="D356" s="126"/>
      <c r="E356" s="126"/>
      <c r="F356" s="126"/>
      <c r="G356" s="126"/>
      <c r="H356" s="126"/>
      <c r="I356" s="126"/>
      <c r="J356" s="126"/>
      <c r="K356" s="126"/>
      <c r="L356" s="126"/>
      <c r="M356" s="126"/>
    </row>
    <row r="357" spans="1:13">
      <c r="A357" s="126"/>
      <c r="B357" s="126"/>
      <c r="C357" s="126"/>
      <c r="D357" s="126"/>
      <c r="E357" s="126"/>
      <c r="F357" s="126"/>
      <c r="G357" s="126"/>
      <c r="H357" s="126"/>
      <c r="I357" s="126"/>
      <c r="J357" s="126"/>
      <c r="K357" s="126"/>
      <c r="L357" s="126"/>
      <c r="M357" s="126"/>
    </row>
    <row r="358" spans="1:13">
      <c r="A358" s="126"/>
      <c r="B358" s="126"/>
      <c r="C358" s="126"/>
      <c r="D358" s="126"/>
      <c r="E358" s="126"/>
      <c r="F358" s="126"/>
      <c r="G358" s="126"/>
      <c r="H358" s="126"/>
      <c r="I358" s="126"/>
      <c r="J358" s="126"/>
      <c r="K358" s="126"/>
      <c r="L358" s="126"/>
      <c r="M358" s="126"/>
    </row>
    <row r="359" spans="1:13">
      <c r="A359" s="126"/>
      <c r="B359" s="126"/>
      <c r="C359" s="126"/>
      <c r="D359" s="126"/>
      <c r="E359" s="126"/>
      <c r="F359" s="126"/>
      <c r="G359" s="126"/>
      <c r="H359" s="126"/>
      <c r="I359" s="126"/>
      <c r="J359" s="126"/>
      <c r="K359" s="126"/>
      <c r="L359" s="126"/>
      <c r="M359" s="126"/>
    </row>
    <row r="360" spans="1:13">
      <c r="A360" s="126"/>
      <c r="B360" s="126"/>
      <c r="C360" s="126"/>
      <c r="D360" s="126"/>
      <c r="E360" s="126"/>
      <c r="F360" s="126"/>
      <c r="G360" s="126"/>
      <c r="H360" s="126"/>
      <c r="I360" s="126"/>
      <c r="J360" s="126"/>
      <c r="K360" s="126"/>
      <c r="L360" s="126"/>
      <c r="M360" s="126"/>
    </row>
    <row r="361" spans="1:13">
      <c r="A361" s="126"/>
      <c r="B361" s="126"/>
      <c r="C361" s="126"/>
      <c r="D361" s="126"/>
      <c r="E361" s="126"/>
      <c r="F361" s="126"/>
      <c r="G361" s="126"/>
      <c r="H361" s="126"/>
      <c r="I361" s="126"/>
      <c r="J361" s="126"/>
      <c r="K361" s="126"/>
      <c r="L361" s="126"/>
      <c r="M361" s="126"/>
    </row>
    <row r="362" spans="1:13">
      <c r="A362" s="126"/>
      <c r="B362" s="126"/>
      <c r="C362" s="126"/>
      <c r="D362" s="126"/>
      <c r="E362" s="126"/>
      <c r="F362" s="126"/>
      <c r="G362" s="126"/>
      <c r="H362" s="126"/>
      <c r="I362" s="126"/>
      <c r="J362" s="126"/>
      <c r="K362" s="126"/>
      <c r="L362" s="126"/>
      <c r="M362" s="126"/>
    </row>
    <row r="363" spans="1:13">
      <c r="A363" s="126"/>
      <c r="B363" s="126"/>
      <c r="C363" s="126"/>
      <c r="D363" s="126"/>
      <c r="E363" s="126"/>
      <c r="F363" s="126"/>
      <c r="G363" s="126"/>
      <c r="H363" s="126"/>
      <c r="I363" s="126"/>
      <c r="J363" s="126"/>
      <c r="K363" s="126"/>
      <c r="L363" s="126"/>
      <c r="M363" s="126"/>
    </row>
    <row r="364" spans="1:13">
      <c r="A364" s="126"/>
      <c r="B364" s="126"/>
      <c r="C364" s="126"/>
      <c r="D364" s="126"/>
      <c r="E364" s="126"/>
      <c r="F364" s="126"/>
      <c r="G364" s="126"/>
      <c r="H364" s="126"/>
      <c r="I364" s="126"/>
      <c r="J364" s="126"/>
      <c r="K364" s="126"/>
      <c r="L364" s="126"/>
      <c r="M364" s="126"/>
    </row>
    <row r="365" spans="1:13">
      <c r="A365" s="126"/>
      <c r="B365" s="126"/>
      <c r="C365" s="126"/>
      <c r="D365" s="126"/>
      <c r="E365" s="126"/>
      <c r="F365" s="126"/>
      <c r="G365" s="126"/>
      <c r="H365" s="126"/>
      <c r="I365" s="126"/>
      <c r="J365" s="126"/>
      <c r="K365" s="126"/>
      <c r="L365" s="126"/>
      <c r="M365" s="126"/>
    </row>
    <row r="366" spans="1:13">
      <c r="A366" s="126"/>
      <c r="B366" s="126"/>
      <c r="C366" s="126"/>
      <c r="D366" s="126"/>
      <c r="E366" s="126"/>
      <c r="F366" s="126"/>
      <c r="G366" s="126"/>
      <c r="H366" s="126"/>
      <c r="I366" s="126"/>
      <c r="J366" s="126"/>
      <c r="K366" s="126"/>
      <c r="L366" s="126"/>
      <c r="M366" s="126"/>
    </row>
    <row r="367" spans="1:13">
      <c r="A367" s="126"/>
      <c r="B367" s="126"/>
      <c r="C367" s="126"/>
      <c r="D367" s="126"/>
      <c r="E367" s="126"/>
      <c r="F367" s="126"/>
      <c r="G367" s="126"/>
      <c r="H367" s="126"/>
      <c r="I367" s="126"/>
      <c r="J367" s="126"/>
      <c r="K367" s="126"/>
      <c r="L367" s="126"/>
      <c r="M367" s="126"/>
    </row>
    <row r="368" spans="1:13">
      <c r="A368" s="126"/>
      <c r="B368" s="126"/>
      <c r="C368" s="126"/>
      <c r="D368" s="126"/>
      <c r="E368" s="126"/>
      <c r="F368" s="126"/>
      <c r="G368" s="126"/>
      <c r="H368" s="126"/>
      <c r="I368" s="126"/>
      <c r="J368" s="126"/>
      <c r="K368" s="126"/>
      <c r="L368" s="126"/>
      <c r="M368" s="126"/>
    </row>
    <row r="369" spans="1:13">
      <c r="A369" s="126"/>
      <c r="B369" s="126"/>
      <c r="C369" s="126"/>
      <c r="D369" s="126"/>
      <c r="E369" s="126"/>
      <c r="F369" s="126"/>
      <c r="G369" s="126"/>
      <c r="H369" s="126"/>
      <c r="I369" s="126"/>
      <c r="J369" s="126"/>
      <c r="K369" s="126"/>
      <c r="L369" s="126"/>
      <c r="M369" s="126"/>
    </row>
    <row r="370" spans="1:13">
      <c r="A370" s="126"/>
      <c r="B370" s="126"/>
      <c r="C370" s="126"/>
      <c r="D370" s="126"/>
      <c r="E370" s="126"/>
      <c r="F370" s="126"/>
      <c r="G370" s="126"/>
      <c r="H370" s="126"/>
      <c r="I370" s="126"/>
      <c r="J370" s="126"/>
      <c r="K370" s="126"/>
      <c r="L370" s="126"/>
      <c r="M370" s="126"/>
    </row>
    <row r="371" spans="1:13">
      <c r="A371" s="126"/>
      <c r="B371" s="126"/>
      <c r="C371" s="126"/>
      <c r="D371" s="126"/>
      <c r="E371" s="126"/>
      <c r="F371" s="126"/>
      <c r="G371" s="126"/>
      <c r="H371" s="126"/>
      <c r="I371" s="126"/>
      <c r="J371" s="126"/>
      <c r="K371" s="126"/>
      <c r="L371" s="126"/>
      <c r="M371" s="126"/>
    </row>
    <row r="372" spans="1:13">
      <c r="A372" s="126"/>
      <c r="B372" s="126"/>
      <c r="C372" s="126"/>
      <c r="D372" s="126"/>
      <c r="E372" s="126"/>
      <c r="F372" s="126"/>
      <c r="G372" s="126"/>
      <c r="H372" s="126"/>
      <c r="I372" s="126"/>
      <c r="J372" s="126"/>
      <c r="K372" s="126"/>
      <c r="L372" s="126"/>
      <c r="M372" s="126"/>
    </row>
    <row r="373" spans="1:13">
      <c r="A373" s="126"/>
      <c r="B373" s="126"/>
      <c r="C373" s="126"/>
      <c r="D373" s="126"/>
      <c r="E373" s="126"/>
      <c r="F373" s="126"/>
      <c r="G373" s="126"/>
      <c r="H373" s="126"/>
      <c r="I373" s="126"/>
      <c r="J373" s="126"/>
      <c r="K373" s="126"/>
      <c r="L373" s="126"/>
      <c r="M373" s="126"/>
    </row>
    <row r="374" spans="1:13">
      <c r="A374" s="126"/>
      <c r="B374" s="126"/>
      <c r="C374" s="126"/>
      <c r="D374" s="126"/>
      <c r="E374" s="126"/>
      <c r="F374" s="126"/>
      <c r="G374" s="126"/>
      <c r="H374" s="126"/>
      <c r="I374" s="126"/>
      <c r="J374" s="126"/>
      <c r="K374" s="126"/>
      <c r="L374" s="126"/>
      <c r="M374" s="126"/>
    </row>
    <row r="375" spans="1:13">
      <c r="A375" s="126"/>
      <c r="B375" s="126"/>
      <c r="C375" s="126"/>
      <c r="D375" s="126"/>
      <c r="E375" s="126"/>
      <c r="F375" s="126"/>
      <c r="G375" s="126"/>
      <c r="H375" s="126"/>
      <c r="I375" s="126"/>
      <c r="J375" s="126"/>
      <c r="K375" s="126"/>
      <c r="L375" s="126"/>
      <c r="M375" s="126"/>
    </row>
    <row r="376" spans="1:13">
      <c r="A376" s="126"/>
      <c r="B376" s="126"/>
      <c r="C376" s="126"/>
      <c r="D376" s="126"/>
      <c r="E376" s="126"/>
      <c r="F376" s="126"/>
      <c r="G376" s="126"/>
      <c r="H376" s="126"/>
      <c r="I376" s="126"/>
      <c r="J376" s="126"/>
      <c r="K376" s="126"/>
      <c r="L376" s="126"/>
      <c r="M376" s="126"/>
    </row>
    <row r="377" spans="1:13">
      <c r="A377" s="126"/>
      <c r="B377" s="126"/>
      <c r="C377" s="126"/>
      <c r="D377" s="126"/>
      <c r="E377" s="126"/>
      <c r="F377" s="126"/>
      <c r="G377" s="126"/>
      <c r="H377" s="126"/>
      <c r="I377" s="126"/>
      <c r="J377" s="126"/>
      <c r="K377" s="126"/>
      <c r="L377" s="126"/>
      <c r="M377" s="126"/>
    </row>
    <row r="378" spans="1:13">
      <c r="A378" s="126"/>
      <c r="B378" s="126"/>
      <c r="C378" s="126"/>
      <c r="D378" s="126"/>
      <c r="E378" s="126"/>
      <c r="F378" s="126"/>
      <c r="G378" s="126"/>
      <c r="H378" s="126"/>
      <c r="I378" s="126"/>
      <c r="J378" s="126"/>
      <c r="K378" s="126"/>
      <c r="L378" s="126"/>
      <c r="M378" s="126"/>
    </row>
    <row r="379" spans="1:13">
      <c r="A379" s="126"/>
      <c r="B379" s="126"/>
      <c r="C379" s="126"/>
      <c r="D379" s="126"/>
      <c r="E379" s="126"/>
      <c r="F379" s="126"/>
      <c r="G379" s="126"/>
      <c r="H379" s="126"/>
      <c r="I379" s="126"/>
      <c r="J379" s="126"/>
      <c r="K379" s="126"/>
      <c r="L379" s="126"/>
      <c r="M379" s="126"/>
    </row>
    <row r="380" spans="1:13">
      <c r="A380" s="126"/>
      <c r="B380" s="126"/>
      <c r="C380" s="126"/>
      <c r="D380" s="126"/>
      <c r="E380" s="126"/>
      <c r="F380" s="126"/>
      <c r="G380" s="126"/>
      <c r="H380" s="126"/>
      <c r="I380" s="126"/>
      <c r="J380" s="126"/>
      <c r="K380" s="126"/>
      <c r="L380" s="126"/>
      <c r="M380" s="126"/>
    </row>
    <row r="381" spans="1:13">
      <c r="A381" s="126"/>
      <c r="B381" s="126"/>
      <c r="C381" s="126"/>
      <c r="D381" s="126"/>
      <c r="E381" s="126"/>
      <c r="F381" s="126"/>
      <c r="G381" s="126"/>
      <c r="H381" s="126"/>
      <c r="I381" s="126"/>
      <c r="J381" s="126"/>
      <c r="K381" s="126"/>
      <c r="L381" s="126"/>
      <c r="M381" s="126"/>
    </row>
    <row r="382" spans="1:13">
      <c r="A382" s="126"/>
      <c r="B382" s="126"/>
      <c r="C382" s="126"/>
      <c r="D382" s="126"/>
      <c r="E382" s="126"/>
      <c r="F382" s="126"/>
      <c r="G382" s="126"/>
      <c r="H382" s="126"/>
      <c r="I382" s="126"/>
      <c r="J382" s="126"/>
      <c r="K382" s="126"/>
      <c r="L382" s="126"/>
      <c r="M382" s="126"/>
    </row>
    <row r="383" spans="1:13">
      <c r="A383" s="126"/>
      <c r="B383" s="126"/>
      <c r="C383" s="126"/>
      <c r="D383" s="126"/>
      <c r="E383" s="126"/>
      <c r="F383" s="126"/>
      <c r="G383" s="126"/>
      <c r="H383" s="126"/>
      <c r="I383" s="126"/>
      <c r="J383" s="126"/>
      <c r="K383" s="126"/>
      <c r="L383" s="126"/>
      <c r="M383" s="126"/>
    </row>
    <row r="384" spans="1:13">
      <c r="A384" s="126"/>
      <c r="B384" s="126"/>
      <c r="C384" s="126"/>
      <c r="D384" s="126"/>
      <c r="E384" s="126"/>
      <c r="F384" s="126"/>
      <c r="G384" s="126"/>
      <c r="H384" s="126"/>
      <c r="I384" s="126"/>
      <c r="J384" s="126"/>
      <c r="K384" s="126"/>
      <c r="L384" s="126"/>
      <c r="M384" s="126"/>
    </row>
    <row r="385" spans="1:13">
      <c r="A385" s="126"/>
      <c r="B385" s="126"/>
      <c r="C385" s="126"/>
      <c r="D385" s="126"/>
      <c r="E385" s="126"/>
      <c r="F385" s="126"/>
      <c r="G385" s="126"/>
      <c r="H385" s="126"/>
      <c r="I385" s="126"/>
      <c r="J385" s="126"/>
      <c r="K385" s="126"/>
      <c r="L385" s="126"/>
      <c r="M385" s="126"/>
    </row>
    <row r="386" spans="1:13">
      <c r="A386" s="126"/>
      <c r="B386" s="126"/>
      <c r="C386" s="126"/>
      <c r="D386" s="126"/>
      <c r="E386" s="126"/>
      <c r="F386" s="126"/>
      <c r="G386" s="126"/>
      <c r="H386" s="126"/>
      <c r="I386" s="126"/>
      <c r="J386" s="126"/>
      <c r="K386" s="126"/>
      <c r="L386" s="126"/>
      <c r="M386" s="126"/>
    </row>
    <row r="387" spans="1:13">
      <c r="A387" s="126"/>
      <c r="B387" s="126"/>
      <c r="C387" s="126"/>
      <c r="D387" s="126"/>
      <c r="E387" s="126"/>
      <c r="F387" s="126"/>
      <c r="G387" s="126"/>
      <c r="H387" s="126"/>
      <c r="I387" s="126"/>
      <c r="J387" s="126"/>
      <c r="K387" s="126"/>
      <c r="L387" s="126"/>
      <c r="M387" s="126"/>
    </row>
    <row r="388" spans="1:13">
      <c r="A388" s="126"/>
      <c r="B388" s="126"/>
      <c r="C388" s="126"/>
      <c r="D388" s="126"/>
      <c r="E388" s="126"/>
      <c r="F388" s="126"/>
      <c r="G388" s="126"/>
      <c r="H388" s="126"/>
      <c r="I388" s="126"/>
      <c r="J388" s="126"/>
      <c r="K388" s="126"/>
      <c r="L388" s="126"/>
      <c r="M388" s="126"/>
    </row>
    <row r="389" spans="1:13">
      <c r="A389" s="126"/>
      <c r="B389" s="126"/>
      <c r="C389" s="126"/>
      <c r="D389" s="126"/>
      <c r="E389" s="126"/>
      <c r="F389" s="126"/>
      <c r="G389" s="126"/>
      <c r="H389" s="126"/>
      <c r="I389" s="126"/>
      <c r="J389" s="126"/>
      <c r="K389" s="126"/>
      <c r="L389" s="126"/>
      <c r="M389" s="126"/>
    </row>
    <row r="390" spans="1:13">
      <c r="A390" s="126"/>
      <c r="B390" s="126"/>
      <c r="C390" s="126"/>
      <c r="D390" s="126"/>
      <c r="E390" s="126"/>
      <c r="F390" s="126"/>
      <c r="G390" s="126"/>
      <c r="H390" s="126"/>
      <c r="I390" s="126"/>
      <c r="J390" s="126"/>
      <c r="K390" s="126"/>
      <c r="L390" s="126"/>
      <c r="M390" s="126"/>
    </row>
    <row r="391" spans="1:13">
      <c r="A391" s="126"/>
      <c r="B391" s="126"/>
      <c r="C391" s="126"/>
      <c r="D391" s="126"/>
      <c r="E391" s="126"/>
      <c r="F391" s="126"/>
      <c r="G391" s="126"/>
      <c r="H391" s="126"/>
      <c r="I391" s="126"/>
      <c r="J391" s="126"/>
      <c r="K391" s="126"/>
      <c r="L391" s="126"/>
      <c r="M391" s="126"/>
    </row>
    <row r="392" spans="1:13">
      <c r="A392" s="126"/>
      <c r="B392" s="126"/>
      <c r="C392" s="126"/>
      <c r="D392" s="126"/>
      <c r="E392" s="126"/>
      <c r="F392" s="126"/>
      <c r="G392" s="126"/>
      <c r="H392" s="126"/>
      <c r="I392" s="126"/>
      <c r="J392" s="126"/>
      <c r="K392" s="126"/>
      <c r="L392" s="126"/>
      <c r="M392" s="126"/>
    </row>
    <row r="393" spans="1:13">
      <c r="A393" s="126"/>
      <c r="B393" s="126"/>
      <c r="C393" s="126"/>
      <c r="D393" s="126"/>
      <c r="E393" s="126"/>
      <c r="F393" s="126"/>
      <c r="G393" s="126"/>
      <c r="H393" s="126"/>
      <c r="I393" s="126"/>
      <c r="J393" s="126"/>
      <c r="K393" s="126"/>
      <c r="L393" s="126"/>
      <c r="M393" s="126"/>
    </row>
    <row r="394" spans="1:13">
      <c r="A394" s="126"/>
      <c r="B394" s="126"/>
      <c r="C394" s="126"/>
      <c r="D394" s="126"/>
      <c r="E394" s="126"/>
      <c r="F394" s="126"/>
      <c r="G394" s="126"/>
      <c r="H394" s="126"/>
      <c r="I394" s="126"/>
      <c r="J394" s="126"/>
      <c r="K394" s="126"/>
      <c r="L394" s="126"/>
      <c r="M394" s="126"/>
    </row>
    <row r="395" spans="1:13">
      <c r="A395" s="126"/>
      <c r="B395" s="126"/>
      <c r="C395" s="126"/>
      <c r="D395" s="126"/>
      <c r="E395" s="126"/>
      <c r="F395" s="126"/>
      <c r="G395" s="126"/>
      <c r="H395" s="126"/>
      <c r="I395" s="126"/>
      <c r="J395" s="126"/>
      <c r="K395" s="126"/>
      <c r="L395" s="126"/>
      <c r="M395" s="126"/>
    </row>
    <row r="396" spans="1:13">
      <c r="A396" s="126"/>
      <c r="B396" s="126"/>
      <c r="C396" s="126"/>
      <c r="D396" s="126"/>
      <c r="E396" s="126"/>
      <c r="F396" s="126"/>
      <c r="G396" s="126"/>
      <c r="H396" s="126"/>
      <c r="I396" s="126"/>
      <c r="J396" s="126"/>
      <c r="K396" s="126"/>
      <c r="L396" s="126"/>
      <c r="M396" s="126"/>
    </row>
    <row r="397" spans="1:13">
      <c r="A397" s="126"/>
      <c r="B397" s="126"/>
      <c r="C397" s="126"/>
      <c r="D397" s="126"/>
      <c r="E397" s="126"/>
      <c r="F397" s="126"/>
      <c r="G397" s="126"/>
      <c r="H397" s="126"/>
      <c r="I397" s="126"/>
      <c r="J397" s="126"/>
      <c r="K397" s="126"/>
      <c r="L397" s="126"/>
      <c r="M397" s="126"/>
    </row>
    <row r="398" spans="1:13">
      <c r="A398" s="126"/>
      <c r="B398" s="126"/>
      <c r="C398" s="126"/>
      <c r="D398" s="126"/>
      <c r="E398" s="126"/>
      <c r="F398" s="126"/>
      <c r="G398" s="126"/>
      <c r="H398" s="126"/>
      <c r="I398" s="126"/>
      <c r="J398" s="126"/>
      <c r="K398" s="126"/>
      <c r="L398" s="126"/>
      <c r="M398" s="126"/>
    </row>
    <row r="399" spans="1:13">
      <c r="A399" s="126"/>
      <c r="B399" s="126"/>
      <c r="C399" s="126"/>
      <c r="D399" s="126"/>
      <c r="E399" s="126"/>
      <c r="F399" s="126"/>
      <c r="G399" s="126"/>
      <c r="H399" s="126"/>
      <c r="I399" s="126"/>
      <c r="J399" s="126"/>
      <c r="K399" s="126"/>
      <c r="L399" s="126"/>
      <c r="M399" s="126"/>
    </row>
    <row r="400" spans="1:13">
      <c r="A400" s="126"/>
      <c r="B400" s="126"/>
      <c r="C400" s="126"/>
      <c r="D400" s="126"/>
      <c r="E400" s="126"/>
      <c r="F400" s="126"/>
      <c r="G400" s="126"/>
      <c r="H400" s="126"/>
      <c r="I400" s="126"/>
      <c r="J400" s="126"/>
      <c r="K400" s="126"/>
      <c r="L400" s="126"/>
      <c r="M400" s="126"/>
    </row>
    <row r="401" spans="1:13">
      <c r="A401" s="126"/>
      <c r="B401" s="126"/>
      <c r="C401" s="126"/>
      <c r="D401" s="126"/>
      <c r="E401" s="126"/>
      <c r="F401" s="126"/>
      <c r="G401" s="126"/>
      <c r="H401" s="126"/>
      <c r="I401" s="126"/>
      <c r="J401" s="126"/>
      <c r="K401" s="126"/>
      <c r="L401" s="126"/>
      <c r="M401" s="126"/>
    </row>
    <row r="402" spans="1:13">
      <c r="A402" s="126"/>
      <c r="B402" s="126"/>
      <c r="C402" s="126"/>
      <c r="D402" s="126"/>
      <c r="E402" s="126"/>
      <c r="F402" s="126"/>
      <c r="G402" s="126"/>
      <c r="H402" s="126"/>
      <c r="I402" s="126"/>
      <c r="J402" s="126"/>
      <c r="K402" s="126"/>
      <c r="L402" s="126"/>
      <c r="M402" s="126"/>
    </row>
    <row r="403" spans="1:13">
      <c r="A403" s="126"/>
      <c r="B403" s="126"/>
      <c r="C403" s="126"/>
      <c r="D403" s="126"/>
      <c r="E403" s="126"/>
      <c r="F403" s="126"/>
      <c r="G403" s="126"/>
      <c r="H403" s="126"/>
      <c r="I403" s="126"/>
      <c r="J403" s="126"/>
      <c r="K403" s="126"/>
      <c r="L403" s="126"/>
      <c r="M403" s="126"/>
    </row>
    <row r="404" spans="1:13">
      <c r="A404" s="126"/>
      <c r="B404" s="126"/>
      <c r="C404" s="126"/>
      <c r="D404" s="126"/>
      <c r="E404" s="126"/>
      <c r="F404" s="126"/>
      <c r="G404" s="126"/>
      <c r="H404" s="126"/>
      <c r="I404" s="126"/>
      <c r="J404" s="126"/>
      <c r="K404" s="126"/>
      <c r="L404" s="126"/>
      <c r="M404" s="126"/>
    </row>
    <row r="405" spans="1:13">
      <c r="A405" s="126"/>
      <c r="B405" s="126"/>
      <c r="C405" s="126"/>
      <c r="D405" s="126"/>
      <c r="E405" s="126"/>
      <c r="F405" s="126"/>
      <c r="G405" s="126"/>
      <c r="H405" s="126"/>
      <c r="I405" s="126"/>
      <c r="J405" s="126"/>
      <c r="K405" s="126"/>
      <c r="L405" s="126"/>
      <c r="M405" s="126"/>
    </row>
    <row r="406" spans="1:13">
      <c r="A406" s="126"/>
      <c r="B406" s="126"/>
      <c r="C406" s="126"/>
      <c r="D406" s="126"/>
      <c r="E406" s="126"/>
      <c r="F406" s="126"/>
      <c r="G406" s="126"/>
      <c r="H406" s="126"/>
      <c r="I406" s="126"/>
      <c r="J406" s="126"/>
      <c r="K406" s="126"/>
      <c r="L406" s="126"/>
      <c r="M406" s="126"/>
    </row>
    <row r="407" spans="1:13">
      <c r="A407" s="126"/>
      <c r="B407" s="126"/>
      <c r="C407" s="126"/>
      <c r="D407" s="126"/>
      <c r="E407" s="126"/>
      <c r="F407" s="126"/>
      <c r="G407" s="126"/>
      <c r="H407" s="126"/>
      <c r="I407" s="126"/>
      <c r="J407" s="126"/>
      <c r="K407" s="126"/>
      <c r="L407" s="126"/>
      <c r="M407" s="126"/>
    </row>
    <row r="408" spans="1:13">
      <c r="A408" s="126"/>
      <c r="B408" s="126"/>
      <c r="C408" s="126"/>
      <c r="D408" s="126"/>
      <c r="E408" s="126"/>
      <c r="F408" s="126"/>
      <c r="G408" s="126"/>
      <c r="H408" s="126"/>
      <c r="I408" s="126"/>
      <c r="J408" s="126"/>
      <c r="K408" s="126"/>
      <c r="L408" s="126"/>
      <c r="M408" s="126"/>
    </row>
    <row r="409" spans="1:13">
      <c r="A409" s="126"/>
      <c r="B409" s="126"/>
      <c r="C409" s="126"/>
      <c r="D409" s="126"/>
      <c r="E409" s="126"/>
      <c r="F409" s="126"/>
      <c r="G409" s="126"/>
      <c r="H409" s="126"/>
      <c r="I409" s="126"/>
      <c r="J409" s="126"/>
      <c r="K409" s="126"/>
      <c r="L409" s="126"/>
      <c r="M409" s="126"/>
    </row>
    <row r="410" spans="1:13">
      <c r="A410" s="126"/>
      <c r="B410" s="126"/>
      <c r="C410" s="126"/>
      <c r="D410" s="126"/>
      <c r="E410" s="126"/>
      <c r="F410" s="126"/>
      <c r="G410" s="126"/>
      <c r="H410" s="126"/>
      <c r="I410" s="126"/>
      <c r="J410" s="126"/>
      <c r="K410" s="126"/>
      <c r="L410" s="126"/>
      <c r="M410" s="126"/>
    </row>
    <row r="411" spans="1:13">
      <c r="A411" s="126"/>
      <c r="B411" s="126"/>
      <c r="C411" s="126"/>
      <c r="D411" s="126"/>
      <c r="E411" s="126"/>
      <c r="F411" s="126"/>
      <c r="G411" s="126"/>
      <c r="H411" s="126"/>
      <c r="I411" s="126"/>
      <c r="J411" s="126"/>
      <c r="K411" s="126"/>
      <c r="L411" s="126"/>
      <c r="M411" s="126"/>
    </row>
    <row r="412" spans="1:13">
      <c r="A412" s="126"/>
      <c r="B412" s="126"/>
      <c r="C412" s="126"/>
      <c r="D412" s="126"/>
      <c r="E412" s="126"/>
      <c r="F412" s="126"/>
      <c r="G412" s="126"/>
      <c r="H412" s="126"/>
      <c r="I412" s="126"/>
      <c r="J412" s="126"/>
      <c r="K412" s="126"/>
      <c r="L412" s="126"/>
      <c r="M412" s="126"/>
    </row>
    <row r="413" spans="1:13">
      <c r="A413" s="126"/>
      <c r="B413" s="126"/>
      <c r="C413" s="126"/>
      <c r="D413" s="126"/>
      <c r="E413" s="126"/>
      <c r="F413" s="126"/>
      <c r="G413" s="126"/>
      <c r="H413" s="126"/>
      <c r="I413" s="126"/>
      <c r="J413" s="126"/>
      <c r="K413" s="126"/>
      <c r="L413" s="126"/>
      <c r="M413" s="126"/>
    </row>
    <row r="414" spans="1:13">
      <c r="A414" s="126"/>
      <c r="B414" s="126"/>
      <c r="C414" s="126"/>
      <c r="D414" s="126"/>
      <c r="E414" s="126"/>
      <c r="F414" s="126"/>
      <c r="G414" s="126"/>
      <c r="H414" s="126"/>
      <c r="I414" s="126"/>
      <c r="J414" s="126"/>
      <c r="K414" s="126"/>
      <c r="L414" s="126"/>
      <c r="M414" s="126"/>
    </row>
    <row r="415" spans="1:13">
      <c r="A415" s="126"/>
      <c r="B415" s="126"/>
      <c r="C415" s="126"/>
      <c r="D415" s="126"/>
      <c r="E415" s="126"/>
      <c r="F415" s="126"/>
      <c r="G415" s="126"/>
      <c r="H415" s="126"/>
      <c r="I415" s="126"/>
      <c r="J415" s="126"/>
      <c r="K415" s="126"/>
      <c r="L415" s="126"/>
      <c r="M415" s="126"/>
    </row>
    <row r="416" spans="1:13">
      <c r="A416" s="126"/>
      <c r="B416" s="126"/>
      <c r="C416" s="126"/>
      <c r="D416" s="126"/>
      <c r="E416" s="126"/>
      <c r="F416" s="126"/>
      <c r="G416" s="126"/>
      <c r="H416" s="126"/>
      <c r="I416" s="126"/>
      <c r="J416" s="126"/>
      <c r="K416" s="126"/>
      <c r="L416" s="126"/>
      <c r="M416" s="126"/>
    </row>
    <row r="417" spans="1:13">
      <c r="A417" s="126"/>
      <c r="B417" s="126"/>
      <c r="C417" s="126"/>
      <c r="D417" s="126"/>
      <c r="E417" s="126"/>
      <c r="F417" s="126"/>
      <c r="G417" s="126"/>
      <c r="H417" s="126"/>
      <c r="I417" s="126"/>
      <c r="J417" s="126"/>
      <c r="K417" s="126"/>
      <c r="L417" s="126"/>
      <c r="M417" s="126"/>
    </row>
    <row r="418" spans="1:13">
      <c r="A418" s="126"/>
      <c r="B418" s="126"/>
      <c r="C418" s="126"/>
      <c r="D418" s="126"/>
      <c r="E418" s="126"/>
      <c r="F418" s="126"/>
      <c r="G418" s="126"/>
      <c r="H418" s="126"/>
      <c r="I418" s="126"/>
      <c r="J418" s="126"/>
      <c r="K418" s="126"/>
      <c r="L418" s="126"/>
      <c r="M418" s="126"/>
    </row>
    <row r="419" spans="1:13">
      <c r="A419" s="126"/>
      <c r="B419" s="126"/>
      <c r="C419" s="126"/>
      <c r="D419" s="126"/>
      <c r="E419" s="126"/>
      <c r="F419" s="126"/>
      <c r="G419" s="126"/>
      <c r="H419" s="126"/>
      <c r="I419" s="126"/>
      <c r="J419" s="126"/>
      <c r="K419" s="126"/>
      <c r="L419" s="126"/>
      <c r="M419" s="126"/>
    </row>
    <row r="420" spans="1:13">
      <c r="A420" s="126"/>
      <c r="B420" s="126"/>
      <c r="C420" s="126"/>
      <c r="D420" s="126"/>
      <c r="E420" s="126"/>
      <c r="F420" s="126"/>
      <c r="G420" s="126"/>
      <c r="H420" s="126"/>
      <c r="I420" s="126"/>
      <c r="J420" s="126"/>
      <c r="K420" s="126"/>
      <c r="L420" s="126"/>
      <c r="M420" s="126"/>
    </row>
    <row r="421" spans="1:13">
      <c r="A421" s="126"/>
      <c r="B421" s="126"/>
      <c r="C421" s="126"/>
      <c r="D421" s="126"/>
      <c r="E421" s="126"/>
      <c r="F421" s="126"/>
      <c r="G421" s="126"/>
      <c r="H421" s="126"/>
      <c r="I421" s="126"/>
      <c r="J421" s="126"/>
      <c r="K421" s="126"/>
      <c r="L421" s="126"/>
      <c r="M421" s="126"/>
    </row>
    <row r="422" spans="1:13">
      <c r="A422" s="126"/>
      <c r="B422" s="126"/>
      <c r="C422" s="126"/>
      <c r="D422" s="126"/>
      <c r="E422" s="126"/>
      <c r="F422" s="126"/>
      <c r="G422" s="126"/>
      <c r="H422" s="126"/>
      <c r="I422" s="126"/>
      <c r="J422" s="126"/>
      <c r="K422" s="126"/>
      <c r="L422" s="126"/>
      <c r="M422" s="126"/>
    </row>
    <row r="423" spans="1:13">
      <c r="A423" s="126"/>
      <c r="B423" s="126"/>
      <c r="C423" s="126"/>
      <c r="D423" s="126"/>
      <c r="E423" s="126"/>
      <c r="F423" s="126"/>
      <c r="G423" s="126"/>
      <c r="H423" s="126"/>
      <c r="I423" s="126"/>
      <c r="J423" s="126"/>
      <c r="K423" s="126"/>
      <c r="L423" s="126"/>
      <c r="M423" s="126"/>
    </row>
    <row r="424" spans="1:13">
      <c r="A424" s="126"/>
      <c r="B424" s="126"/>
      <c r="C424" s="126"/>
      <c r="D424" s="126"/>
      <c r="E424" s="126"/>
      <c r="F424" s="126"/>
      <c r="G424" s="126"/>
      <c r="H424" s="126"/>
      <c r="I424" s="126"/>
      <c r="J424" s="126"/>
      <c r="K424" s="126"/>
      <c r="L424" s="126"/>
      <c r="M424" s="126"/>
    </row>
    <row r="425" spans="1:13">
      <c r="A425" s="126"/>
      <c r="B425" s="126"/>
      <c r="C425" s="126"/>
      <c r="D425" s="126"/>
      <c r="E425" s="126"/>
      <c r="F425" s="126"/>
      <c r="G425" s="126"/>
      <c r="H425" s="126"/>
      <c r="I425" s="126"/>
      <c r="J425" s="126"/>
      <c r="K425" s="126"/>
      <c r="L425" s="126"/>
      <c r="M425" s="126"/>
    </row>
    <row r="426" spans="1:13">
      <c r="A426" s="126"/>
      <c r="B426" s="126"/>
      <c r="C426" s="126"/>
      <c r="D426" s="126"/>
      <c r="E426" s="126"/>
      <c r="F426" s="126"/>
      <c r="G426" s="126"/>
      <c r="H426" s="126"/>
      <c r="I426" s="126"/>
      <c r="J426" s="126"/>
      <c r="K426" s="126"/>
      <c r="L426" s="126"/>
      <c r="M426" s="126"/>
    </row>
    <row r="427" spans="1:13">
      <c r="A427" s="126"/>
      <c r="B427" s="126"/>
      <c r="C427" s="126"/>
      <c r="D427" s="126"/>
      <c r="E427" s="126"/>
      <c r="F427" s="126"/>
      <c r="G427" s="126"/>
      <c r="H427" s="126"/>
      <c r="I427" s="126"/>
      <c r="J427" s="126"/>
      <c r="K427" s="126"/>
      <c r="L427" s="126"/>
      <c r="M427" s="126"/>
    </row>
    <row r="428" spans="1:13">
      <c r="A428" s="126"/>
      <c r="B428" s="126"/>
      <c r="C428" s="126"/>
      <c r="D428" s="126"/>
      <c r="E428" s="126"/>
      <c r="F428" s="126"/>
      <c r="G428" s="126"/>
      <c r="H428" s="126"/>
      <c r="I428" s="126"/>
      <c r="J428" s="126"/>
      <c r="K428" s="126"/>
      <c r="L428" s="126"/>
      <c r="M428" s="126"/>
    </row>
    <row r="429" spans="1:13">
      <c r="A429" s="126"/>
      <c r="B429" s="126"/>
      <c r="C429" s="126"/>
      <c r="D429" s="126"/>
      <c r="E429" s="126"/>
      <c r="F429" s="126"/>
      <c r="G429" s="126"/>
      <c r="H429" s="126"/>
      <c r="I429" s="126"/>
      <c r="J429" s="126"/>
      <c r="K429" s="126"/>
      <c r="L429" s="126"/>
      <c r="M429" s="126"/>
    </row>
    <row r="430" spans="1:13">
      <c r="A430" s="126"/>
      <c r="B430" s="126"/>
      <c r="C430" s="126"/>
      <c r="D430" s="126"/>
      <c r="E430" s="126"/>
      <c r="F430" s="126"/>
      <c r="G430" s="126"/>
      <c r="H430" s="126"/>
      <c r="I430" s="126"/>
      <c r="J430" s="126"/>
      <c r="K430" s="126"/>
      <c r="L430" s="126"/>
      <c r="M430" s="126"/>
    </row>
    <row r="431" spans="1:13">
      <c r="A431" s="126"/>
      <c r="B431" s="126"/>
      <c r="C431" s="126"/>
      <c r="D431" s="126"/>
      <c r="E431" s="126"/>
      <c r="F431" s="126"/>
      <c r="G431" s="126"/>
      <c r="H431" s="126"/>
      <c r="I431" s="126"/>
      <c r="J431" s="126"/>
      <c r="K431" s="126"/>
      <c r="L431" s="126"/>
      <c r="M431" s="126"/>
    </row>
    <row r="432" spans="1:13">
      <c r="A432" s="126"/>
      <c r="B432" s="126"/>
      <c r="C432" s="126"/>
      <c r="D432" s="126"/>
      <c r="E432" s="126"/>
      <c r="F432" s="126"/>
      <c r="G432" s="126"/>
      <c r="H432" s="126"/>
      <c r="I432" s="126"/>
      <c r="J432" s="126"/>
      <c r="K432" s="126"/>
      <c r="L432" s="126"/>
      <c r="M432" s="126"/>
    </row>
    <row r="433" spans="1:13">
      <c r="A433" s="126"/>
      <c r="B433" s="126"/>
      <c r="C433" s="126"/>
      <c r="D433" s="126"/>
      <c r="E433" s="126"/>
      <c r="F433" s="126"/>
      <c r="G433" s="126"/>
      <c r="H433" s="126"/>
      <c r="I433" s="126"/>
      <c r="J433" s="126"/>
      <c r="K433" s="126"/>
      <c r="L433" s="126"/>
      <c r="M433" s="126"/>
    </row>
    <row r="434" spans="1:13">
      <c r="A434" s="126"/>
      <c r="B434" s="126"/>
      <c r="C434" s="126"/>
      <c r="D434" s="126"/>
      <c r="E434" s="126"/>
      <c r="F434" s="126"/>
      <c r="G434" s="126"/>
      <c r="H434" s="126"/>
      <c r="I434" s="126"/>
      <c r="J434" s="126"/>
      <c r="K434" s="126"/>
      <c r="L434" s="126"/>
      <c r="M434" s="126"/>
    </row>
    <row r="435" spans="1:13">
      <c r="A435" s="126"/>
      <c r="B435" s="126"/>
      <c r="C435" s="126"/>
      <c r="D435" s="126"/>
      <c r="E435" s="126"/>
      <c r="F435" s="126"/>
      <c r="G435" s="126"/>
      <c r="H435" s="126"/>
      <c r="I435" s="126"/>
      <c r="J435" s="126"/>
      <c r="K435" s="126"/>
      <c r="L435" s="126"/>
      <c r="M435" s="126"/>
    </row>
    <row r="436" spans="1:13">
      <c r="A436" s="126"/>
      <c r="B436" s="126"/>
      <c r="C436" s="126"/>
      <c r="D436" s="126"/>
      <c r="E436" s="126"/>
      <c r="F436" s="126"/>
      <c r="G436" s="126"/>
      <c r="H436" s="126"/>
      <c r="I436" s="126"/>
      <c r="J436" s="126"/>
      <c r="K436" s="126"/>
      <c r="L436" s="126"/>
      <c r="M436" s="126"/>
    </row>
    <row r="437" spans="1:13">
      <c r="A437" s="126"/>
      <c r="B437" s="126"/>
      <c r="C437" s="126"/>
      <c r="D437" s="126"/>
      <c r="E437" s="126"/>
      <c r="F437" s="126"/>
      <c r="G437" s="126"/>
      <c r="H437" s="126"/>
      <c r="I437" s="126"/>
      <c r="J437" s="126"/>
      <c r="K437" s="126"/>
      <c r="L437" s="126"/>
      <c r="M437" s="126"/>
    </row>
    <row r="438" spans="1:13">
      <c r="A438" s="126"/>
      <c r="B438" s="126"/>
      <c r="C438" s="126"/>
      <c r="D438" s="126"/>
      <c r="E438" s="126"/>
      <c r="F438" s="126"/>
      <c r="G438" s="126"/>
      <c r="H438" s="126"/>
      <c r="I438" s="126"/>
      <c r="J438" s="126"/>
      <c r="K438" s="126"/>
      <c r="L438" s="126"/>
      <c r="M438" s="126"/>
    </row>
    <row r="439" spans="1:13">
      <c r="A439" s="126"/>
      <c r="B439" s="126"/>
      <c r="C439" s="126"/>
      <c r="D439" s="126"/>
      <c r="E439" s="126"/>
      <c r="F439" s="126"/>
      <c r="G439" s="126"/>
      <c r="H439" s="126"/>
      <c r="I439" s="126"/>
      <c r="J439" s="126"/>
      <c r="K439" s="126"/>
      <c r="L439" s="126"/>
      <c r="M439" s="126"/>
    </row>
    <row r="440" spans="1:13">
      <c r="A440" s="126"/>
      <c r="B440" s="126"/>
      <c r="C440" s="126"/>
      <c r="D440" s="126"/>
      <c r="E440" s="126"/>
      <c r="F440" s="126"/>
      <c r="G440" s="126"/>
      <c r="H440" s="126"/>
      <c r="I440" s="126"/>
      <c r="J440" s="126"/>
      <c r="K440" s="126"/>
      <c r="L440" s="126"/>
      <c r="M440" s="126"/>
    </row>
    <row r="441" spans="1:13">
      <c r="A441" s="126"/>
      <c r="B441" s="126"/>
      <c r="C441" s="126"/>
      <c r="D441" s="126"/>
      <c r="E441" s="126"/>
      <c r="F441" s="126"/>
      <c r="G441" s="126"/>
      <c r="H441" s="126"/>
      <c r="I441" s="126"/>
      <c r="J441" s="126"/>
      <c r="K441" s="126"/>
      <c r="L441" s="126"/>
      <c r="M441" s="126"/>
    </row>
    <row r="442" spans="1:13">
      <c r="A442" s="126"/>
      <c r="B442" s="126"/>
      <c r="C442" s="126"/>
      <c r="D442" s="126"/>
      <c r="E442" s="126"/>
      <c r="F442" s="126"/>
      <c r="G442" s="126"/>
      <c r="H442" s="126"/>
      <c r="I442" s="126"/>
      <c r="J442" s="126"/>
      <c r="K442" s="126"/>
      <c r="L442" s="126"/>
      <c r="M442" s="126"/>
    </row>
    <row r="443" spans="1:13">
      <c r="A443" s="126"/>
      <c r="B443" s="126"/>
      <c r="C443" s="126"/>
      <c r="D443" s="126"/>
      <c r="E443" s="126"/>
      <c r="F443" s="126"/>
      <c r="G443" s="126"/>
      <c r="H443" s="126"/>
      <c r="I443" s="126"/>
      <c r="J443" s="126"/>
      <c r="K443" s="126"/>
      <c r="L443" s="126"/>
      <c r="M443" s="126"/>
    </row>
    <row r="444" spans="1:13">
      <c r="A444" s="126"/>
      <c r="B444" s="126"/>
      <c r="C444" s="126"/>
      <c r="D444" s="126"/>
      <c r="E444" s="126"/>
      <c r="F444" s="126"/>
      <c r="G444" s="126"/>
      <c r="H444" s="126"/>
      <c r="I444" s="126"/>
      <c r="J444" s="126"/>
      <c r="K444" s="126"/>
      <c r="L444" s="126"/>
      <c r="M444" s="126"/>
    </row>
    <row r="445" spans="1:13">
      <c r="A445" s="126"/>
      <c r="B445" s="126"/>
      <c r="C445" s="126"/>
      <c r="D445" s="126"/>
      <c r="E445" s="126"/>
      <c r="F445" s="126"/>
      <c r="G445" s="126"/>
      <c r="H445" s="126"/>
      <c r="I445" s="126"/>
      <c r="J445" s="126"/>
      <c r="K445" s="126"/>
      <c r="L445" s="126"/>
      <c r="M445" s="126"/>
    </row>
    <row r="446" spans="1:13">
      <c r="A446" s="126"/>
      <c r="B446" s="126"/>
      <c r="C446" s="126"/>
      <c r="D446" s="126"/>
      <c r="E446" s="126"/>
      <c r="F446" s="126"/>
      <c r="G446" s="126"/>
      <c r="H446" s="126"/>
      <c r="I446" s="126"/>
      <c r="J446" s="126"/>
      <c r="K446" s="126"/>
      <c r="L446" s="126"/>
      <c r="M446" s="126"/>
    </row>
    <row r="447" spans="1:13">
      <c r="A447" s="126"/>
      <c r="B447" s="126"/>
      <c r="C447" s="126"/>
      <c r="D447" s="126"/>
      <c r="E447" s="126"/>
      <c r="F447" s="126"/>
      <c r="G447" s="126"/>
      <c r="H447" s="126"/>
      <c r="I447" s="126"/>
      <c r="J447" s="126"/>
      <c r="K447" s="126"/>
      <c r="L447" s="126"/>
      <c r="M447" s="126"/>
    </row>
    <row r="448" spans="1:13">
      <c r="A448" s="126"/>
      <c r="B448" s="126"/>
      <c r="C448" s="126"/>
      <c r="D448" s="126"/>
      <c r="E448" s="126"/>
      <c r="F448" s="126"/>
      <c r="G448" s="126"/>
      <c r="H448" s="126"/>
      <c r="I448" s="126"/>
      <c r="J448" s="126"/>
      <c r="K448" s="126"/>
      <c r="L448" s="126"/>
      <c r="M448" s="126"/>
    </row>
    <row r="449" spans="1:13">
      <c r="A449" s="126"/>
      <c r="B449" s="126"/>
      <c r="C449" s="126"/>
      <c r="D449" s="126"/>
      <c r="E449" s="126"/>
      <c r="F449" s="126"/>
      <c r="G449" s="126"/>
      <c r="H449" s="126"/>
      <c r="I449" s="126"/>
      <c r="J449" s="126"/>
      <c r="K449" s="126"/>
      <c r="L449" s="126"/>
      <c r="M449" s="126"/>
    </row>
    <row r="450" spans="1:13">
      <c r="A450" s="126"/>
      <c r="B450" s="126"/>
      <c r="C450" s="126"/>
      <c r="D450" s="126"/>
      <c r="E450" s="126"/>
      <c r="F450" s="126"/>
      <c r="G450" s="126"/>
      <c r="H450" s="126"/>
      <c r="I450" s="126"/>
      <c r="J450" s="126"/>
      <c r="K450" s="126"/>
      <c r="L450" s="126"/>
      <c r="M450" s="126"/>
    </row>
    <row r="451" spans="1:13">
      <c r="A451" s="126"/>
      <c r="B451" s="126"/>
      <c r="C451" s="126"/>
      <c r="D451" s="126"/>
      <c r="E451" s="126"/>
      <c r="F451" s="126"/>
      <c r="G451" s="126"/>
      <c r="H451" s="126"/>
      <c r="I451" s="126"/>
      <c r="J451" s="126"/>
      <c r="K451" s="126"/>
      <c r="L451" s="126"/>
      <c r="M451" s="126"/>
    </row>
    <row r="452" spans="1:13">
      <c r="A452" s="126"/>
      <c r="B452" s="126"/>
      <c r="C452" s="126"/>
      <c r="D452" s="126"/>
      <c r="E452" s="126"/>
      <c r="F452" s="126"/>
      <c r="G452" s="126"/>
      <c r="H452" s="126"/>
      <c r="I452" s="126"/>
      <c r="J452" s="126"/>
      <c r="K452" s="126"/>
      <c r="L452" s="126"/>
      <c r="M452" s="126"/>
    </row>
    <row r="453" spans="1:13">
      <c r="A453" s="126"/>
      <c r="B453" s="126"/>
      <c r="C453" s="126"/>
      <c r="D453" s="126"/>
      <c r="E453" s="126"/>
      <c r="F453" s="126"/>
      <c r="G453" s="126"/>
      <c r="H453" s="126"/>
      <c r="I453" s="126"/>
      <c r="J453" s="126"/>
      <c r="K453" s="126"/>
      <c r="L453" s="126"/>
      <c r="M453" s="126"/>
    </row>
  </sheetData>
  <mergeCells count="52">
    <mergeCell ref="B7:C7"/>
    <mergeCell ref="D7:D11"/>
    <mergeCell ref="D12:D21"/>
    <mergeCell ref="A1:C1"/>
    <mergeCell ref="A2:C2"/>
    <mergeCell ref="A3:D3"/>
    <mergeCell ref="A4:C5"/>
    <mergeCell ref="D4:D5"/>
    <mergeCell ref="D22:D27"/>
    <mergeCell ref="B8:C8"/>
    <mergeCell ref="B9:C9"/>
    <mergeCell ref="B10:C10"/>
    <mergeCell ref="B11:C11"/>
    <mergeCell ref="B12:C12"/>
    <mergeCell ref="B13:C13"/>
    <mergeCell ref="B14:C14"/>
    <mergeCell ref="B15:C15"/>
    <mergeCell ref="B16:C16"/>
    <mergeCell ref="B24:C24"/>
    <mergeCell ref="B19:C19"/>
    <mergeCell ref="B20:C20"/>
    <mergeCell ref="B17:C17"/>
    <mergeCell ref="B18:C18"/>
    <mergeCell ref="B27:C27"/>
    <mergeCell ref="B33:C33"/>
    <mergeCell ref="B34:C34"/>
    <mergeCell ref="B21:C21"/>
    <mergeCell ref="B23:C23"/>
    <mergeCell ref="B22:C22"/>
    <mergeCell ref="B25:C25"/>
    <mergeCell ref="B26:C26"/>
    <mergeCell ref="D50:D51"/>
    <mergeCell ref="D52:D61"/>
    <mergeCell ref="A62:C62"/>
    <mergeCell ref="B36:C36"/>
    <mergeCell ref="B37:C37"/>
    <mergeCell ref="A50:C50"/>
    <mergeCell ref="D38:D39"/>
    <mergeCell ref="D40:D49"/>
    <mergeCell ref="D28:D37"/>
    <mergeCell ref="A38:C38"/>
    <mergeCell ref="B30:C30"/>
    <mergeCell ref="B31:C31"/>
    <mergeCell ref="B32:C32"/>
    <mergeCell ref="B35:C35"/>
    <mergeCell ref="B29:C29"/>
    <mergeCell ref="B28:C28"/>
    <mergeCell ref="D74:D75"/>
    <mergeCell ref="D76:D85"/>
    <mergeCell ref="D62:D63"/>
    <mergeCell ref="D64:D73"/>
    <mergeCell ref="A74:C74"/>
  </mergeCells>
  <phoneticPr fontId="9" type="noConversion"/>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tabColor theme="0"/>
  </sheetPr>
  <dimension ref="A1:F81"/>
  <sheetViews>
    <sheetView zoomScaleNormal="100" zoomScaleSheetLayoutView="100" workbookViewId="0">
      <selection sqref="A1:C1"/>
    </sheetView>
  </sheetViews>
  <sheetFormatPr defaultRowHeight="15" outlineLevelRow="1"/>
  <cols>
    <col min="1" max="3" width="39.28515625" customWidth="1"/>
    <col min="4" max="4" width="11.28515625" customWidth="1"/>
  </cols>
  <sheetData>
    <row r="1" spans="1:5">
      <c r="A1" s="1098" t="s">
        <v>690</v>
      </c>
      <c r="B1" s="1099"/>
      <c r="C1" s="1099"/>
      <c r="D1" s="765"/>
      <c r="E1" s="204"/>
    </row>
    <row r="2" spans="1:5">
      <c r="A2" s="1100" t="s">
        <v>27</v>
      </c>
      <c r="B2" s="1101"/>
      <c r="C2" s="1101"/>
      <c r="D2" s="766"/>
      <c r="E2" s="204"/>
    </row>
    <row r="3" spans="1:5" ht="15.75" thickBot="1">
      <c r="A3" s="1102"/>
      <c r="B3" s="1103"/>
      <c r="C3" s="1103"/>
      <c r="D3" s="1104"/>
    </row>
    <row r="4" spans="1:5">
      <c r="A4" s="1105" t="s">
        <v>27</v>
      </c>
      <c r="B4" s="1106"/>
      <c r="C4" s="1106"/>
      <c r="D4" s="1111" t="s">
        <v>1384</v>
      </c>
    </row>
    <row r="5" spans="1:5" ht="22.5" customHeight="1" thickBot="1">
      <c r="A5" s="1108"/>
      <c r="B5" s="1109"/>
      <c r="C5" s="1109"/>
      <c r="D5" s="1137"/>
    </row>
    <row r="6" spans="1:5" ht="15.75" thickBot="1">
      <c r="A6" s="611" t="s">
        <v>1176</v>
      </c>
      <c r="B6" s="750" t="str">
        <f>Obsah!C4</f>
        <v>(30/06/2018)</v>
      </c>
      <c r="C6" s="604"/>
      <c r="D6" s="606"/>
    </row>
    <row r="7" spans="1:5" ht="15" customHeight="1">
      <c r="A7" s="1177" t="s">
        <v>85</v>
      </c>
      <c r="B7" s="1178"/>
      <c r="C7" s="1179"/>
      <c r="D7" s="1129" t="s">
        <v>1252</v>
      </c>
    </row>
    <row r="8" spans="1:5" ht="15" customHeight="1">
      <c r="A8" s="27"/>
      <c r="B8" s="28"/>
      <c r="C8" s="115"/>
      <c r="D8" s="1597"/>
    </row>
    <row r="9" spans="1:5">
      <c r="A9" s="23"/>
      <c r="B9" s="11"/>
      <c r="C9" s="15"/>
      <c r="D9" s="1597"/>
    </row>
    <row r="10" spans="1:5" ht="15" customHeight="1">
      <c r="A10" s="7"/>
      <c r="B10" s="6"/>
      <c r="C10" s="90"/>
      <c r="D10" s="1597"/>
    </row>
    <row r="11" spans="1:5">
      <c r="A11" s="23"/>
      <c r="B11" s="11"/>
      <c r="C11" s="15"/>
      <c r="D11" s="1597"/>
    </row>
    <row r="12" spans="1:5" ht="15" customHeight="1" thickBot="1">
      <c r="A12" s="23"/>
      <c r="B12" s="11"/>
      <c r="C12" s="15"/>
      <c r="D12" s="1597"/>
    </row>
    <row r="13" spans="1:5" ht="15.75" hidden="1" outlineLevel="1" thickBot="1">
      <c r="A13" s="23"/>
      <c r="B13" s="11"/>
      <c r="C13" s="15"/>
      <c r="D13" s="1597"/>
    </row>
    <row r="14" spans="1:5" ht="15" hidden="1" customHeight="1" outlineLevel="1">
      <c r="A14" s="7"/>
      <c r="B14" s="6"/>
      <c r="C14" s="90"/>
      <c r="D14" s="1597"/>
    </row>
    <row r="15" spans="1:5" ht="15.75" hidden="1" outlineLevel="1" thickBot="1">
      <c r="A15" s="23"/>
      <c r="B15" s="11"/>
      <c r="C15" s="15"/>
      <c r="D15" s="1597"/>
    </row>
    <row r="16" spans="1:5" ht="15.75" hidden="1" outlineLevel="1" thickBot="1">
      <c r="A16" s="23"/>
      <c r="B16" s="11"/>
      <c r="C16" s="15"/>
      <c r="D16" s="1597"/>
    </row>
    <row r="17" spans="1:4" ht="15.75" hidden="1" outlineLevel="1" thickBot="1">
      <c r="A17" s="23"/>
      <c r="B17" s="11"/>
      <c r="C17" s="15"/>
      <c r="D17" s="1597"/>
    </row>
    <row r="18" spans="1:4" ht="15.75" hidden="1" outlineLevel="1" thickBot="1">
      <c r="A18" s="23"/>
      <c r="B18" s="11"/>
      <c r="C18" s="15"/>
      <c r="D18" s="1597"/>
    </row>
    <row r="19" spans="1:4" ht="15.75" hidden="1" outlineLevel="1" thickBot="1">
      <c r="A19" s="23"/>
      <c r="B19" s="11"/>
      <c r="C19" s="15"/>
      <c r="D19" s="1597"/>
    </row>
    <row r="20" spans="1:4" ht="15.75" hidden="1" outlineLevel="1" thickBot="1">
      <c r="A20" s="23"/>
      <c r="B20" s="11"/>
      <c r="C20" s="15"/>
      <c r="D20" s="1597"/>
    </row>
    <row r="21" spans="1:4" ht="15.75" hidden="1" outlineLevel="1" thickBot="1">
      <c r="A21" s="23"/>
      <c r="B21" s="11"/>
      <c r="C21" s="15"/>
      <c r="D21" s="1597"/>
    </row>
    <row r="22" spans="1:4" ht="15.75" hidden="1" outlineLevel="1" thickBot="1">
      <c r="A22" s="23"/>
      <c r="B22" s="11"/>
      <c r="C22" s="15"/>
      <c r="D22" s="1597"/>
    </row>
    <row r="23" spans="1:4" ht="15.75" hidden="1" outlineLevel="1" thickBot="1">
      <c r="A23" s="23"/>
      <c r="B23" s="11"/>
      <c r="C23" s="15"/>
      <c r="D23" s="1597"/>
    </row>
    <row r="24" spans="1:4" ht="15.75" hidden="1" outlineLevel="1" thickBot="1">
      <c r="A24" s="23"/>
      <c r="B24" s="11"/>
      <c r="C24" s="15"/>
      <c r="D24" s="1597"/>
    </row>
    <row r="25" spans="1:4" ht="15.75" hidden="1" outlineLevel="1" thickBot="1">
      <c r="A25" s="23"/>
      <c r="B25" s="11"/>
      <c r="C25" s="15"/>
      <c r="D25" s="1597"/>
    </row>
    <row r="26" spans="1:4" ht="15.75" hidden="1" outlineLevel="1" thickBot="1">
      <c r="A26" s="23"/>
      <c r="B26" s="11"/>
      <c r="C26" s="15"/>
      <c r="D26" s="1597"/>
    </row>
    <row r="27" spans="1:4" ht="15.75" hidden="1" outlineLevel="1" thickBot="1">
      <c r="A27" s="25"/>
      <c r="B27" s="26"/>
      <c r="C27" s="145"/>
      <c r="D27" s="1597"/>
    </row>
    <row r="28" spans="1:4" ht="30" customHeight="1" collapsed="1">
      <c r="A28" s="1149" t="s">
        <v>859</v>
      </c>
      <c r="B28" s="1150"/>
      <c r="C28" s="1150"/>
      <c r="D28" s="1129" t="s">
        <v>1252</v>
      </c>
    </row>
    <row r="29" spans="1:4">
      <c r="A29" s="29"/>
      <c r="B29" s="30"/>
      <c r="C29" s="133"/>
      <c r="D29" s="1597"/>
    </row>
    <row r="30" spans="1:4">
      <c r="A30" s="23"/>
      <c r="B30" s="11"/>
      <c r="C30" s="15"/>
      <c r="D30" s="1597"/>
    </row>
    <row r="31" spans="1:4">
      <c r="A31" s="23"/>
      <c r="B31" s="11"/>
      <c r="C31" s="15"/>
      <c r="D31" s="1597"/>
    </row>
    <row r="32" spans="1:4">
      <c r="A32" s="23"/>
      <c r="B32" s="11"/>
      <c r="C32" s="15"/>
      <c r="D32" s="1597"/>
    </row>
    <row r="33" spans="1:4" ht="15.75" thickBot="1">
      <c r="A33" s="23"/>
      <c r="B33" s="11"/>
      <c r="C33" s="15"/>
      <c r="D33" s="1597"/>
    </row>
    <row r="34" spans="1:4" ht="15.75" hidden="1" outlineLevel="1" thickBot="1">
      <c r="A34" s="23"/>
      <c r="B34" s="11"/>
      <c r="C34" s="15"/>
      <c r="D34" s="1597"/>
    </row>
    <row r="35" spans="1:4" ht="15.75" hidden="1" outlineLevel="1" thickBot="1">
      <c r="A35" s="23"/>
      <c r="B35" s="11"/>
      <c r="C35" s="15"/>
      <c r="D35" s="1597"/>
    </row>
    <row r="36" spans="1:4" ht="15.75" hidden="1" outlineLevel="1" thickBot="1">
      <c r="A36" s="23"/>
      <c r="B36" s="11"/>
      <c r="C36" s="15"/>
      <c r="D36" s="1597"/>
    </row>
    <row r="37" spans="1:4" ht="15.75" hidden="1" outlineLevel="1" thickBot="1">
      <c r="A37" s="23"/>
      <c r="B37" s="11"/>
      <c r="C37" s="15"/>
      <c r="D37" s="1597"/>
    </row>
    <row r="38" spans="1:4" ht="15.75" hidden="1" outlineLevel="1" thickBot="1">
      <c r="A38" s="23"/>
      <c r="B38" s="11"/>
      <c r="C38" s="15"/>
      <c r="D38" s="1597"/>
    </row>
    <row r="39" spans="1:4" ht="15" hidden="1" customHeight="1" outlineLevel="1">
      <c r="A39" s="7"/>
      <c r="B39" s="11"/>
      <c r="C39" s="15"/>
      <c r="D39" s="1597"/>
    </row>
    <row r="40" spans="1:4" ht="15.75" hidden="1" outlineLevel="1" thickBot="1">
      <c r="A40" s="23"/>
      <c r="B40" s="11"/>
      <c r="C40" s="15"/>
      <c r="D40" s="1597"/>
    </row>
    <row r="41" spans="1:4" ht="15.75" hidden="1" outlineLevel="1" thickBot="1">
      <c r="A41" s="23"/>
      <c r="B41" s="11"/>
      <c r="C41" s="15"/>
      <c r="D41" s="1597"/>
    </row>
    <row r="42" spans="1:4" ht="15.75" hidden="1" outlineLevel="1" thickBot="1">
      <c r="A42" s="23"/>
      <c r="B42" s="11"/>
      <c r="C42" s="15"/>
      <c r="D42" s="1597"/>
    </row>
    <row r="43" spans="1:4" ht="15.75" hidden="1" outlineLevel="1" thickBot="1">
      <c r="A43" s="24"/>
      <c r="B43" s="13"/>
      <c r="C43" s="16"/>
      <c r="D43" s="1598"/>
    </row>
    <row r="44" spans="1:4" ht="50.25" customHeight="1" collapsed="1">
      <c r="A44" s="717" t="s">
        <v>70</v>
      </c>
      <c r="B44" s="718" t="s">
        <v>18</v>
      </c>
      <c r="C44" s="719" t="s">
        <v>71</v>
      </c>
      <c r="D44" s="1129" t="s">
        <v>1253</v>
      </c>
    </row>
    <row r="45" spans="1:4">
      <c r="A45" s="32"/>
      <c r="B45" s="33"/>
      <c r="C45" s="146"/>
      <c r="D45" s="1597"/>
    </row>
    <row r="46" spans="1:4">
      <c r="A46" s="34"/>
      <c r="B46" s="35"/>
      <c r="C46" s="147"/>
      <c r="D46" s="1597"/>
    </row>
    <row r="47" spans="1:4">
      <c r="A47" s="36"/>
      <c r="B47" s="37"/>
      <c r="C47" s="148"/>
      <c r="D47" s="1597"/>
    </row>
    <row r="48" spans="1:4">
      <c r="A48" s="36"/>
      <c r="B48" s="37"/>
      <c r="C48" s="148"/>
      <c r="D48" s="1597"/>
    </row>
    <row r="49" spans="1:6" ht="15.75" thickBot="1">
      <c r="A49" s="36"/>
      <c r="B49" s="37"/>
      <c r="C49" s="148"/>
      <c r="D49" s="1597"/>
    </row>
    <row r="50" spans="1:6" ht="15.75" hidden="1" outlineLevel="1" thickBot="1">
      <c r="A50" s="36"/>
      <c r="B50" s="37"/>
      <c r="C50" s="148"/>
      <c r="D50" s="1597"/>
    </row>
    <row r="51" spans="1:6" ht="15.75" hidden="1" outlineLevel="1" thickBot="1">
      <c r="A51" s="36"/>
      <c r="B51" s="37"/>
      <c r="C51" s="148"/>
      <c r="D51" s="1597"/>
    </row>
    <row r="52" spans="1:6" ht="15.75" hidden="1" outlineLevel="1" thickBot="1">
      <c r="A52" s="36"/>
      <c r="B52" s="37"/>
      <c r="C52" s="148"/>
      <c r="D52" s="1597"/>
    </row>
    <row r="53" spans="1:6" ht="15.75" hidden="1" outlineLevel="1" thickBot="1">
      <c r="A53" s="36"/>
      <c r="B53" s="37"/>
      <c r="C53" s="148"/>
      <c r="D53" s="1597"/>
    </row>
    <row r="54" spans="1:6" ht="15.75" hidden="1" outlineLevel="1" thickBot="1">
      <c r="A54" s="36"/>
      <c r="B54" s="37"/>
      <c r="C54" s="148"/>
      <c r="D54" s="1597"/>
    </row>
    <row r="55" spans="1:6" ht="15.75" hidden="1" outlineLevel="1" thickBot="1">
      <c r="A55" s="36"/>
      <c r="B55" s="37"/>
      <c r="C55" s="148"/>
      <c r="D55" s="1597"/>
    </row>
    <row r="56" spans="1:6" ht="15.75" hidden="1" outlineLevel="1" thickBot="1">
      <c r="A56" s="36"/>
      <c r="B56" s="37"/>
      <c r="C56" s="148"/>
      <c r="D56" s="1597"/>
    </row>
    <row r="57" spans="1:6" ht="15.75" hidden="1" outlineLevel="1" thickBot="1">
      <c r="A57" s="36"/>
      <c r="B57" s="37"/>
      <c r="C57" s="148"/>
      <c r="D57" s="1597"/>
    </row>
    <row r="58" spans="1:6" ht="15.75" hidden="1" outlineLevel="1" thickBot="1">
      <c r="A58" s="36"/>
      <c r="B58" s="37"/>
      <c r="C58" s="148"/>
      <c r="D58" s="1597"/>
    </row>
    <row r="59" spans="1:6" ht="15.75" hidden="1" outlineLevel="1" thickBot="1">
      <c r="A59" s="207"/>
      <c r="B59" s="208"/>
      <c r="C59" s="150"/>
      <c r="D59" s="1598"/>
    </row>
    <row r="60" spans="1:6" collapsed="1">
      <c r="A60" s="1382" t="s">
        <v>74</v>
      </c>
      <c r="B60" s="1383"/>
      <c r="C60" s="1384"/>
      <c r="D60" s="1349" t="s">
        <v>1254</v>
      </c>
      <c r="E60" s="31"/>
      <c r="F60" s="31"/>
    </row>
    <row r="61" spans="1:6">
      <c r="A61" s="1599"/>
      <c r="B61" s="1600"/>
      <c r="C61" s="1601"/>
      <c r="D61" s="1350"/>
    </row>
    <row r="62" spans="1:6">
      <c r="A62" s="1602"/>
      <c r="B62" s="1603"/>
      <c r="C62" s="1604"/>
      <c r="D62" s="1350"/>
    </row>
    <row r="63" spans="1:6">
      <c r="A63" s="1602"/>
      <c r="B63" s="1603"/>
      <c r="C63" s="1604"/>
      <c r="D63" s="1350"/>
    </row>
    <row r="64" spans="1:6">
      <c r="A64" s="1602"/>
      <c r="B64" s="1603"/>
      <c r="C64" s="1604"/>
      <c r="D64" s="1350"/>
    </row>
    <row r="65" spans="1:4" ht="15.75" thickBot="1">
      <c r="A65" s="1615"/>
      <c r="B65" s="1616"/>
      <c r="C65" s="1617"/>
      <c r="D65" s="1381"/>
    </row>
    <row r="66" spans="1:4" ht="15.75" hidden="1" outlineLevel="1" thickBot="1">
      <c r="A66" s="1599"/>
      <c r="B66" s="1600"/>
      <c r="C66" s="1601"/>
      <c r="D66" s="1350" t="s">
        <v>759</v>
      </c>
    </row>
    <row r="67" spans="1:4" ht="15.75" hidden="1" outlineLevel="1" thickBot="1">
      <c r="A67" s="1602"/>
      <c r="B67" s="1603"/>
      <c r="C67" s="1604"/>
      <c r="D67" s="1350"/>
    </row>
    <row r="68" spans="1:4" ht="15.75" hidden="1" outlineLevel="1" thickBot="1">
      <c r="A68" s="1602"/>
      <c r="B68" s="1603"/>
      <c r="C68" s="1604"/>
      <c r="D68" s="1350"/>
    </row>
    <row r="69" spans="1:4" ht="15.75" hidden="1" outlineLevel="1" thickBot="1">
      <c r="A69" s="1602"/>
      <c r="B69" s="1603"/>
      <c r="C69" s="1604"/>
      <c r="D69" s="1350"/>
    </row>
    <row r="70" spans="1:4" ht="15.75" hidden="1" outlineLevel="1" thickBot="1">
      <c r="A70" s="1165"/>
      <c r="B70" s="1166"/>
      <c r="C70" s="1167"/>
      <c r="D70" s="1350"/>
    </row>
    <row r="71" spans="1:4" ht="15.75" hidden="1" outlineLevel="1" thickBot="1">
      <c r="A71" s="1165"/>
      <c r="B71" s="1166"/>
      <c r="C71" s="1167"/>
      <c r="D71" s="1350"/>
    </row>
    <row r="72" spans="1:4" ht="15.75" hidden="1" outlineLevel="1" thickBot="1">
      <c r="A72" s="1165"/>
      <c r="B72" s="1166"/>
      <c r="C72" s="1167"/>
      <c r="D72" s="1350"/>
    </row>
    <row r="73" spans="1:4" ht="15.75" hidden="1" outlineLevel="1" thickBot="1">
      <c r="A73" s="1602"/>
      <c r="B73" s="1603"/>
      <c r="C73" s="1604"/>
      <c r="D73" s="1350"/>
    </row>
    <row r="74" spans="1:4" ht="15.75" hidden="1" outlineLevel="1" thickBot="1">
      <c r="A74" s="1587"/>
      <c r="B74" s="1620"/>
      <c r="C74" s="1589"/>
      <c r="D74" s="1350"/>
    </row>
    <row r="75" spans="1:4" ht="15.75" hidden="1" outlineLevel="1" thickBot="1">
      <c r="A75" s="1174"/>
      <c r="B75" s="1175"/>
      <c r="C75" s="1176"/>
      <c r="D75" s="1350"/>
    </row>
    <row r="76" spans="1:4" collapsed="1">
      <c r="A76" s="1618" t="s">
        <v>73</v>
      </c>
      <c r="B76" s="1619"/>
      <c r="C76" s="149"/>
      <c r="D76" s="1129" t="s">
        <v>1254</v>
      </c>
    </row>
    <row r="77" spans="1:4">
      <c r="A77" s="1609" t="s">
        <v>860</v>
      </c>
      <c r="B77" s="1610"/>
      <c r="C77" s="148"/>
      <c r="D77" s="1597"/>
    </row>
    <row r="78" spans="1:4" ht="15.75" thickBot="1">
      <c r="A78" s="1611" t="s">
        <v>72</v>
      </c>
      <c r="B78" s="1612"/>
      <c r="C78" s="150"/>
      <c r="D78" s="1598"/>
    </row>
    <row r="79" spans="1:4">
      <c r="A79" s="1605" t="s">
        <v>75</v>
      </c>
      <c r="B79" s="1606"/>
      <c r="C79" s="209"/>
      <c r="D79" s="1130" t="s">
        <v>1255</v>
      </c>
    </row>
    <row r="80" spans="1:4">
      <c r="A80" s="1613" t="s">
        <v>76</v>
      </c>
      <c r="B80" s="1614"/>
      <c r="C80" s="148"/>
      <c r="D80" s="1597"/>
    </row>
    <row r="81" spans="1:4" ht="15.75" thickBot="1">
      <c r="A81" s="1607" t="s">
        <v>77</v>
      </c>
      <c r="B81" s="1608"/>
      <c r="C81" s="151"/>
      <c r="D81" s="1598"/>
    </row>
  </sheetData>
  <mergeCells count="36">
    <mergeCell ref="D44:D59"/>
    <mergeCell ref="A65:C65"/>
    <mergeCell ref="A76:B76"/>
    <mergeCell ref="A67:C67"/>
    <mergeCell ref="A66:C66"/>
    <mergeCell ref="A62:C62"/>
    <mergeCell ref="A63:C63"/>
    <mergeCell ref="A68:C68"/>
    <mergeCell ref="A69:C69"/>
    <mergeCell ref="A71:C71"/>
    <mergeCell ref="A72:C72"/>
    <mergeCell ref="D66:D75"/>
    <mergeCell ref="A73:C73"/>
    <mergeCell ref="A74:C74"/>
    <mergeCell ref="D76:D78"/>
    <mergeCell ref="A1:C1"/>
    <mergeCell ref="A2:C2"/>
    <mergeCell ref="A3:D3"/>
    <mergeCell ref="A4:C5"/>
    <mergeCell ref="D4:D5"/>
    <mergeCell ref="D79:D81"/>
    <mergeCell ref="A7:C7"/>
    <mergeCell ref="A28:C28"/>
    <mergeCell ref="A75:C75"/>
    <mergeCell ref="A60:C60"/>
    <mergeCell ref="A61:C61"/>
    <mergeCell ref="A64:C64"/>
    <mergeCell ref="A70:C70"/>
    <mergeCell ref="D60:D65"/>
    <mergeCell ref="A79:B79"/>
    <mergeCell ref="A81:B81"/>
    <mergeCell ref="A77:B77"/>
    <mergeCell ref="A78:B78"/>
    <mergeCell ref="A80:B80"/>
    <mergeCell ref="D7:D27"/>
    <mergeCell ref="D28:D43"/>
  </mergeCells>
  <phoneticPr fontId="9" type="noConversion"/>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tabColor theme="0"/>
  </sheetPr>
  <dimension ref="A1:H41"/>
  <sheetViews>
    <sheetView zoomScale="85" zoomScaleNormal="85" zoomScaleSheetLayoutView="100" workbookViewId="0"/>
  </sheetViews>
  <sheetFormatPr defaultRowHeight="15" outlineLevelRow="1"/>
  <cols>
    <col min="1" max="6" width="19.28515625" customWidth="1"/>
    <col min="7" max="7" width="11.85546875" customWidth="1"/>
  </cols>
  <sheetData>
    <row r="1" spans="1:8">
      <c r="A1" s="777" t="s">
        <v>691</v>
      </c>
      <c r="B1" s="784"/>
      <c r="C1" s="784"/>
      <c r="D1" s="784"/>
      <c r="E1" s="784"/>
      <c r="F1" s="784"/>
      <c r="G1" s="785"/>
      <c r="H1" s="204"/>
    </row>
    <row r="2" spans="1:8">
      <c r="A2" s="779" t="s">
        <v>28</v>
      </c>
      <c r="B2" s="626"/>
      <c r="C2" s="626"/>
      <c r="D2" s="626"/>
      <c r="E2" s="626"/>
      <c r="F2" s="626"/>
      <c r="G2" s="786"/>
      <c r="H2" s="204"/>
    </row>
    <row r="3" spans="1:8" ht="15.75" thickBot="1">
      <c r="A3" s="787"/>
      <c r="B3" s="1621"/>
      <c r="C3" s="1621"/>
      <c r="D3" s="1621"/>
      <c r="E3" s="1621"/>
      <c r="F3" s="1621"/>
      <c r="G3" s="1104"/>
    </row>
    <row r="4" spans="1:8" ht="18.75" customHeight="1">
      <c r="A4" s="1105" t="s">
        <v>861</v>
      </c>
      <c r="B4" s="1106"/>
      <c r="C4" s="1106"/>
      <c r="D4" s="1106"/>
      <c r="E4" s="1106"/>
      <c r="F4" s="1106"/>
      <c r="G4" s="1111" t="s">
        <v>1384</v>
      </c>
    </row>
    <row r="5" spans="1:8" ht="20.25" customHeight="1" thickBot="1">
      <c r="A5" s="1108"/>
      <c r="B5" s="1109"/>
      <c r="C5" s="1109"/>
      <c r="D5" s="1109"/>
      <c r="E5" s="1109"/>
      <c r="F5" s="1109"/>
      <c r="G5" s="1112"/>
    </row>
    <row r="6" spans="1:8" ht="15.75" customHeight="1" thickBot="1">
      <c r="A6" s="611" t="s">
        <v>1176</v>
      </c>
      <c r="B6" s="750"/>
      <c r="C6" s="282" t="str">
        <f>Obsah!C4</f>
        <v>(30/06/2018)</v>
      </c>
      <c r="D6" s="282"/>
      <c r="E6" s="282"/>
      <c r="F6" s="604"/>
      <c r="G6" s="276"/>
    </row>
    <row r="7" spans="1:8" ht="43.5" customHeight="1">
      <c r="A7" s="1382" t="s">
        <v>79</v>
      </c>
      <c r="B7" s="1383"/>
      <c r="C7" s="1384"/>
      <c r="D7" s="1384" t="s">
        <v>80</v>
      </c>
      <c r="E7" s="1622"/>
      <c r="F7" s="719" t="s">
        <v>78</v>
      </c>
      <c r="G7" s="1129" t="s">
        <v>1250</v>
      </c>
    </row>
    <row r="8" spans="1:8">
      <c r="A8" s="1623"/>
      <c r="B8" s="1624"/>
      <c r="C8" s="1624"/>
      <c r="D8" s="1627"/>
      <c r="E8" s="1628"/>
      <c r="F8" s="154"/>
      <c r="G8" s="1597"/>
    </row>
    <row r="9" spans="1:8">
      <c r="A9" s="1623"/>
      <c r="B9" s="1624"/>
      <c r="C9" s="1624"/>
      <c r="D9" s="1627"/>
      <c r="E9" s="1628"/>
      <c r="F9" s="154"/>
      <c r="G9" s="1597"/>
    </row>
    <row r="10" spans="1:8">
      <c r="A10" s="1623"/>
      <c r="B10" s="1624"/>
      <c r="C10" s="1624"/>
      <c r="D10" s="1627"/>
      <c r="E10" s="1628"/>
      <c r="F10" s="154"/>
      <c r="G10" s="1597"/>
    </row>
    <row r="11" spans="1:8">
      <c r="A11" s="1623"/>
      <c r="B11" s="1624"/>
      <c r="C11" s="1624"/>
      <c r="D11" s="1627"/>
      <c r="E11" s="1628"/>
      <c r="F11" s="154"/>
      <c r="G11" s="1597"/>
    </row>
    <row r="12" spans="1:8" ht="15.75" thickBot="1">
      <c r="A12" s="1625"/>
      <c r="B12" s="1626"/>
      <c r="C12" s="1626"/>
      <c r="D12" s="1629"/>
      <c r="E12" s="1630"/>
      <c r="F12" s="155"/>
      <c r="G12" s="1598"/>
    </row>
    <row r="13" spans="1:8" ht="15.75" hidden="1" outlineLevel="1" thickBot="1">
      <c r="A13" s="1632"/>
      <c r="B13" s="1633"/>
      <c r="C13" s="1633"/>
      <c r="D13" s="1636"/>
      <c r="E13" s="1157"/>
      <c r="F13" s="290"/>
      <c r="G13" s="1631" t="s">
        <v>760</v>
      </c>
    </row>
    <row r="14" spans="1:8" ht="15.75" hidden="1" outlineLevel="1" thickBot="1">
      <c r="A14" s="1623"/>
      <c r="B14" s="1624"/>
      <c r="C14" s="1624"/>
      <c r="D14" s="1627"/>
      <c r="E14" s="1628"/>
      <c r="F14" s="154"/>
      <c r="G14" s="1597"/>
    </row>
    <row r="15" spans="1:8" ht="15.75" hidden="1" outlineLevel="1" thickBot="1">
      <c r="A15" s="1623"/>
      <c r="B15" s="1624"/>
      <c r="C15" s="1624"/>
      <c r="D15" s="1627"/>
      <c r="E15" s="1628"/>
      <c r="F15" s="154"/>
      <c r="G15" s="1597"/>
    </row>
    <row r="16" spans="1:8" ht="15.75" hidden="1" outlineLevel="1" thickBot="1">
      <c r="A16" s="1623"/>
      <c r="B16" s="1624"/>
      <c r="C16" s="1624"/>
      <c r="D16" s="1627"/>
      <c r="E16" s="1628"/>
      <c r="F16" s="154"/>
      <c r="G16" s="1597"/>
    </row>
    <row r="17" spans="1:7" ht="15.75" hidden="1" outlineLevel="1" thickBot="1">
      <c r="A17" s="1623"/>
      <c r="B17" s="1624"/>
      <c r="C17" s="1624"/>
      <c r="D17" s="1627"/>
      <c r="E17" s="1628"/>
      <c r="F17" s="154"/>
      <c r="G17" s="1597"/>
    </row>
    <row r="18" spans="1:7" ht="15.75" hidden="1" outlineLevel="1" thickBot="1">
      <c r="A18" s="1623"/>
      <c r="B18" s="1624"/>
      <c r="C18" s="1624"/>
      <c r="D18" s="1627"/>
      <c r="E18" s="1628"/>
      <c r="F18" s="154"/>
      <c r="G18" s="1597"/>
    </row>
    <row r="19" spans="1:7" ht="15.75" hidden="1" outlineLevel="1" thickBot="1">
      <c r="A19" s="1623"/>
      <c r="B19" s="1624"/>
      <c r="C19" s="1624"/>
      <c r="D19" s="1627"/>
      <c r="E19" s="1628"/>
      <c r="F19" s="154"/>
      <c r="G19" s="1597"/>
    </row>
    <row r="20" spans="1:7" ht="15.75" hidden="1" outlineLevel="1" thickBot="1">
      <c r="A20" s="1623"/>
      <c r="B20" s="1624"/>
      <c r="C20" s="1624"/>
      <c r="D20" s="1627"/>
      <c r="E20" s="1628"/>
      <c r="F20" s="154"/>
      <c r="G20" s="1597"/>
    </row>
    <row r="21" spans="1:7" ht="15.75" hidden="1" outlineLevel="1" thickBot="1">
      <c r="A21" s="1623"/>
      <c r="B21" s="1624"/>
      <c r="C21" s="1624"/>
      <c r="D21" s="1634"/>
      <c r="E21" s="1635"/>
      <c r="F21" s="154"/>
      <c r="G21" s="1597"/>
    </row>
    <row r="22" spans="1:7" ht="15.75" hidden="1" outlineLevel="1" thickBot="1">
      <c r="A22" s="1625"/>
      <c r="B22" s="1626"/>
      <c r="C22" s="1626"/>
      <c r="D22" s="1629"/>
      <c r="E22" s="1630"/>
      <c r="F22" s="155"/>
      <c r="G22" s="1598"/>
    </row>
    <row r="23" spans="1:7" ht="144.75" customHeight="1" collapsed="1">
      <c r="A23" s="327" t="s">
        <v>28</v>
      </c>
      <c r="B23" s="718" t="s">
        <v>92</v>
      </c>
      <c r="C23" s="724" t="s">
        <v>28</v>
      </c>
      <c r="D23" s="718" t="s">
        <v>93</v>
      </c>
      <c r="E23" s="719" t="s">
        <v>28</v>
      </c>
      <c r="F23" s="719" t="s">
        <v>660</v>
      </c>
      <c r="G23" s="1129" t="s">
        <v>1251</v>
      </c>
    </row>
    <row r="24" spans="1:7">
      <c r="A24" s="291"/>
      <c r="B24" s="283" t="s">
        <v>81</v>
      </c>
      <c r="C24" s="283"/>
      <c r="D24" s="47" t="s">
        <v>81</v>
      </c>
      <c r="E24" s="140"/>
      <c r="F24" s="140" t="s">
        <v>81</v>
      </c>
      <c r="G24" s="1597"/>
    </row>
    <row r="25" spans="1:7">
      <c r="A25" s="291"/>
      <c r="B25" s="284" t="s">
        <v>82</v>
      </c>
      <c r="C25" s="284"/>
      <c r="D25" s="48" t="s">
        <v>82</v>
      </c>
      <c r="E25" s="141"/>
      <c r="F25" s="141" t="s">
        <v>82</v>
      </c>
      <c r="G25" s="1597"/>
    </row>
    <row r="26" spans="1:7">
      <c r="A26" s="291"/>
      <c r="B26" s="285" t="s">
        <v>91</v>
      </c>
      <c r="C26" s="285"/>
      <c r="D26" s="49" t="s">
        <v>91</v>
      </c>
      <c r="E26" s="142"/>
      <c r="F26" s="142" t="s">
        <v>91</v>
      </c>
      <c r="G26" s="1597"/>
    </row>
    <row r="27" spans="1:7" ht="15" customHeight="1">
      <c r="A27" s="291"/>
      <c r="B27" s="286" t="s">
        <v>83</v>
      </c>
      <c r="C27" s="286"/>
      <c r="D27" s="50" t="s">
        <v>83</v>
      </c>
      <c r="E27" s="143"/>
      <c r="F27" s="143" t="s">
        <v>83</v>
      </c>
      <c r="G27" s="1597"/>
    </row>
    <row r="28" spans="1:7" ht="15.75" thickBot="1">
      <c r="A28" s="292"/>
      <c r="B28" s="287" t="s">
        <v>84</v>
      </c>
      <c r="C28" s="287"/>
      <c r="D28" s="52" t="s">
        <v>84</v>
      </c>
      <c r="E28" s="144"/>
      <c r="F28" s="144" t="s">
        <v>84</v>
      </c>
      <c r="G28" s="1598"/>
    </row>
    <row r="29" spans="1:7" hidden="1" outlineLevel="1">
      <c r="A29" s="293"/>
      <c r="B29" s="294" t="s">
        <v>84</v>
      </c>
      <c r="C29" s="294"/>
      <c r="D29" s="295" t="s">
        <v>84</v>
      </c>
      <c r="E29" s="296"/>
      <c r="F29" s="296" t="s">
        <v>84</v>
      </c>
      <c r="G29" s="1631" t="s">
        <v>761</v>
      </c>
    </row>
    <row r="30" spans="1:7" hidden="1" outlineLevel="1">
      <c r="A30" s="291"/>
      <c r="B30" s="288" t="s">
        <v>84</v>
      </c>
      <c r="C30" s="288"/>
      <c r="D30" s="51" t="s">
        <v>84</v>
      </c>
      <c r="E30" s="289"/>
      <c r="F30" s="289" t="s">
        <v>84</v>
      </c>
      <c r="G30" s="1597"/>
    </row>
    <row r="31" spans="1:7" hidden="1" outlineLevel="1">
      <c r="A31" s="291"/>
      <c r="B31" s="288" t="s">
        <v>84</v>
      </c>
      <c r="C31" s="288"/>
      <c r="D31" s="51" t="s">
        <v>84</v>
      </c>
      <c r="E31" s="289"/>
      <c r="F31" s="289" t="s">
        <v>84</v>
      </c>
      <c r="G31" s="1597"/>
    </row>
    <row r="32" spans="1:7" hidden="1" outlineLevel="1">
      <c r="A32" s="291"/>
      <c r="B32" s="288" t="s">
        <v>84</v>
      </c>
      <c r="C32" s="288"/>
      <c r="D32" s="51" t="s">
        <v>84</v>
      </c>
      <c r="E32" s="289"/>
      <c r="F32" s="289" t="s">
        <v>84</v>
      </c>
      <c r="G32" s="1597"/>
    </row>
    <row r="33" spans="1:7" hidden="1" outlineLevel="1">
      <c r="A33" s="291"/>
      <c r="B33" s="288" t="s">
        <v>84</v>
      </c>
      <c r="C33" s="288"/>
      <c r="D33" s="51" t="s">
        <v>84</v>
      </c>
      <c r="E33" s="289"/>
      <c r="F33" s="289" t="s">
        <v>84</v>
      </c>
      <c r="G33" s="1597"/>
    </row>
    <row r="34" spans="1:7" hidden="1" outlineLevel="1">
      <c r="A34" s="291"/>
      <c r="B34" s="288" t="s">
        <v>84</v>
      </c>
      <c r="C34" s="288"/>
      <c r="D34" s="51" t="s">
        <v>84</v>
      </c>
      <c r="E34" s="289"/>
      <c r="F34" s="289" t="s">
        <v>84</v>
      </c>
      <c r="G34" s="1597"/>
    </row>
    <row r="35" spans="1:7" hidden="1" outlineLevel="1">
      <c r="A35" s="291"/>
      <c r="B35" s="288" t="s">
        <v>84</v>
      </c>
      <c r="C35" s="288"/>
      <c r="D35" s="51" t="s">
        <v>84</v>
      </c>
      <c r="E35" s="289"/>
      <c r="F35" s="289" t="s">
        <v>84</v>
      </c>
      <c r="G35" s="1597"/>
    </row>
    <row r="36" spans="1:7" hidden="1" outlineLevel="1">
      <c r="A36" s="291"/>
      <c r="B36" s="288" t="s">
        <v>84</v>
      </c>
      <c r="C36" s="288"/>
      <c r="D36" s="51" t="s">
        <v>84</v>
      </c>
      <c r="E36" s="289"/>
      <c r="F36" s="289" t="s">
        <v>84</v>
      </c>
      <c r="G36" s="1597"/>
    </row>
    <row r="37" spans="1:7" ht="15.75" hidden="1" outlineLevel="1" thickBot="1">
      <c r="A37" s="292"/>
      <c r="B37" s="287" t="s">
        <v>84</v>
      </c>
      <c r="C37" s="287"/>
      <c r="D37" s="52" t="s">
        <v>84</v>
      </c>
      <c r="E37" s="144"/>
      <c r="F37" s="144" t="s">
        <v>84</v>
      </c>
      <c r="G37" s="1598"/>
    </row>
    <row r="38" spans="1:7" collapsed="1">
      <c r="B38" s="5"/>
      <c r="C38" s="5"/>
    </row>
    <row r="39" spans="1:7">
      <c r="B39" s="5"/>
      <c r="C39" s="5"/>
    </row>
    <row r="40" spans="1:7">
      <c r="B40" s="5"/>
      <c r="C40" s="5"/>
    </row>
    <row r="41" spans="1:7">
      <c r="B41" s="5"/>
      <c r="C41" s="5"/>
    </row>
  </sheetData>
  <mergeCells count="39">
    <mergeCell ref="D21:E21"/>
    <mergeCell ref="D22:E22"/>
    <mergeCell ref="D13:E13"/>
    <mergeCell ref="D14:E14"/>
    <mergeCell ref="D15:E15"/>
    <mergeCell ref="D16:E16"/>
    <mergeCell ref="D17:E17"/>
    <mergeCell ref="G13:G22"/>
    <mergeCell ref="G29:G37"/>
    <mergeCell ref="G23:G28"/>
    <mergeCell ref="A18:C18"/>
    <mergeCell ref="A19:C19"/>
    <mergeCell ref="A20:C20"/>
    <mergeCell ref="A21:C21"/>
    <mergeCell ref="A22:C22"/>
    <mergeCell ref="A13:C13"/>
    <mergeCell ref="A14:C14"/>
    <mergeCell ref="A15:C15"/>
    <mergeCell ref="A16:C16"/>
    <mergeCell ref="A17:C17"/>
    <mergeCell ref="D18:E18"/>
    <mergeCell ref="D19:E19"/>
    <mergeCell ref="D20:E20"/>
    <mergeCell ref="B3:G3"/>
    <mergeCell ref="G4:G5"/>
    <mergeCell ref="G7:G12"/>
    <mergeCell ref="A4:F5"/>
    <mergeCell ref="A7:C7"/>
    <mergeCell ref="D7:E7"/>
    <mergeCell ref="A8:C8"/>
    <mergeCell ref="A9:C9"/>
    <mergeCell ref="A10:C10"/>
    <mergeCell ref="A11:C11"/>
    <mergeCell ref="A12:C12"/>
    <mergeCell ref="D8:E8"/>
    <mergeCell ref="D9:E9"/>
    <mergeCell ref="D10:E10"/>
    <mergeCell ref="D11:E11"/>
    <mergeCell ref="D12:E12"/>
  </mergeCells>
  <phoneticPr fontId="9" type="noConversion"/>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tabColor theme="0"/>
  </sheetPr>
  <dimension ref="A1:K184"/>
  <sheetViews>
    <sheetView zoomScale="85" zoomScaleNormal="85" zoomScaleSheetLayoutView="100" workbookViewId="0">
      <selection sqref="A1:F1"/>
    </sheetView>
  </sheetViews>
  <sheetFormatPr defaultRowHeight="15" outlineLevelRow="1"/>
  <cols>
    <col min="1" max="6" width="19.7109375" customWidth="1"/>
    <col min="7" max="7" width="11.7109375" customWidth="1"/>
  </cols>
  <sheetData>
    <row r="1" spans="1:8">
      <c r="A1" s="1098" t="s">
        <v>692</v>
      </c>
      <c r="B1" s="1099"/>
      <c r="C1" s="1099"/>
      <c r="D1" s="1099"/>
      <c r="E1" s="1099"/>
      <c r="F1" s="1099"/>
      <c r="G1" s="765"/>
      <c r="H1" s="204"/>
    </row>
    <row r="2" spans="1:8">
      <c r="A2" s="1100" t="s">
        <v>236</v>
      </c>
      <c r="B2" s="1101"/>
      <c r="C2" s="1101"/>
      <c r="D2" s="1101"/>
      <c r="E2" s="1101"/>
      <c r="F2" s="1101"/>
      <c r="G2" s="766"/>
      <c r="H2" s="204"/>
    </row>
    <row r="3" spans="1:8" ht="15.75" thickBot="1">
      <c r="A3" s="1102"/>
      <c r="B3" s="1103"/>
      <c r="C3" s="1103"/>
      <c r="D3" s="1103"/>
      <c r="E3" s="1103"/>
      <c r="F3" s="1103"/>
      <c r="G3" s="1104"/>
    </row>
    <row r="4" spans="1:8">
      <c r="A4" s="1105" t="s">
        <v>94</v>
      </c>
      <c r="B4" s="1106"/>
      <c r="C4" s="1106"/>
      <c r="D4" s="1106"/>
      <c r="E4" s="1106"/>
      <c r="F4" s="1106"/>
      <c r="G4" s="1111" t="s">
        <v>1384</v>
      </c>
    </row>
    <row r="5" spans="1:8" ht="30" customHeight="1" thickBot="1">
      <c r="A5" s="1108"/>
      <c r="B5" s="1109"/>
      <c r="C5" s="1109"/>
      <c r="D5" s="1109"/>
      <c r="E5" s="1109"/>
      <c r="F5" s="1109"/>
      <c r="G5" s="1137"/>
    </row>
    <row r="6" spans="1:8" ht="18.75" customHeight="1" thickBot="1">
      <c r="A6" s="611" t="s">
        <v>1176</v>
      </c>
      <c r="B6" s="750"/>
      <c r="C6" s="444" t="str">
        <f>Obsah!C4</f>
        <v>(30/06/2018)</v>
      </c>
      <c r="D6" s="444"/>
      <c r="E6" s="604"/>
      <c r="F6" s="604"/>
      <c r="G6" s="606"/>
      <c r="H6" s="5"/>
    </row>
    <row r="7" spans="1:8">
      <c r="A7" s="1671" t="s">
        <v>95</v>
      </c>
      <c r="B7" s="1672"/>
      <c r="C7" s="1672"/>
      <c r="D7" s="1673"/>
      <c r="E7" s="1673"/>
      <c r="F7" s="1674"/>
      <c r="G7" s="1129" t="s">
        <v>1239</v>
      </c>
      <c r="H7" s="5"/>
    </row>
    <row r="8" spans="1:8">
      <c r="A8" s="1649"/>
      <c r="B8" s="1650"/>
      <c r="C8" s="1650"/>
      <c r="D8" s="1650"/>
      <c r="E8" s="1650"/>
      <c r="F8" s="1650"/>
      <c r="G8" s="1130"/>
      <c r="H8" s="5"/>
    </row>
    <row r="9" spans="1:8">
      <c r="A9" s="1651"/>
      <c r="B9" s="1652"/>
      <c r="C9" s="1652"/>
      <c r="D9" s="1652"/>
      <c r="E9" s="1652"/>
      <c r="F9" s="1652"/>
      <c r="G9" s="1130"/>
      <c r="H9" s="5"/>
    </row>
    <row r="10" spans="1:8">
      <c r="A10" s="1651"/>
      <c r="B10" s="1652"/>
      <c r="C10" s="1652"/>
      <c r="D10" s="1652"/>
      <c r="E10" s="1652"/>
      <c r="F10" s="1652"/>
      <c r="G10" s="1130"/>
      <c r="H10" s="5"/>
    </row>
    <row r="11" spans="1:8">
      <c r="A11" s="1651"/>
      <c r="B11" s="1652"/>
      <c r="C11" s="1652"/>
      <c r="D11" s="1652"/>
      <c r="E11" s="1652"/>
      <c r="F11" s="1652"/>
      <c r="G11" s="1130"/>
      <c r="H11" s="5"/>
    </row>
    <row r="12" spans="1:8" ht="15.75" thickBot="1">
      <c r="A12" s="1653"/>
      <c r="B12" s="1654"/>
      <c r="C12" s="1654"/>
      <c r="D12" s="1654"/>
      <c r="E12" s="1654"/>
      <c r="F12" s="1654"/>
      <c r="G12" s="1131"/>
      <c r="H12" s="5"/>
    </row>
    <row r="13" spans="1:8">
      <c r="A13" s="1671" t="s">
        <v>96</v>
      </c>
      <c r="B13" s="1672"/>
      <c r="C13" s="1672"/>
      <c r="D13" s="1673"/>
      <c r="E13" s="1673"/>
      <c r="F13" s="1674"/>
      <c r="G13" s="1129" t="s">
        <v>1240</v>
      </c>
      <c r="H13" s="5"/>
    </row>
    <row r="14" spans="1:8">
      <c r="A14" s="1649"/>
      <c r="B14" s="1650"/>
      <c r="C14" s="1650"/>
      <c r="D14" s="1650"/>
      <c r="E14" s="1650"/>
      <c r="F14" s="1650"/>
      <c r="G14" s="1130"/>
      <c r="H14" s="5"/>
    </row>
    <row r="15" spans="1:8">
      <c r="A15" s="1651"/>
      <c r="B15" s="1652"/>
      <c r="C15" s="1652"/>
      <c r="D15" s="1652"/>
      <c r="E15" s="1652"/>
      <c r="F15" s="1652"/>
      <c r="G15" s="1130"/>
      <c r="H15" s="5"/>
    </row>
    <row r="16" spans="1:8">
      <c r="A16" s="1651"/>
      <c r="B16" s="1652"/>
      <c r="C16" s="1652"/>
      <c r="D16" s="1652"/>
      <c r="E16" s="1652"/>
      <c r="F16" s="1652"/>
      <c r="G16" s="1130"/>
      <c r="H16" s="5"/>
    </row>
    <row r="17" spans="1:8">
      <c r="A17" s="1651"/>
      <c r="B17" s="1652"/>
      <c r="C17" s="1652"/>
      <c r="D17" s="1652"/>
      <c r="E17" s="1652"/>
      <c r="F17" s="1652"/>
      <c r="G17" s="1130"/>
      <c r="H17" s="5"/>
    </row>
    <row r="18" spans="1:8" ht="15" customHeight="1" thickBot="1">
      <c r="A18" s="1653"/>
      <c r="B18" s="1654"/>
      <c r="C18" s="1654"/>
      <c r="D18" s="1654"/>
      <c r="E18" s="1654"/>
      <c r="F18" s="1654"/>
      <c r="G18" s="1131"/>
      <c r="H18" s="5"/>
    </row>
    <row r="19" spans="1:8" ht="45" customHeight="1">
      <c r="A19" s="1671" t="s">
        <v>97</v>
      </c>
      <c r="B19" s="1672"/>
      <c r="C19" s="1672"/>
      <c r="D19" s="1673"/>
      <c r="E19" s="1673" t="s">
        <v>98</v>
      </c>
      <c r="F19" s="1674"/>
      <c r="G19" s="1129" t="s">
        <v>1241</v>
      </c>
      <c r="H19" s="5"/>
    </row>
    <row r="20" spans="1:8">
      <c r="A20" s="1655"/>
      <c r="B20" s="1656"/>
      <c r="C20" s="1656"/>
      <c r="D20" s="1657"/>
      <c r="E20" s="1658"/>
      <c r="F20" s="1659"/>
      <c r="G20" s="1130"/>
      <c r="H20" s="5"/>
    </row>
    <row r="21" spans="1:8">
      <c r="A21" s="1655"/>
      <c r="B21" s="1656"/>
      <c r="C21" s="1656"/>
      <c r="D21" s="1657"/>
      <c r="E21" s="1658"/>
      <c r="F21" s="1659"/>
      <c r="G21" s="1130"/>
      <c r="H21" s="5"/>
    </row>
    <row r="22" spans="1:8">
      <c r="A22" s="1655"/>
      <c r="B22" s="1656"/>
      <c r="C22" s="1656"/>
      <c r="D22" s="1657"/>
      <c r="E22" s="1658"/>
      <c r="F22" s="1659"/>
      <c r="G22" s="1130"/>
      <c r="H22" s="5"/>
    </row>
    <row r="23" spans="1:8">
      <c r="A23" s="1682"/>
      <c r="B23" s="1683"/>
      <c r="C23" s="1683"/>
      <c r="D23" s="1659"/>
      <c r="E23" s="1658"/>
      <c r="F23" s="1659"/>
      <c r="G23" s="1130"/>
      <c r="H23" s="5"/>
    </row>
    <row r="24" spans="1:8" ht="15.75" thickBot="1">
      <c r="A24" s="1664"/>
      <c r="B24" s="1665"/>
      <c r="C24" s="1665"/>
      <c r="D24" s="1666"/>
      <c r="E24" s="1678"/>
      <c r="F24" s="1679"/>
      <c r="G24" s="1131"/>
      <c r="H24" s="5"/>
    </row>
    <row r="25" spans="1:8" ht="15.75" hidden="1" outlineLevel="1" thickBot="1">
      <c r="A25" s="1684"/>
      <c r="B25" s="1685"/>
      <c r="C25" s="1685"/>
      <c r="D25" s="1686"/>
      <c r="E25" s="1680"/>
      <c r="F25" s="1681"/>
      <c r="G25" s="1129" t="s">
        <v>738</v>
      </c>
      <c r="H25" s="5"/>
    </row>
    <row r="26" spans="1:8" ht="15.75" hidden="1" outlineLevel="1" thickBot="1">
      <c r="A26" s="1655"/>
      <c r="B26" s="1656"/>
      <c r="C26" s="1656"/>
      <c r="D26" s="1657"/>
      <c r="E26" s="1658"/>
      <c r="F26" s="1659"/>
      <c r="G26" s="1130"/>
      <c r="H26" s="5"/>
    </row>
    <row r="27" spans="1:8" ht="15.75" hidden="1" outlineLevel="1" thickBot="1">
      <c r="A27" s="1655"/>
      <c r="B27" s="1656"/>
      <c r="C27" s="1656"/>
      <c r="D27" s="1657"/>
      <c r="E27" s="1658"/>
      <c r="F27" s="1659"/>
      <c r="G27" s="1130"/>
      <c r="H27" s="5"/>
    </row>
    <row r="28" spans="1:8" ht="15.75" hidden="1" outlineLevel="1" thickBot="1">
      <c r="A28" s="1655"/>
      <c r="B28" s="1656"/>
      <c r="C28" s="1656"/>
      <c r="D28" s="1657"/>
      <c r="E28" s="1658"/>
      <c r="F28" s="1659"/>
      <c r="G28" s="1130"/>
      <c r="H28" s="5"/>
    </row>
    <row r="29" spans="1:8" ht="15.75" hidden="1" outlineLevel="1" thickBot="1">
      <c r="A29" s="1649"/>
      <c r="B29" s="1650"/>
      <c r="C29" s="1650"/>
      <c r="D29" s="1663"/>
      <c r="E29" s="1658"/>
      <c r="F29" s="1659"/>
      <c r="G29" s="1130"/>
      <c r="H29" s="5"/>
    </row>
    <row r="30" spans="1:8" ht="15.75" hidden="1" outlineLevel="1" thickBot="1">
      <c r="A30" s="1655"/>
      <c r="B30" s="1656"/>
      <c r="C30" s="1656"/>
      <c r="D30" s="1657"/>
      <c r="E30" s="1658"/>
      <c r="F30" s="1659"/>
      <c r="G30" s="1130"/>
      <c r="H30" s="5"/>
    </row>
    <row r="31" spans="1:8" ht="15.75" hidden="1" outlineLevel="1" thickBot="1">
      <c r="A31" s="1655"/>
      <c r="B31" s="1656"/>
      <c r="C31" s="1656"/>
      <c r="D31" s="1657"/>
      <c r="E31" s="1658"/>
      <c r="F31" s="1659"/>
      <c r="G31" s="1130"/>
      <c r="H31" s="5"/>
    </row>
    <row r="32" spans="1:8" ht="15.75" hidden="1" outlineLevel="1" thickBot="1">
      <c r="A32" s="1655"/>
      <c r="B32" s="1656"/>
      <c r="C32" s="1656"/>
      <c r="D32" s="1657"/>
      <c r="E32" s="1658"/>
      <c r="F32" s="1659"/>
      <c r="G32" s="1130"/>
      <c r="H32" s="5"/>
    </row>
    <row r="33" spans="1:8" ht="15.75" hidden="1" outlineLevel="1" thickBot="1">
      <c r="A33" s="1655"/>
      <c r="B33" s="1656"/>
      <c r="C33" s="1656"/>
      <c r="D33" s="1657"/>
      <c r="E33" s="1658"/>
      <c r="F33" s="1659"/>
      <c r="G33" s="1130"/>
      <c r="H33" s="5"/>
    </row>
    <row r="34" spans="1:8" ht="15.75" hidden="1" outlineLevel="1" thickBot="1">
      <c r="A34" s="1664"/>
      <c r="B34" s="1665"/>
      <c r="C34" s="1665"/>
      <c r="D34" s="1666"/>
      <c r="E34" s="1678"/>
      <c r="F34" s="1679"/>
      <c r="G34" s="1131"/>
      <c r="H34" s="5"/>
    </row>
    <row r="35" spans="1:8" ht="24.75" customHeight="1" collapsed="1">
      <c r="A35" s="1671" t="s">
        <v>99</v>
      </c>
      <c r="B35" s="1672"/>
      <c r="C35" s="1672"/>
      <c r="D35" s="1673"/>
      <c r="E35" s="1673" t="s">
        <v>108</v>
      </c>
      <c r="F35" s="1674"/>
      <c r="G35" s="1129" t="s">
        <v>1242</v>
      </c>
      <c r="H35" s="5"/>
    </row>
    <row r="36" spans="1:8">
      <c r="A36" s="1655"/>
      <c r="B36" s="1656"/>
      <c r="C36" s="1656"/>
      <c r="D36" s="1657"/>
      <c r="E36" s="1677"/>
      <c r="F36" s="1656"/>
      <c r="G36" s="1130"/>
      <c r="H36" s="5"/>
    </row>
    <row r="37" spans="1:8">
      <c r="A37" s="1655"/>
      <c r="B37" s="1656"/>
      <c r="C37" s="1656"/>
      <c r="D37" s="1657"/>
      <c r="E37" s="1677"/>
      <c r="F37" s="1656"/>
      <c r="G37" s="1130"/>
      <c r="H37" s="5"/>
    </row>
    <row r="38" spans="1:8">
      <c r="A38" s="1655"/>
      <c r="B38" s="1656"/>
      <c r="C38" s="1656"/>
      <c r="D38" s="1657"/>
      <c r="E38" s="1677"/>
      <c r="F38" s="1656"/>
      <c r="G38" s="1130"/>
      <c r="H38" s="5"/>
    </row>
    <row r="39" spans="1:8">
      <c r="A39" s="1655"/>
      <c r="B39" s="1656"/>
      <c r="C39" s="1656"/>
      <c r="D39" s="1657"/>
      <c r="E39" s="1677"/>
      <c r="F39" s="1656"/>
      <c r="G39" s="1130"/>
      <c r="H39" s="5"/>
    </row>
    <row r="40" spans="1:8" ht="15.75" thickBot="1">
      <c r="A40" s="1664"/>
      <c r="B40" s="1665"/>
      <c r="C40" s="1665"/>
      <c r="D40" s="1666"/>
      <c r="E40" s="1675"/>
      <c r="F40" s="1665"/>
      <c r="G40" s="1131"/>
      <c r="H40" s="5"/>
    </row>
    <row r="41" spans="1:8" ht="30" customHeight="1">
      <c r="A41" s="1671" t="s">
        <v>100</v>
      </c>
      <c r="B41" s="1672"/>
      <c r="C41" s="1672"/>
      <c r="D41" s="1673"/>
      <c r="E41" s="1673"/>
      <c r="F41" s="1674"/>
      <c r="G41" s="1129" t="s">
        <v>1243</v>
      </c>
      <c r="H41" s="5"/>
    </row>
    <row r="42" spans="1:8">
      <c r="A42" s="354"/>
      <c r="B42" s="355"/>
      <c r="C42" s="355"/>
      <c r="D42" s="355"/>
      <c r="E42" s="355"/>
      <c r="F42" s="356"/>
      <c r="G42" s="1130"/>
      <c r="H42" s="5"/>
    </row>
    <row r="43" spans="1:8">
      <c r="A43" s="357"/>
      <c r="B43" s="358"/>
      <c r="C43" s="358"/>
      <c r="D43" s="358"/>
      <c r="E43" s="358"/>
      <c r="F43" s="359"/>
      <c r="G43" s="1130"/>
      <c r="H43" s="5"/>
    </row>
    <row r="44" spans="1:8">
      <c r="A44" s="357"/>
      <c r="B44" s="358"/>
      <c r="C44" s="358"/>
      <c r="D44" s="358"/>
      <c r="E44" s="358"/>
      <c r="F44" s="359"/>
      <c r="G44" s="1130"/>
      <c r="H44" s="5"/>
    </row>
    <row r="45" spans="1:8">
      <c r="A45" s="357"/>
      <c r="B45" s="358"/>
      <c r="C45" s="358"/>
      <c r="D45" s="358"/>
      <c r="E45" s="358"/>
      <c r="F45" s="359"/>
      <c r="G45" s="1130"/>
      <c r="H45" s="5"/>
    </row>
    <row r="46" spans="1:8" ht="15.75" thickBot="1">
      <c r="A46" s="360"/>
      <c r="B46" s="361"/>
      <c r="C46" s="361"/>
      <c r="D46" s="361"/>
      <c r="E46" s="361"/>
      <c r="F46" s="362"/>
      <c r="G46" s="1131"/>
      <c r="H46" s="5"/>
    </row>
    <row r="47" spans="1:8" ht="15" hidden="1" customHeight="1" outlineLevel="1">
      <c r="A47" s="363"/>
      <c r="B47" s="364"/>
      <c r="C47" s="364"/>
      <c r="D47" s="364"/>
      <c r="E47" s="364"/>
      <c r="F47" s="365"/>
      <c r="G47" s="1129" t="s">
        <v>740</v>
      </c>
      <c r="H47" s="5"/>
    </row>
    <row r="48" spans="1:8" ht="15" hidden="1" customHeight="1" outlineLevel="1">
      <c r="A48" s="357"/>
      <c r="B48" s="358"/>
      <c r="C48" s="358"/>
      <c r="D48" s="358"/>
      <c r="E48" s="358"/>
      <c r="F48" s="359"/>
      <c r="G48" s="1130"/>
      <c r="H48" s="5"/>
    </row>
    <row r="49" spans="1:8" hidden="1" outlineLevel="1">
      <c r="A49" s="357"/>
      <c r="B49" s="358"/>
      <c r="C49" s="358"/>
      <c r="D49" s="358"/>
      <c r="E49" s="358"/>
      <c r="F49" s="359"/>
      <c r="G49" s="1130"/>
      <c r="H49" s="5"/>
    </row>
    <row r="50" spans="1:8" hidden="1" outlineLevel="1">
      <c r="A50" s="357"/>
      <c r="B50" s="358"/>
      <c r="C50" s="358"/>
      <c r="D50" s="358"/>
      <c r="E50" s="358"/>
      <c r="F50" s="359"/>
      <c r="G50" s="1130"/>
      <c r="H50" s="5"/>
    </row>
    <row r="51" spans="1:8" ht="15.75" hidden="1" outlineLevel="1" thickBot="1">
      <c r="A51" s="360"/>
      <c r="B51" s="361"/>
      <c r="C51" s="361"/>
      <c r="D51" s="361"/>
      <c r="E51" s="361"/>
      <c r="F51" s="362"/>
      <c r="G51" s="1131"/>
      <c r="H51" s="5"/>
    </row>
    <row r="52" spans="1:8" ht="39.75" customHeight="1" collapsed="1">
      <c r="A52" s="1667" t="s">
        <v>104</v>
      </c>
      <c r="B52" s="1668"/>
      <c r="C52" s="1668"/>
      <c r="D52" s="1668"/>
      <c r="E52" s="1668" t="s">
        <v>101</v>
      </c>
      <c r="F52" s="1676"/>
      <c r="G52" s="1130" t="s">
        <v>1244</v>
      </c>
      <c r="H52" s="5"/>
    </row>
    <row r="53" spans="1:8" ht="24.75" customHeight="1">
      <c r="A53" s="1669"/>
      <c r="B53" s="1670"/>
      <c r="C53" s="1670"/>
      <c r="D53" s="1670"/>
      <c r="E53" s="726" t="s">
        <v>102</v>
      </c>
      <c r="F53" s="60" t="s">
        <v>103</v>
      </c>
      <c r="G53" s="1130"/>
      <c r="H53" s="5"/>
    </row>
    <row r="54" spans="1:8">
      <c r="A54" s="788"/>
      <c r="B54" s="366"/>
      <c r="C54" s="366"/>
      <c r="D54" s="367"/>
      <c r="E54" s="55"/>
      <c r="F54" s="59"/>
      <c r="G54" s="1130"/>
      <c r="H54" s="5"/>
    </row>
    <row r="55" spans="1:8">
      <c r="A55" s="375"/>
      <c r="B55" s="368"/>
      <c r="C55" s="368"/>
      <c r="D55" s="369"/>
      <c r="E55" s="55"/>
      <c r="F55" s="59"/>
      <c r="G55" s="1130"/>
      <c r="H55" s="5"/>
    </row>
    <row r="56" spans="1:8">
      <c r="A56" s="375"/>
      <c r="B56" s="368"/>
      <c r="C56" s="368"/>
      <c r="D56" s="369"/>
      <c r="E56" s="55"/>
      <c r="F56" s="59"/>
      <c r="G56" s="1130"/>
      <c r="H56" s="5"/>
    </row>
    <row r="57" spans="1:8">
      <c r="A57" s="375"/>
      <c r="B57" s="368"/>
      <c r="C57" s="368"/>
      <c r="D57" s="369"/>
      <c r="E57" s="55"/>
      <c r="F57" s="59"/>
      <c r="G57" s="1130"/>
      <c r="H57" s="5"/>
    </row>
    <row r="58" spans="1:8" ht="15.75" thickBot="1">
      <c r="A58" s="376"/>
      <c r="B58" s="370"/>
      <c r="C58" s="370"/>
      <c r="D58" s="371"/>
      <c r="E58" s="57"/>
      <c r="F58" s="58"/>
      <c r="G58" s="1130"/>
      <c r="H58" s="5"/>
    </row>
    <row r="59" spans="1:8" ht="15.75" hidden="1" outlineLevel="1" thickBot="1">
      <c r="A59" s="372"/>
      <c r="B59" s="373"/>
      <c r="C59" s="373"/>
      <c r="D59" s="374"/>
      <c r="E59" s="63"/>
      <c r="F59" s="64"/>
      <c r="G59" s="1129" t="s">
        <v>739</v>
      </c>
      <c r="H59" s="5"/>
    </row>
    <row r="60" spans="1:8" ht="15.75" hidden="1" outlineLevel="1" thickBot="1">
      <c r="A60" s="375"/>
      <c r="B60" s="368"/>
      <c r="C60" s="368"/>
      <c r="D60" s="369"/>
      <c r="E60" s="55"/>
      <c r="F60" s="59"/>
      <c r="G60" s="1130"/>
      <c r="H60" s="5"/>
    </row>
    <row r="61" spans="1:8" ht="15.75" hidden="1" outlineLevel="1" thickBot="1">
      <c r="A61" s="375"/>
      <c r="B61" s="368"/>
      <c r="C61" s="368"/>
      <c r="D61" s="369"/>
      <c r="E61" s="55"/>
      <c r="F61" s="59"/>
      <c r="G61" s="1130"/>
      <c r="H61" s="5"/>
    </row>
    <row r="62" spans="1:8" ht="15.75" hidden="1" outlineLevel="1" thickBot="1">
      <c r="A62" s="375"/>
      <c r="B62" s="368"/>
      <c r="C62" s="368"/>
      <c r="D62" s="369"/>
      <c r="E62" s="55"/>
      <c r="F62" s="59"/>
      <c r="G62" s="1130"/>
      <c r="H62" s="5"/>
    </row>
    <row r="63" spans="1:8" ht="15.75" hidden="1" outlineLevel="1" thickBot="1">
      <c r="A63" s="375"/>
      <c r="B63" s="368"/>
      <c r="C63" s="368"/>
      <c r="D63" s="369"/>
      <c r="E63" s="55"/>
      <c r="F63" s="59"/>
      <c r="G63" s="1130"/>
      <c r="H63" s="5"/>
    </row>
    <row r="64" spans="1:8" ht="15.75" hidden="1" outlineLevel="1" thickBot="1">
      <c r="A64" s="375"/>
      <c r="B64" s="368"/>
      <c r="C64" s="368"/>
      <c r="D64" s="369"/>
      <c r="E64" s="55"/>
      <c r="F64" s="59"/>
      <c r="G64" s="1130"/>
      <c r="H64" s="5"/>
    </row>
    <row r="65" spans="1:8" ht="15.75" hidden="1" outlineLevel="1" thickBot="1">
      <c r="A65" s="375"/>
      <c r="B65" s="368"/>
      <c r="C65" s="368"/>
      <c r="D65" s="369"/>
      <c r="E65" s="55"/>
      <c r="F65" s="59"/>
      <c r="G65" s="1130"/>
      <c r="H65" s="5"/>
    </row>
    <row r="66" spans="1:8" ht="15.75" hidden="1" outlineLevel="1" thickBot="1">
      <c r="A66" s="375"/>
      <c r="B66" s="368"/>
      <c r="C66" s="368"/>
      <c r="D66" s="369"/>
      <c r="E66" s="55"/>
      <c r="F66" s="59"/>
      <c r="G66" s="1130"/>
      <c r="H66" s="5"/>
    </row>
    <row r="67" spans="1:8" ht="15.75" hidden="1" outlineLevel="1" thickBot="1">
      <c r="A67" s="375"/>
      <c r="B67" s="368"/>
      <c r="C67" s="368"/>
      <c r="D67" s="369"/>
      <c r="E67" s="55"/>
      <c r="F67" s="59"/>
      <c r="G67" s="1130"/>
      <c r="H67" s="5"/>
    </row>
    <row r="68" spans="1:8" ht="15.75" hidden="1" outlineLevel="1" thickBot="1">
      <c r="A68" s="375"/>
      <c r="B68" s="368"/>
      <c r="C68" s="368"/>
      <c r="D68" s="369"/>
      <c r="E68" s="55"/>
      <c r="F68" s="59"/>
      <c r="G68" s="1130"/>
      <c r="H68" s="5"/>
    </row>
    <row r="69" spans="1:8" ht="15" hidden="1" customHeight="1" outlineLevel="1">
      <c r="A69" s="375"/>
      <c r="B69" s="368"/>
      <c r="C69" s="368"/>
      <c r="D69" s="369"/>
      <c r="E69" s="55"/>
      <c r="F69" s="59"/>
      <c r="G69" s="1130"/>
      <c r="H69" s="5"/>
    </row>
    <row r="70" spans="1:8" ht="15.75" hidden="1" outlineLevel="1" thickBot="1">
      <c r="A70" s="375"/>
      <c r="B70" s="368"/>
      <c r="C70" s="368"/>
      <c r="D70" s="369"/>
      <c r="E70" s="55"/>
      <c r="F70" s="59"/>
      <c r="G70" s="1130"/>
      <c r="H70" s="5"/>
    </row>
    <row r="71" spans="1:8" ht="15.75" hidden="1" outlineLevel="1" thickBot="1">
      <c r="A71" s="375"/>
      <c r="B71" s="368"/>
      <c r="C71" s="368"/>
      <c r="D71" s="369"/>
      <c r="E71" s="56"/>
      <c r="F71" s="61"/>
      <c r="G71" s="1130"/>
      <c r="H71" s="5"/>
    </row>
    <row r="72" spans="1:8" ht="15.75" hidden="1" outlineLevel="1" thickBot="1">
      <c r="A72" s="375"/>
      <c r="B72" s="368"/>
      <c r="C72" s="368"/>
      <c r="D72" s="369"/>
      <c r="E72" s="56"/>
      <c r="F72" s="61"/>
      <c r="G72" s="1130"/>
      <c r="H72" s="5"/>
    </row>
    <row r="73" spans="1:8" ht="15.75" hidden="1" outlineLevel="1" thickBot="1">
      <c r="A73" s="376"/>
      <c r="B73" s="370"/>
      <c r="C73" s="370"/>
      <c r="D73" s="371"/>
      <c r="E73" s="65"/>
      <c r="F73" s="66"/>
      <c r="G73" s="1131"/>
      <c r="H73" s="5"/>
    </row>
    <row r="74" spans="1:8" ht="51" collapsed="1">
      <c r="A74" s="1382" t="s">
        <v>106</v>
      </c>
      <c r="B74" s="1622"/>
      <c r="C74" s="1622"/>
      <c r="D74" s="1383"/>
      <c r="E74" s="718" t="s">
        <v>107</v>
      </c>
      <c r="F74" s="719" t="s">
        <v>105</v>
      </c>
      <c r="G74" s="1129" t="s">
        <v>1245</v>
      </c>
      <c r="H74" s="5"/>
    </row>
    <row r="75" spans="1:8">
      <c r="A75" s="1379"/>
      <c r="B75" s="1380"/>
      <c r="C75" s="1380"/>
      <c r="D75" s="1660"/>
      <c r="E75" s="54"/>
      <c r="F75" s="62"/>
      <c r="G75" s="1130"/>
      <c r="H75" s="5"/>
    </row>
    <row r="76" spans="1:8">
      <c r="A76" s="1379"/>
      <c r="B76" s="1380"/>
      <c r="C76" s="1380"/>
      <c r="D76" s="1660"/>
      <c r="E76" s="54"/>
      <c r="F76" s="62"/>
      <c r="G76" s="1130"/>
      <c r="H76" s="5"/>
    </row>
    <row r="77" spans="1:8">
      <c r="A77" s="1379"/>
      <c r="B77" s="1380"/>
      <c r="C77" s="1380"/>
      <c r="D77" s="1660"/>
      <c r="E77" s="54"/>
      <c r="F77" s="62"/>
      <c r="G77" s="1130"/>
      <c r="H77" s="5"/>
    </row>
    <row r="78" spans="1:8">
      <c r="A78" s="1379"/>
      <c r="B78" s="1380"/>
      <c r="C78" s="1380"/>
      <c r="D78" s="1660"/>
      <c r="E78" s="54"/>
      <c r="F78" s="62"/>
      <c r="G78" s="1130"/>
      <c r="H78" s="5"/>
    </row>
    <row r="79" spans="1:8" ht="15.75" thickBot="1">
      <c r="A79" s="1387"/>
      <c r="B79" s="1388"/>
      <c r="C79" s="1388"/>
      <c r="D79" s="1662"/>
      <c r="E79" s="69"/>
      <c r="F79" s="70"/>
      <c r="G79" s="1131"/>
      <c r="H79" s="5"/>
    </row>
    <row r="80" spans="1:8" ht="15.75" hidden="1" outlineLevel="1" thickBot="1">
      <c r="A80" s="1149"/>
      <c r="B80" s="1150"/>
      <c r="C80" s="1150"/>
      <c r="D80" s="1151"/>
      <c r="E80" s="67"/>
      <c r="F80" s="68"/>
      <c r="G80" s="1130" t="s">
        <v>741</v>
      </c>
      <c r="H80" s="5"/>
    </row>
    <row r="81" spans="1:8" ht="15.75" hidden="1" outlineLevel="1" thickBot="1">
      <c r="A81" s="1379"/>
      <c r="B81" s="1380"/>
      <c r="C81" s="1380"/>
      <c r="D81" s="1660"/>
      <c r="E81" s="54"/>
      <c r="F81" s="62"/>
      <c r="G81" s="1130"/>
      <c r="H81" s="5"/>
    </row>
    <row r="82" spans="1:8" ht="15.75" hidden="1" outlineLevel="1" thickBot="1">
      <c r="A82" s="1379"/>
      <c r="B82" s="1380"/>
      <c r="C82" s="1380"/>
      <c r="D82" s="1660"/>
      <c r="E82" s="54"/>
      <c r="F82" s="62"/>
      <c r="G82" s="1130"/>
      <c r="H82" s="5"/>
    </row>
    <row r="83" spans="1:8" ht="15.75" hidden="1" outlineLevel="1" thickBot="1">
      <c r="A83" s="1379"/>
      <c r="B83" s="1380"/>
      <c r="C83" s="1380"/>
      <c r="D83" s="1660"/>
      <c r="E83" s="54"/>
      <c r="F83" s="62"/>
      <c r="G83" s="1130"/>
      <c r="H83" s="5"/>
    </row>
    <row r="84" spans="1:8" ht="15.75" hidden="1" outlineLevel="1" thickBot="1">
      <c r="A84" s="1379"/>
      <c r="B84" s="1380"/>
      <c r="C84" s="1380"/>
      <c r="D84" s="1660"/>
      <c r="E84" s="54"/>
      <c r="F84" s="62"/>
      <c r="G84" s="1130"/>
      <c r="H84" s="5"/>
    </row>
    <row r="85" spans="1:8" ht="15.75" hidden="1" outlineLevel="1" thickBot="1">
      <c r="A85" s="1379"/>
      <c r="B85" s="1380"/>
      <c r="C85" s="1380"/>
      <c r="D85" s="1660"/>
      <c r="E85" s="54"/>
      <c r="F85" s="62"/>
      <c r="G85" s="1130"/>
      <c r="H85" s="5"/>
    </row>
    <row r="86" spans="1:8" ht="15.75" hidden="1" outlineLevel="1" thickBot="1">
      <c r="A86" s="1379"/>
      <c r="B86" s="1380"/>
      <c r="C86" s="1380"/>
      <c r="D86" s="1660"/>
      <c r="E86" s="54"/>
      <c r="F86" s="62"/>
      <c r="G86" s="1130"/>
      <c r="H86" s="5"/>
    </row>
    <row r="87" spans="1:8" ht="15.75" hidden="1" outlineLevel="1" thickBot="1">
      <c r="A87" s="1379"/>
      <c r="B87" s="1380"/>
      <c r="C87" s="1380"/>
      <c r="D87" s="1660"/>
      <c r="E87" s="54"/>
      <c r="F87" s="62"/>
      <c r="G87" s="1130"/>
      <c r="H87" s="5"/>
    </row>
    <row r="88" spans="1:8" ht="15.75" hidden="1" outlineLevel="1" thickBot="1">
      <c r="A88" s="1379"/>
      <c r="B88" s="1380"/>
      <c r="C88" s="1380"/>
      <c r="D88" s="1660"/>
      <c r="E88" s="54"/>
      <c r="F88" s="62"/>
      <c r="G88" s="1130"/>
      <c r="H88" s="5"/>
    </row>
    <row r="89" spans="1:8" ht="15.75" hidden="1" outlineLevel="1" thickBot="1">
      <c r="A89" s="1403"/>
      <c r="B89" s="1404"/>
      <c r="C89" s="1404"/>
      <c r="D89" s="1661"/>
      <c r="E89" s="72"/>
      <c r="F89" s="73"/>
      <c r="G89" s="1130"/>
      <c r="H89" s="5"/>
    </row>
    <row r="90" spans="1:8" ht="76.5" customHeight="1" collapsed="1">
      <c r="A90" s="1382" t="s">
        <v>109</v>
      </c>
      <c r="B90" s="1383" t="s">
        <v>110</v>
      </c>
      <c r="C90" s="1383"/>
      <c r="D90" s="1383" t="s">
        <v>111</v>
      </c>
      <c r="E90" s="1383"/>
      <c r="F90" s="1384" t="s">
        <v>112</v>
      </c>
      <c r="G90" s="1349" t="s">
        <v>1246</v>
      </c>
      <c r="H90" s="5"/>
    </row>
    <row r="91" spans="1:8" ht="84.75" customHeight="1">
      <c r="A91" s="1398"/>
      <c r="B91" s="722" t="s">
        <v>113</v>
      </c>
      <c r="C91" s="722" t="s">
        <v>114</v>
      </c>
      <c r="D91" s="722" t="s">
        <v>113</v>
      </c>
      <c r="E91" s="722" t="s">
        <v>114</v>
      </c>
      <c r="F91" s="1634"/>
      <c r="G91" s="1350"/>
      <c r="H91" s="5"/>
    </row>
    <row r="92" spans="1:8">
      <c r="A92" s="23"/>
      <c r="B92" s="77"/>
      <c r="C92" s="77"/>
      <c r="D92" s="71"/>
      <c r="E92" s="71"/>
      <c r="F92" s="80"/>
      <c r="G92" s="1350"/>
      <c r="H92" s="5"/>
    </row>
    <row r="93" spans="1:8">
      <c r="A93" s="23"/>
      <c r="B93" s="77"/>
      <c r="C93" s="77"/>
      <c r="D93" s="71"/>
      <c r="E93" s="71"/>
      <c r="F93" s="80"/>
      <c r="G93" s="1350"/>
      <c r="H93" s="5"/>
    </row>
    <row r="94" spans="1:8">
      <c r="A94" s="23"/>
      <c r="B94" s="77"/>
      <c r="C94" s="77"/>
      <c r="D94" s="71"/>
      <c r="E94" s="71"/>
      <c r="F94" s="80"/>
      <c r="G94" s="1350"/>
      <c r="H94" s="5"/>
    </row>
    <row r="95" spans="1:8">
      <c r="A95" s="23"/>
      <c r="B95" s="77"/>
      <c r="C95" s="77"/>
      <c r="D95" s="71"/>
      <c r="E95" s="71"/>
      <c r="F95" s="80"/>
      <c r="G95" s="1350"/>
      <c r="H95" s="5"/>
    </row>
    <row r="96" spans="1:8" ht="15.75" thickBot="1">
      <c r="A96" s="24"/>
      <c r="B96" s="78"/>
      <c r="C96" s="78"/>
      <c r="D96" s="74"/>
      <c r="E96" s="74"/>
      <c r="F96" s="81"/>
      <c r="G96" s="1381"/>
      <c r="H96" s="5"/>
    </row>
    <row r="97" spans="1:8" ht="15.75" hidden="1" outlineLevel="1" thickBot="1">
      <c r="A97" s="75"/>
      <c r="B97" s="79"/>
      <c r="C97" s="79"/>
      <c r="D97" s="76"/>
      <c r="E97" s="76"/>
      <c r="F97" s="82"/>
      <c r="G97" s="1349" t="s">
        <v>743</v>
      </c>
      <c r="H97" s="5"/>
    </row>
    <row r="98" spans="1:8" ht="15.75" hidden="1" outlineLevel="1" thickBot="1">
      <c r="A98" s="23"/>
      <c r="B98" s="77"/>
      <c r="C98" s="77"/>
      <c r="D98" s="71"/>
      <c r="E98" s="71"/>
      <c r="F98" s="80"/>
      <c r="G98" s="1350"/>
      <c r="H98" s="5"/>
    </row>
    <row r="99" spans="1:8" ht="15.75" hidden="1" outlineLevel="1" thickBot="1">
      <c r="A99" s="23"/>
      <c r="B99" s="77"/>
      <c r="C99" s="77"/>
      <c r="D99" s="71"/>
      <c r="E99" s="71"/>
      <c r="F99" s="80"/>
      <c r="G99" s="1350"/>
      <c r="H99" s="5"/>
    </row>
    <row r="100" spans="1:8" ht="15.75" hidden="1" outlineLevel="1" thickBot="1">
      <c r="A100" s="23"/>
      <c r="B100" s="77"/>
      <c r="C100" s="77"/>
      <c r="D100" s="71"/>
      <c r="E100" s="71"/>
      <c r="F100" s="80"/>
      <c r="G100" s="1350"/>
      <c r="H100" s="5"/>
    </row>
    <row r="101" spans="1:8" ht="15.75" hidden="1" outlineLevel="1" thickBot="1">
      <c r="A101" s="23"/>
      <c r="B101" s="77"/>
      <c r="C101" s="77"/>
      <c r="D101" s="71"/>
      <c r="E101" s="71"/>
      <c r="F101" s="80"/>
      <c r="G101" s="1350"/>
      <c r="H101" s="5"/>
    </row>
    <row r="102" spans="1:8" ht="15.75" hidden="1" outlineLevel="1" thickBot="1">
      <c r="A102" s="23"/>
      <c r="B102" s="77"/>
      <c r="C102" s="77"/>
      <c r="D102" s="71"/>
      <c r="E102" s="71"/>
      <c r="F102" s="80"/>
      <c r="G102" s="1350"/>
      <c r="H102" s="5"/>
    </row>
    <row r="103" spans="1:8" ht="15.75" hidden="1" outlineLevel="1" thickBot="1">
      <c r="A103" s="23"/>
      <c r="B103" s="77"/>
      <c r="C103" s="77"/>
      <c r="D103" s="71"/>
      <c r="E103" s="71"/>
      <c r="F103" s="80"/>
      <c r="G103" s="1350"/>
      <c r="H103" s="5"/>
    </row>
    <row r="104" spans="1:8" ht="15.75" hidden="1" outlineLevel="1" thickBot="1">
      <c r="A104" s="23"/>
      <c r="B104" s="77"/>
      <c r="C104" s="77"/>
      <c r="D104" s="71"/>
      <c r="E104" s="71"/>
      <c r="F104" s="80"/>
      <c r="G104" s="1350"/>
      <c r="H104" s="5"/>
    </row>
    <row r="105" spans="1:8" ht="15.75" hidden="1" outlineLevel="1" thickBot="1">
      <c r="A105" s="23"/>
      <c r="B105" s="77"/>
      <c r="C105" s="77"/>
      <c r="D105" s="71"/>
      <c r="E105" s="71"/>
      <c r="F105" s="80"/>
      <c r="G105" s="1350"/>
      <c r="H105" s="5"/>
    </row>
    <row r="106" spans="1:8" ht="15.75" hidden="1" outlineLevel="1" thickBot="1">
      <c r="A106" s="23"/>
      <c r="B106" s="77"/>
      <c r="C106" s="77"/>
      <c r="D106" s="71"/>
      <c r="E106" s="71"/>
      <c r="F106" s="80"/>
      <c r="G106" s="1350"/>
      <c r="H106" s="5"/>
    </row>
    <row r="107" spans="1:8" ht="15.75" hidden="1" outlineLevel="1" thickBot="1">
      <c r="A107" s="23"/>
      <c r="B107" s="77"/>
      <c r="C107" s="77"/>
      <c r="D107" s="71"/>
      <c r="E107" s="71"/>
      <c r="F107" s="80"/>
      <c r="G107" s="1350"/>
      <c r="H107" s="5"/>
    </row>
    <row r="108" spans="1:8" ht="15.75" hidden="1" outlineLevel="1" thickBot="1">
      <c r="A108" s="23"/>
      <c r="B108" s="77"/>
      <c r="C108" s="77"/>
      <c r="D108" s="71"/>
      <c r="E108" s="71"/>
      <c r="F108" s="80"/>
      <c r="G108" s="1350"/>
      <c r="H108" s="5"/>
    </row>
    <row r="109" spans="1:8" ht="15.75" hidden="1" outlineLevel="1" thickBot="1">
      <c r="A109" s="23"/>
      <c r="B109" s="77"/>
      <c r="C109" s="77"/>
      <c r="D109" s="71"/>
      <c r="E109" s="71"/>
      <c r="F109" s="80"/>
      <c r="G109" s="1350"/>
      <c r="H109" s="5"/>
    </row>
    <row r="110" spans="1:8" ht="15.75" hidden="1" outlineLevel="1" thickBot="1">
      <c r="A110" s="23"/>
      <c r="B110" s="77"/>
      <c r="C110" s="77"/>
      <c r="D110" s="71"/>
      <c r="E110" s="71"/>
      <c r="F110" s="80"/>
      <c r="G110" s="1350"/>
      <c r="H110" s="5"/>
    </row>
    <row r="111" spans="1:8" ht="15.75" hidden="1" outlineLevel="1" thickBot="1">
      <c r="A111" s="23"/>
      <c r="B111" s="77"/>
      <c r="C111" s="77"/>
      <c r="D111" s="71"/>
      <c r="E111" s="71"/>
      <c r="F111" s="80"/>
      <c r="G111" s="1350"/>
      <c r="H111" s="5"/>
    </row>
    <row r="112" spans="1:8" ht="15.75" hidden="1" outlineLevel="1" thickBot="1">
      <c r="A112" s="23"/>
      <c r="B112" s="77"/>
      <c r="C112" s="77"/>
      <c r="D112" s="71"/>
      <c r="E112" s="71"/>
      <c r="F112" s="80"/>
      <c r="G112" s="1350"/>
      <c r="H112" s="5"/>
    </row>
    <row r="113" spans="1:8" ht="15.75" hidden="1" outlineLevel="1" thickBot="1">
      <c r="A113" s="23"/>
      <c r="B113" s="77"/>
      <c r="C113" s="77"/>
      <c r="D113" s="71"/>
      <c r="E113" s="71"/>
      <c r="F113" s="80"/>
      <c r="G113" s="1350"/>
      <c r="H113" s="5"/>
    </row>
    <row r="114" spans="1:8" ht="15.75" hidden="1" outlineLevel="1" thickBot="1">
      <c r="A114" s="23"/>
      <c r="B114" s="77"/>
      <c r="C114" s="77"/>
      <c r="D114" s="71"/>
      <c r="E114" s="71"/>
      <c r="F114" s="80"/>
      <c r="G114" s="1350"/>
      <c r="H114" s="5"/>
    </row>
    <row r="115" spans="1:8" ht="15.75" hidden="1" outlineLevel="1" thickBot="1">
      <c r="A115" s="23"/>
      <c r="B115" s="77"/>
      <c r="C115" s="77"/>
      <c r="D115" s="71"/>
      <c r="E115" s="71"/>
      <c r="F115" s="80"/>
      <c r="G115" s="1350"/>
      <c r="H115" s="5"/>
    </row>
    <row r="116" spans="1:8" ht="15.75" hidden="1" outlineLevel="1" thickBot="1">
      <c r="A116" s="23"/>
      <c r="B116" s="77"/>
      <c r="C116" s="77"/>
      <c r="D116" s="71"/>
      <c r="E116" s="71"/>
      <c r="F116" s="80"/>
      <c r="G116" s="1350"/>
      <c r="H116" s="5"/>
    </row>
    <row r="117" spans="1:8" ht="15.75" hidden="1" outlineLevel="1" thickBot="1">
      <c r="A117" s="23"/>
      <c r="B117" s="77"/>
      <c r="C117" s="77"/>
      <c r="D117" s="71"/>
      <c r="E117" s="71"/>
      <c r="F117" s="80"/>
      <c r="G117" s="1350"/>
      <c r="H117" s="5"/>
    </row>
    <row r="118" spans="1:8" ht="15.75" hidden="1" outlineLevel="1" thickBot="1">
      <c r="A118" s="23"/>
      <c r="B118" s="77"/>
      <c r="C118" s="77"/>
      <c r="D118" s="71"/>
      <c r="E118" s="71"/>
      <c r="F118" s="80"/>
      <c r="G118" s="1350"/>
      <c r="H118" s="5"/>
    </row>
    <row r="119" spans="1:8" ht="15.75" hidden="1" outlineLevel="1" thickBot="1">
      <c r="A119" s="23"/>
      <c r="B119" s="77"/>
      <c r="C119" s="77"/>
      <c r="D119" s="71"/>
      <c r="E119" s="71"/>
      <c r="F119" s="80"/>
      <c r="G119" s="1350"/>
      <c r="H119" s="5"/>
    </row>
    <row r="120" spans="1:8" ht="15.75" hidden="1" outlineLevel="1" thickBot="1">
      <c r="A120" s="23"/>
      <c r="B120" s="77"/>
      <c r="C120" s="77"/>
      <c r="D120" s="71"/>
      <c r="E120" s="71"/>
      <c r="F120" s="80"/>
      <c r="G120" s="1350"/>
      <c r="H120" s="5"/>
    </row>
    <row r="121" spans="1:8" ht="15.75" hidden="1" outlineLevel="1" thickBot="1">
      <c r="A121" s="84"/>
      <c r="B121" s="85"/>
      <c r="C121" s="85"/>
      <c r="D121" s="86"/>
      <c r="E121" s="86"/>
      <c r="F121" s="87"/>
      <c r="G121" s="1350"/>
      <c r="H121" s="5"/>
    </row>
    <row r="122" spans="1:8" s="83" customFormat="1" ht="30" customHeight="1" collapsed="1">
      <c r="A122" s="1382" t="s">
        <v>115</v>
      </c>
      <c r="B122" s="1383"/>
      <c r="C122" s="1383" t="s">
        <v>118</v>
      </c>
      <c r="D122" s="1383"/>
      <c r="E122" s="1383"/>
      <c r="F122" s="1384"/>
      <c r="G122" s="1086" t="s">
        <v>1247</v>
      </c>
      <c r="H122" s="156"/>
    </row>
    <row r="123" spans="1:8">
      <c r="A123" s="1398"/>
      <c r="B123" s="1399"/>
      <c r="C123" s="1399" t="s">
        <v>116</v>
      </c>
      <c r="D123" s="1399"/>
      <c r="E123" s="1142" t="s">
        <v>117</v>
      </c>
      <c r="F123" s="1143"/>
      <c r="G123" s="1088"/>
      <c r="H123" s="5"/>
    </row>
    <row r="124" spans="1:8">
      <c r="A124" s="1639"/>
      <c r="B124" s="1640"/>
      <c r="C124" s="1142"/>
      <c r="D124" s="1142"/>
      <c r="E124" s="1142"/>
      <c r="F124" s="1143"/>
      <c r="G124" s="1088"/>
      <c r="H124" s="5"/>
    </row>
    <row r="125" spans="1:8">
      <c r="A125" s="1639"/>
      <c r="B125" s="1640"/>
      <c r="C125" s="1142"/>
      <c r="D125" s="1142"/>
      <c r="E125" s="1142"/>
      <c r="F125" s="1143"/>
      <c r="G125" s="1088"/>
      <c r="H125" s="5"/>
    </row>
    <row r="126" spans="1:8">
      <c r="A126" s="1639"/>
      <c r="B126" s="1640"/>
      <c r="C126" s="1142"/>
      <c r="D126" s="1142"/>
      <c r="E126" s="1142"/>
      <c r="F126" s="1143"/>
      <c r="G126" s="1088"/>
      <c r="H126" s="5"/>
    </row>
    <row r="127" spans="1:8">
      <c r="A127" s="1639"/>
      <c r="B127" s="1640"/>
      <c r="C127" s="1142"/>
      <c r="D127" s="1142"/>
      <c r="E127" s="1640"/>
      <c r="F127" s="1644"/>
      <c r="G127" s="1088"/>
      <c r="H127" s="5"/>
    </row>
    <row r="128" spans="1:8" ht="15.75" thickBot="1">
      <c r="A128" s="1645"/>
      <c r="B128" s="1646"/>
      <c r="C128" s="1642"/>
      <c r="D128" s="1642"/>
      <c r="E128" s="1642"/>
      <c r="F128" s="1643"/>
      <c r="G128" s="1087"/>
      <c r="H128" s="5"/>
    </row>
    <row r="129" spans="1:8" ht="15.75" hidden="1" outlineLevel="1" thickBot="1">
      <c r="A129" s="1647"/>
      <c r="B129" s="1648"/>
      <c r="C129" s="1145"/>
      <c r="D129" s="1145"/>
      <c r="E129" s="1145"/>
      <c r="F129" s="1146"/>
      <c r="G129" s="1368" t="s">
        <v>742</v>
      </c>
      <c r="H129" s="5"/>
    </row>
    <row r="130" spans="1:8" ht="15.75" hidden="1" outlineLevel="1" thickBot="1">
      <c r="A130" s="1639"/>
      <c r="B130" s="1640"/>
      <c r="C130" s="1142"/>
      <c r="D130" s="1142"/>
      <c r="E130" s="1142"/>
      <c r="F130" s="1143"/>
      <c r="G130" s="1088"/>
      <c r="H130" s="5"/>
    </row>
    <row r="131" spans="1:8" ht="15.75" hidden="1" outlineLevel="1" thickBot="1">
      <c r="A131" s="1639"/>
      <c r="B131" s="1640"/>
      <c r="C131" s="1142"/>
      <c r="D131" s="1142"/>
      <c r="E131" s="1142"/>
      <c r="F131" s="1143"/>
      <c r="G131" s="1088"/>
      <c r="H131" s="5"/>
    </row>
    <row r="132" spans="1:8" ht="15.75" hidden="1" outlineLevel="1" thickBot="1">
      <c r="A132" s="1639"/>
      <c r="B132" s="1640"/>
      <c r="C132" s="1142"/>
      <c r="D132" s="1142"/>
      <c r="E132" s="1142"/>
      <c r="F132" s="1143"/>
      <c r="G132" s="1088"/>
      <c r="H132" s="5"/>
    </row>
    <row r="133" spans="1:8" ht="15.75" hidden="1" outlineLevel="1" thickBot="1">
      <c r="A133" s="1639"/>
      <c r="B133" s="1640"/>
      <c r="C133" s="1142"/>
      <c r="D133" s="1142"/>
      <c r="E133" s="1142"/>
      <c r="F133" s="1143"/>
      <c r="G133" s="1088"/>
      <c r="H133" s="5"/>
    </row>
    <row r="134" spans="1:8" ht="15.75" hidden="1" outlineLevel="1" thickBot="1">
      <c r="A134" s="1639"/>
      <c r="B134" s="1640"/>
      <c r="C134" s="1142"/>
      <c r="D134" s="1142"/>
      <c r="E134" s="1142"/>
      <c r="F134" s="1143"/>
      <c r="G134" s="1088"/>
      <c r="H134" s="5"/>
    </row>
    <row r="135" spans="1:8" ht="15.75" hidden="1" outlineLevel="1" thickBot="1">
      <c r="A135" s="1639"/>
      <c r="B135" s="1640"/>
      <c r="C135" s="1142"/>
      <c r="D135" s="1142"/>
      <c r="E135" s="1142"/>
      <c r="F135" s="1143"/>
      <c r="G135" s="1088"/>
      <c r="H135" s="5"/>
    </row>
    <row r="136" spans="1:8" ht="15.75" hidden="1" outlineLevel="1" thickBot="1">
      <c r="A136" s="1639"/>
      <c r="B136" s="1640"/>
      <c r="C136" s="1142"/>
      <c r="D136" s="1142"/>
      <c r="E136" s="1142"/>
      <c r="F136" s="1143"/>
      <c r="G136" s="1088"/>
      <c r="H136" s="5"/>
    </row>
    <row r="137" spans="1:8" ht="15.75" hidden="1" outlineLevel="1" thickBot="1">
      <c r="A137" s="1639"/>
      <c r="B137" s="1640"/>
      <c r="C137" s="1142"/>
      <c r="D137" s="1142"/>
      <c r="E137" s="1142"/>
      <c r="F137" s="1143"/>
      <c r="G137" s="1088"/>
      <c r="H137" s="5"/>
    </row>
    <row r="138" spans="1:8" ht="15.75" hidden="1" outlineLevel="1" thickBot="1">
      <c r="A138" s="1645"/>
      <c r="B138" s="1646"/>
      <c r="C138" s="1642"/>
      <c r="D138" s="1642"/>
      <c r="E138" s="1642"/>
      <c r="F138" s="1643"/>
      <c r="G138" s="1641"/>
      <c r="H138" s="5"/>
    </row>
    <row r="139" spans="1:8" ht="69" customHeight="1" collapsed="1">
      <c r="A139" s="1149" t="s">
        <v>119</v>
      </c>
      <c r="B139" s="1150"/>
      <c r="C139" s="1150"/>
      <c r="D139" s="1150"/>
      <c r="E139" s="1150"/>
      <c r="F139" s="1150"/>
      <c r="G139" s="1086" t="s">
        <v>1248</v>
      </c>
      <c r="H139" s="5"/>
    </row>
    <row r="140" spans="1:8">
      <c r="A140" s="377"/>
      <c r="B140" s="378"/>
      <c r="C140" s="378"/>
      <c r="D140" s="378"/>
      <c r="E140" s="378"/>
      <c r="F140" s="379"/>
      <c r="G140" s="1088"/>
      <c r="H140" s="5"/>
    </row>
    <row r="141" spans="1:8">
      <c r="A141" s="315"/>
      <c r="B141" s="316"/>
      <c r="C141" s="316"/>
      <c r="D141" s="316"/>
      <c r="E141" s="316"/>
      <c r="F141" s="317"/>
      <c r="G141" s="1088"/>
      <c r="H141" s="5"/>
    </row>
    <row r="142" spans="1:8">
      <c r="A142" s="315"/>
      <c r="B142" s="316"/>
      <c r="C142" s="316"/>
      <c r="D142" s="316"/>
      <c r="E142" s="316"/>
      <c r="F142" s="317"/>
      <c r="G142" s="1088"/>
      <c r="H142" s="5"/>
    </row>
    <row r="143" spans="1:8">
      <c r="A143" s="315"/>
      <c r="B143" s="316"/>
      <c r="C143" s="316"/>
      <c r="D143" s="316"/>
      <c r="E143" s="316"/>
      <c r="F143" s="317"/>
      <c r="G143" s="1088"/>
      <c r="H143" s="5"/>
    </row>
    <row r="144" spans="1:8">
      <c r="A144" s="315"/>
      <c r="B144" s="316"/>
      <c r="C144" s="316"/>
      <c r="D144" s="316"/>
      <c r="E144" s="316"/>
      <c r="F144" s="317"/>
      <c r="G144" s="1088"/>
      <c r="H144" s="5"/>
    </row>
    <row r="145" spans="1:8">
      <c r="A145" s="315"/>
      <c r="B145" s="316"/>
      <c r="C145" s="316"/>
      <c r="D145" s="316"/>
      <c r="E145" s="316"/>
      <c r="F145" s="317"/>
      <c r="G145" s="1088"/>
      <c r="H145" s="5"/>
    </row>
    <row r="146" spans="1:8">
      <c r="A146" s="315"/>
      <c r="B146" s="316"/>
      <c r="C146" s="316"/>
      <c r="D146" s="316"/>
      <c r="E146" s="316"/>
      <c r="F146" s="317"/>
      <c r="G146" s="1088"/>
      <c r="H146" s="5"/>
    </row>
    <row r="147" spans="1:8">
      <c r="A147" s="315"/>
      <c r="B147" s="316"/>
      <c r="C147" s="316"/>
      <c r="D147" s="316"/>
      <c r="E147" s="316"/>
      <c r="F147" s="317"/>
      <c r="G147" s="1088"/>
      <c r="H147" s="5"/>
    </row>
    <row r="148" spans="1:8">
      <c r="A148" s="315"/>
      <c r="B148" s="316"/>
      <c r="C148" s="316"/>
      <c r="D148" s="316"/>
      <c r="E148" s="316"/>
      <c r="F148" s="317"/>
      <c r="G148" s="1088"/>
      <c r="H148" s="5"/>
    </row>
    <row r="149" spans="1:8">
      <c r="A149" s="315"/>
      <c r="B149" s="316"/>
      <c r="C149" s="316"/>
      <c r="D149" s="316"/>
      <c r="E149" s="316"/>
      <c r="F149" s="317"/>
      <c r="G149" s="1088"/>
      <c r="H149" s="5"/>
    </row>
    <row r="150" spans="1:8" ht="15.75" thickBot="1">
      <c r="A150" s="318"/>
      <c r="B150" s="319"/>
      <c r="C150" s="319"/>
      <c r="D150" s="319"/>
      <c r="E150" s="319"/>
      <c r="F150" s="320"/>
      <c r="G150" s="1087"/>
      <c r="H150" s="5"/>
    </row>
    <row r="151" spans="1:8" ht="15.75" hidden="1" outlineLevel="1" thickBot="1">
      <c r="A151" s="312"/>
      <c r="B151" s="313"/>
      <c r="C151" s="313"/>
      <c r="D151" s="313"/>
      <c r="E151" s="313"/>
      <c r="F151" s="314"/>
      <c r="G151" s="1368" t="s">
        <v>744</v>
      </c>
      <c r="H151" s="5"/>
    </row>
    <row r="152" spans="1:8" ht="15.75" hidden="1" outlineLevel="1" thickBot="1">
      <c r="A152" s="315"/>
      <c r="B152" s="316"/>
      <c r="C152" s="316"/>
      <c r="D152" s="316"/>
      <c r="E152" s="316"/>
      <c r="F152" s="317"/>
      <c r="G152" s="1088"/>
      <c r="H152" s="5"/>
    </row>
    <row r="153" spans="1:8" ht="15.75" hidden="1" outlineLevel="1" thickBot="1">
      <c r="A153" s="315"/>
      <c r="B153" s="316"/>
      <c r="C153" s="316"/>
      <c r="D153" s="316"/>
      <c r="E153" s="316"/>
      <c r="F153" s="317"/>
      <c r="G153" s="1088"/>
      <c r="H153" s="5"/>
    </row>
    <row r="154" spans="1:8" ht="15.75" hidden="1" outlineLevel="1" thickBot="1">
      <c r="A154" s="315"/>
      <c r="B154" s="316"/>
      <c r="C154" s="316"/>
      <c r="D154" s="316"/>
      <c r="E154" s="316"/>
      <c r="F154" s="317"/>
      <c r="G154" s="1088"/>
      <c r="H154" s="5"/>
    </row>
    <row r="155" spans="1:8" ht="15.75" hidden="1" outlineLevel="1" thickBot="1">
      <c r="A155" s="315"/>
      <c r="B155" s="316"/>
      <c r="C155" s="316"/>
      <c r="D155" s="316"/>
      <c r="E155" s="316"/>
      <c r="F155" s="317"/>
      <c r="G155" s="1088"/>
      <c r="H155" s="5"/>
    </row>
    <row r="156" spans="1:8" ht="15.75" hidden="1" outlineLevel="1" thickBot="1">
      <c r="A156" s="315"/>
      <c r="B156" s="316"/>
      <c r="C156" s="316"/>
      <c r="D156" s="316"/>
      <c r="E156" s="316"/>
      <c r="F156" s="317"/>
      <c r="G156" s="1088"/>
      <c r="H156" s="5"/>
    </row>
    <row r="157" spans="1:8" ht="15.75" hidden="1" outlineLevel="1" thickBot="1">
      <c r="A157" s="315"/>
      <c r="B157" s="316"/>
      <c r="C157" s="316"/>
      <c r="D157" s="316"/>
      <c r="E157" s="316"/>
      <c r="F157" s="317"/>
      <c r="G157" s="1088"/>
      <c r="H157" s="5"/>
    </row>
    <row r="158" spans="1:8" ht="15.75" hidden="1" outlineLevel="1" thickBot="1">
      <c r="A158" s="315"/>
      <c r="B158" s="316"/>
      <c r="C158" s="316"/>
      <c r="D158" s="316"/>
      <c r="E158" s="316"/>
      <c r="F158" s="317"/>
      <c r="G158" s="1088"/>
      <c r="H158" s="5"/>
    </row>
    <row r="159" spans="1:8" ht="15.75" hidden="1" outlineLevel="1" thickBot="1">
      <c r="A159" s="315"/>
      <c r="B159" s="316"/>
      <c r="C159" s="316"/>
      <c r="D159" s="316"/>
      <c r="E159" s="316"/>
      <c r="F159" s="317"/>
      <c r="G159" s="1088"/>
      <c r="H159" s="5"/>
    </row>
    <row r="160" spans="1:8" ht="15.75" hidden="1" outlineLevel="1" thickBot="1">
      <c r="A160" s="318"/>
      <c r="B160" s="319"/>
      <c r="C160" s="319"/>
      <c r="D160" s="319"/>
      <c r="E160" s="319"/>
      <c r="F160" s="320"/>
      <c r="G160" s="1087"/>
      <c r="H160" s="5"/>
    </row>
    <row r="161" spans="1:11" ht="28.5" customHeight="1" collapsed="1">
      <c r="A161" s="1637" t="s">
        <v>120</v>
      </c>
      <c r="B161" s="1638"/>
      <c r="C161" s="1638"/>
      <c r="D161" s="1638"/>
      <c r="E161" s="1638"/>
      <c r="F161" s="1638"/>
      <c r="G161" s="1129" t="s">
        <v>1249</v>
      </c>
      <c r="H161" s="5"/>
    </row>
    <row r="162" spans="1:11">
      <c r="A162" s="380"/>
      <c r="B162" s="381"/>
      <c r="C162" s="381"/>
      <c r="D162" s="381"/>
      <c r="E162" s="381"/>
      <c r="F162" s="382"/>
      <c r="G162" s="1130"/>
      <c r="H162" s="5"/>
    </row>
    <row r="163" spans="1:11">
      <c r="A163" s="345"/>
      <c r="B163" s="346"/>
      <c r="C163" s="346"/>
      <c r="D163" s="346"/>
      <c r="E163" s="346"/>
      <c r="F163" s="347"/>
      <c r="G163" s="1130"/>
      <c r="H163" s="5"/>
    </row>
    <row r="164" spans="1:11">
      <c r="A164" s="345"/>
      <c r="B164" s="346"/>
      <c r="C164" s="346"/>
      <c r="D164" s="346"/>
      <c r="E164" s="346"/>
      <c r="F164" s="347"/>
      <c r="G164" s="1130"/>
      <c r="H164" s="5"/>
    </row>
    <row r="165" spans="1:11" ht="15" customHeight="1">
      <c r="A165" s="345"/>
      <c r="B165" s="346"/>
      <c r="C165" s="346"/>
      <c r="D165" s="346"/>
      <c r="E165" s="346"/>
      <c r="F165" s="347"/>
      <c r="G165" s="1130"/>
      <c r="H165" s="5"/>
      <c r="I165" s="88"/>
      <c r="J165" s="88"/>
      <c r="K165" s="88"/>
    </row>
    <row r="166" spans="1:11" ht="15" customHeight="1">
      <c r="A166" s="345"/>
      <c r="B166" s="346"/>
      <c r="C166" s="346"/>
      <c r="D166" s="346"/>
      <c r="E166" s="346"/>
      <c r="F166" s="347"/>
      <c r="G166" s="1130"/>
      <c r="H166" s="157"/>
      <c r="I166" s="88"/>
      <c r="J166" s="88"/>
      <c r="K166" s="88"/>
    </row>
    <row r="167" spans="1:11">
      <c r="A167" s="345"/>
      <c r="B167" s="346"/>
      <c r="C167" s="346"/>
      <c r="D167" s="346"/>
      <c r="E167" s="346"/>
      <c r="F167" s="347"/>
      <c r="G167" s="1130"/>
      <c r="H167" s="5"/>
    </row>
    <row r="168" spans="1:11">
      <c r="A168" s="345"/>
      <c r="B168" s="346"/>
      <c r="C168" s="346"/>
      <c r="D168" s="346"/>
      <c r="E168" s="346"/>
      <c r="F168" s="347"/>
      <c r="G168" s="1130"/>
      <c r="H168" s="5"/>
    </row>
    <row r="169" spans="1:11">
      <c r="A169" s="345"/>
      <c r="B169" s="346"/>
      <c r="C169" s="346"/>
      <c r="D169" s="346"/>
      <c r="E169" s="346"/>
      <c r="F169" s="347"/>
      <c r="G169" s="1130"/>
      <c r="H169" s="5"/>
    </row>
    <row r="170" spans="1:11">
      <c r="A170" s="345"/>
      <c r="B170" s="346"/>
      <c r="C170" s="346"/>
      <c r="D170" s="346"/>
      <c r="E170" s="346"/>
      <c r="F170" s="347"/>
      <c r="G170" s="1130"/>
      <c r="H170" s="5"/>
    </row>
    <row r="171" spans="1:11" ht="15.75" thickBot="1">
      <c r="A171" s="348"/>
      <c r="B171" s="349"/>
      <c r="C171" s="349"/>
      <c r="D171" s="349"/>
      <c r="E171" s="349"/>
      <c r="F171" s="350"/>
      <c r="G171" s="1131"/>
      <c r="H171" s="5"/>
    </row>
    <row r="172" spans="1:11" hidden="1" outlineLevel="1">
      <c r="A172" s="342"/>
      <c r="B172" s="343"/>
      <c r="C172" s="343"/>
      <c r="D172" s="343"/>
      <c r="E172" s="343"/>
      <c r="F172" s="343"/>
      <c r="G172" s="1631" t="s">
        <v>745</v>
      </c>
      <c r="H172" s="5"/>
    </row>
    <row r="173" spans="1:11" hidden="1" outlineLevel="1">
      <c r="A173" s="345"/>
      <c r="B173" s="346"/>
      <c r="C173" s="346"/>
      <c r="D173" s="346"/>
      <c r="E173" s="346"/>
      <c r="F173" s="346"/>
      <c r="G173" s="1597"/>
      <c r="H173" s="5"/>
    </row>
    <row r="174" spans="1:11" hidden="1" outlineLevel="1">
      <c r="A174" s="345"/>
      <c r="B174" s="346"/>
      <c r="C174" s="346"/>
      <c r="D174" s="346"/>
      <c r="E174" s="346"/>
      <c r="F174" s="346"/>
      <c r="G174" s="1597"/>
      <c r="H174" s="5"/>
    </row>
    <row r="175" spans="1:11" hidden="1" outlineLevel="1">
      <c r="A175" s="345"/>
      <c r="B175" s="346"/>
      <c r="C175" s="346"/>
      <c r="D175" s="346"/>
      <c r="E175" s="346"/>
      <c r="F175" s="346"/>
      <c r="G175" s="1597"/>
      <c r="H175" s="5"/>
    </row>
    <row r="176" spans="1:11" hidden="1" outlineLevel="1">
      <c r="A176" s="345"/>
      <c r="B176" s="346"/>
      <c r="C176" s="346"/>
      <c r="D176" s="346"/>
      <c r="E176" s="346"/>
      <c r="F176" s="346"/>
      <c r="G176" s="1597"/>
      <c r="H176" s="5"/>
    </row>
    <row r="177" spans="1:8" hidden="1" outlineLevel="1">
      <c r="A177" s="345"/>
      <c r="B177" s="346"/>
      <c r="C177" s="346"/>
      <c r="D177" s="346"/>
      <c r="E177" s="346"/>
      <c r="F177" s="346"/>
      <c r="G177" s="1597"/>
      <c r="H177" s="5"/>
    </row>
    <row r="178" spans="1:8" hidden="1" outlineLevel="1">
      <c r="A178" s="345"/>
      <c r="B178" s="346"/>
      <c r="C178" s="346"/>
      <c r="D178" s="346"/>
      <c r="E178" s="346"/>
      <c r="F178" s="346"/>
      <c r="G178" s="1597"/>
      <c r="H178" s="5"/>
    </row>
    <row r="179" spans="1:8" hidden="1" outlineLevel="1">
      <c r="A179" s="345"/>
      <c r="B179" s="346"/>
      <c r="C179" s="346"/>
      <c r="D179" s="346"/>
      <c r="E179" s="346"/>
      <c r="F179" s="346"/>
      <c r="G179" s="1597"/>
      <c r="H179" s="5"/>
    </row>
    <row r="180" spans="1:8" hidden="1" outlineLevel="1">
      <c r="A180" s="345"/>
      <c r="B180" s="346"/>
      <c r="C180" s="346"/>
      <c r="D180" s="346"/>
      <c r="E180" s="346"/>
      <c r="F180" s="346"/>
      <c r="G180" s="1597"/>
      <c r="H180" s="5"/>
    </row>
    <row r="181" spans="1:8" ht="15.75" hidden="1" outlineLevel="1" thickBot="1">
      <c r="A181" s="348"/>
      <c r="B181" s="349"/>
      <c r="C181" s="349"/>
      <c r="D181" s="349"/>
      <c r="E181" s="349"/>
      <c r="F181" s="349"/>
      <c r="G181" s="1598"/>
      <c r="H181" s="5"/>
    </row>
    <row r="182" spans="1:8" collapsed="1">
      <c r="A182" s="5"/>
      <c r="B182" s="5"/>
      <c r="C182" s="5"/>
      <c r="D182" s="5"/>
      <c r="E182" s="5"/>
      <c r="F182" s="5"/>
      <c r="G182" s="5"/>
      <c r="H182" s="5"/>
    </row>
    <row r="183" spans="1:8">
      <c r="A183" s="5"/>
      <c r="B183" s="5"/>
      <c r="C183" s="5"/>
      <c r="D183" s="5"/>
      <c r="E183" s="5"/>
      <c r="F183" s="5"/>
      <c r="G183" s="5"/>
      <c r="H183" s="5"/>
    </row>
    <row r="184" spans="1:8" ht="15" customHeight="1">
      <c r="A184" s="157"/>
      <c r="B184" s="5"/>
      <c r="C184" s="5"/>
      <c r="D184" s="5"/>
      <c r="E184" s="5"/>
      <c r="F184" s="5"/>
      <c r="G184" s="5"/>
      <c r="H184" s="5"/>
    </row>
  </sheetData>
  <mergeCells count="146">
    <mergeCell ref="A1:F1"/>
    <mergeCell ref="A2:F2"/>
    <mergeCell ref="A3:G3"/>
    <mergeCell ref="A4:F5"/>
    <mergeCell ref="G4:G5"/>
    <mergeCell ref="A37:D37"/>
    <mergeCell ref="E39:F39"/>
    <mergeCell ref="E38:F38"/>
    <mergeCell ref="E37:F37"/>
    <mergeCell ref="E28:F28"/>
    <mergeCell ref="A36:D36"/>
    <mergeCell ref="G7:G12"/>
    <mergeCell ref="G13:G18"/>
    <mergeCell ref="A28:D28"/>
    <mergeCell ref="A30:D30"/>
    <mergeCell ref="A31:D31"/>
    <mergeCell ref="A23:D23"/>
    <mergeCell ref="A24:D24"/>
    <mergeCell ref="A25:D25"/>
    <mergeCell ref="A26:D26"/>
    <mergeCell ref="A35:D35"/>
    <mergeCell ref="A7:F7"/>
    <mergeCell ref="A13:F13"/>
    <mergeCell ref="A8:F12"/>
    <mergeCell ref="G52:G58"/>
    <mergeCell ref="G19:G24"/>
    <mergeCell ref="G25:G34"/>
    <mergeCell ref="G35:G40"/>
    <mergeCell ref="G41:G46"/>
    <mergeCell ref="E52:F52"/>
    <mergeCell ref="E35:F35"/>
    <mergeCell ref="E36:F36"/>
    <mergeCell ref="A39:D39"/>
    <mergeCell ref="E19:F19"/>
    <mergeCell ref="A19:D19"/>
    <mergeCell ref="A38:D38"/>
    <mergeCell ref="E30:F30"/>
    <mergeCell ref="E20:F20"/>
    <mergeCell ref="G47:G51"/>
    <mergeCell ref="E34:F34"/>
    <mergeCell ref="E21:F21"/>
    <mergeCell ref="E22:F22"/>
    <mergeCell ref="E23:F23"/>
    <mergeCell ref="E24:F24"/>
    <mergeCell ref="E25:F25"/>
    <mergeCell ref="E26:F26"/>
    <mergeCell ref="A122:B123"/>
    <mergeCell ref="C123:D123"/>
    <mergeCell ref="A41:F41"/>
    <mergeCell ref="A40:D40"/>
    <mergeCell ref="E40:F40"/>
    <mergeCell ref="G59:G73"/>
    <mergeCell ref="G97:G121"/>
    <mergeCell ref="B90:C90"/>
    <mergeCell ref="D90:E90"/>
    <mergeCell ref="A80:D80"/>
    <mergeCell ref="A81:D81"/>
    <mergeCell ref="A82:D82"/>
    <mergeCell ref="A83:D83"/>
    <mergeCell ref="A84:D84"/>
    <mergeCell ref="A74:D74"/>
    <mergeCell ref="G74:G79"/>
    <mergeCell ref="G80:G89"/>
    <mergeCell ref="A90:A91"/>
    <mergeCell ref="F90:F91"/>
    <mergeCell ref="G90:G96"/>
    <mergeCell ref="A75:D75"/>
    <mergeCell ref="A76:D76"/>
    <mergeCell ref="A78:D78"/>
    <mergeCell ref="A77:D77"/>
    <mergeCell ref="A85:D85"/>
    <mergeCell ref="A86:D86"/>
    <mergeCell ref="A87:D87"/>
    <mergeCell ref="A88:D88"/>
    <mergeCell ref="A89:D89"/>
    <mergeCell ref="A79:D79"/>
    <mergeCell ref="A32:D32"/>
    <mergeCell ref="A27:D27"/>
    <mergeCell ref="A29:D29"/>
    <mergeCell ref="A33:D33"/>
    <mergeCell ref="A34:D34"/>
    <mergeCell ref="A52:D53"/>
    <mergeCell ref="A14:F18"/>
    <mergeCell ref="A20:D20"/>
    <mergeCell ref="A21:D21"/>
    <mergeCell ref="A22:D22"/>
    <mergeCell ref="E31:F31"/>
    <mergeCell ref="E32:F32"/>
    <mergeCell ref="E33:F33"/>
    <mergeCell ref="E29:F29"/>
    <mergeCell ref="E27:F27"/>
    <mergeCell ref="A124:B124"/>
    <mergeCell ref="A125:B125"/>
    <mergeCell ref="A126:B126"/>
    <mergeCell ref="A127:B127"/>
    <mergeCell ref="A137:B137"/>
    <mergeCell ref="A138:B138"/>
    <mergeCell ref="A129:B129"/>
    <mergeCell ref="A130:B130"/>
    <mergeCell ref="A131:B131"/>
    <mergeCell ref="A132:B132"/>
    <mergeCell ref="A133:B133"/>
    <mergeCell ref="A136:B136"/>
    <mergeCell ref="A128:B128"/>
    <mergeCell ref="G122:G128"/>
    <mergeCell ref="E133:F133"/>
    <mergeCell ref="E132:F132"/>
    <mergeCell ref="E131:F131"/>
    <mergeCell ref="E130:F130"/>
    <mergeCell ref="E129:F129"/>
    <mergeCell ref="C122:F122"/>
    <mergeCell ref="C128:D128"/>
    <mergeCell ref="C127:D127"/>
    <mergeCell ref="C126:D126"/>
    <mergeCell ref="C129:D129"/>
    <mergeCell ref="C133:D133"/>
    <mergeCell ref="C132:D132"/>
    <mergeCell ref="C131:D131"/>
    <mergeCell ref="C130:D130"/>
    <mergeCell ref="E128:F128"/>
    <mergeCell ref="E125:F125"/>
    <mergeCell ref="E124:F124"/>
    <mergeCell ref="E127:F127"/>
    <mergeCell ref="E126:F126"/>
    <mergeCell ref="C125:D125"/>
    <mergeCell ref="C124:D124"/>
    <mergeCell ref="E123:F123"/>
    <mergeCell ref="A161:F161"/>
    <mergeCell ref="C135:D135"/>
    <mergeCell ref="C134:D134"/>
    <mergeCell ref="A134:B134"/>
    <mergeCell ref="A135:B135"/>
    <mergeCell ref="G161:G171"/>
    <mergeCell ref="G172:G181"/>
    <mergeCell ref="G129:G138"/>
    <mergeCell ref="A139:F139"/>
    <mergeCell ref="E136:F136"/>
    <mergeCell ref="E135:F135"/>
    <mergeCell ref="E134:F134"/>
    <mergeCell ref="C138:D138"/>
    <mergeCell ref="C137:D137"/>
    <mergeCell ref="C136:D136"/>
    <mergeCell ref="G139:G150"/>
    <mergeCell ref="G151:G160"/>
    <mergeCell ref="E138:F138"/>
    <mergeCell ref="E137:F137"/>
  </mergeCells>
  <phoneticPr fontId="9" type="noConversion"/>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93"/>
  <sheetViews>
    <sheetView zoomScale="85" zoomScaleNormal="85" zoomScaleSheetLayoutView="100" workbookViewId="0">
      <selection sqref="A1:F1"/>
    </sheetView>
  </sheetViews>
  <sheetFormatPr defaultRowHeight="15" outlineLevelRow="1"/>
  <cols>
    <col min="1" max="6" width="19.28515625" customWidth="1"/>
    <col min="7" max="7" width="11.7109375" customWidth="1"/>
  </cols>
  <sheetData>
    <row r="1" spans="1:8">
      <c r="A1" s="1098" t="s">
        <v>693</v>
      </c>
      <c r="B1" s="1099"/>
      <c r="C1" s="1099"/>
      <c r="D1" s="1099"/>
      <c r="E1" s="1099"/>
      <c r="F1" s="1099"/>
      <c r="G1" s="765"/>
      <c r="H1" s="204"/>
    </row>
    <row r="2" spans="1:8">
      <c r="A2" s="1100" t="s">
        <v>237</v>
      </c>
      <c r="B2" s="1101"/>
      <c r="C2" s="1101"/>
      <c r="D2" s="1101"/>
      <c r="E2" s="1101"/>
      <c r="F2" s="1101"/>
      <c r="G2" s="766"/>
      <c r="H2" s="204"/>
    </row>
    <row r="3" spans="1:8" ht="15.75" thickBot="1">
      <c r="A3" s="1102"/>
      <c r="B3" s="1103"/>
      <c r="C3" s="1103"/>
      <c r="D3" s="1103"/>
      <c r="E3" s="1103"/>
      <c r="F3" s="1103"/>
      <c r="G3" s="1104"/>
    </row>
    <row r="4" spans="1:8" ht="21.75" customHeight="1">
      <c r="A4" s="1105" t="s">
        <v>29</v>
      </c>
      <c r="B4" s="1106"/>
      <c r="C4" s="1106"/>
      <c r="D4" s="1106"/>
      <c r="E4" s="1106"/>
      <c r="F4" s="1106"/>
      <c r="G4" s="843" t="s">
        <v>1386</v>
      </c>
    </row>
    <row r="5" spans="1:8" ht="20.25" customHeight="1" thickBot="1">
      <c r="A5" s="1108"/>
      <c r="B5" s="1109"/>
      <c r="C5" s="1109"/>
      <c r="D5" s="1109"/>
      <c r="E5" s="1109"/>
      <c r="F5" s="1109"/>
      <c r="G5" s="844" t="s">
        <v>1387</v>
      </c>
    </row>
    <row r="6" spans="1:8" ht="15.75" thickBot="1">
      <c r="A6" s="611" t="s">
        <v>1176</v>
      </c>
      <c r="B6" s="750"/>
      <c r="C6" s="697" t="str">
        <f>Obsah!C4</f>
        <v>(30/06/2018)</v>
      </c>
      <c r="D6" s="444"/>
      <c r="E6" s="444"/>
      <c r="F6" s="604"/>
      <c r="G6" s="606"/>
    </row>
    <row r="7" spans="1:8" ht="15" customHeight="1">
      <c r="A7" s="1177" t="s">
        <v>121</v>
      </c>
      <c r="B7" s="1178"/>
      <c r="C7" s="1178"/>
      <c r="D7" s="1178"/>
      <c r="E7" s="1178"/>
      <c r="F7" s="1179"/>
      <c r="G7" s="1393" t="s">
        <v>1232</v>
      </c>
    </row>
    <row r="8" spans="1:8">
      <c r="A8" s="1141"/>
      <c r="B8" s="1142"/>
      <c r="C8" s="1142"/>
      <c r="D8" s="1142"/>
      <c r="E8" s="1142"/>
      <c r="F8" s="1143"/>
      <c r="G8" s="1394"/>
    </row>
    <row r="9" spans="1:8">
      <c r="A9" s="1141"/>
      <c r="B9" s="1142"/>
      <c r="C9" s="1142"/>
      <c r="D9" s="1142"/>
      <c r="E9" s="1142"/>
      <c r="F9" s="1143"/>
      <c r="G9" s="1394"/>
    </row>
    <row r="10" spans="1:8">
      <c r="A10" s="1141"/>
      <c r="B10" s="1142"/>
      <c r="C10" s="1142"/>
      <c r="D10" s="1142"/>
      <c r="E10" s="1142"/>
      <c r="F10" s="1143"/>
      <c r="G10" s="1394"/>
    </row>
    <row r="11" spans="1:8">
      <c r="A11" s="1141"/>
      <c r="B11" s="1142"/>
      <c r="C11" s="1142"/>
      <c r="D11" s="1142"/>
      <c r="E11" s="1142"/>
      <c r="F11" s="1143"/>
      <c r="G11" s="1394"/>
    </row>
    <row r="12" spans="1:8" ht="15.75" thickBot="1">
      <c r="A12" s="1717"/>
      <c r="B12" s="1642"/>
      <c r="C12" s="1642"/>
      <c r="D12" s="1642"/>
      <c r="E12" s="1642"/>
      <c r="F12" s="1643"/>
      <c r="G12" s="1395"/>
    </row>
    <row r="13" spans="1:8">
      <c r="A13" s="1177" t="s">
        <v>122</v>
      </c>
      <c r="B13" s="1178"/>
      <c r="C13" s="1178"/>
      <c r="D13" s="1178"/>
      <c r="E13" s="1178"/>
      <c r="F13" s="1179"/>
      <c r="G13" s="1349" t="s">
        <v>1233</v>
      </c>
    </row>
    <row r="14" spans="1:8">
      <c r="A14" s="1141"/>
      <c r="B14" s="1142"/>
      <c r="C14" s="1142"/>
      <c r="D14" s="1142"/>
      <c r="E14" s="1142"/>
      <c r="F14" s="1143"/>
      <c r="G14" s="1350"/>
    </row>
    <row r="15" spans="1:8">
      <c r="A15" s="1141"/>
      <c r="B15" s="1142"/>
      <c r="C15" s="1142"/>
      <c r="D15" s="1142"/>
      <c r="E15" s="1142"/>
      <c r="F15" s="1143"/>
      <c r="G15" s="1350"/>
    </row>
    <row r="16" spans="1:8">
      <c r="A16" s="1141"/>
      <c r="B16" s="1142"/>
      <c r="C16" s="1142"/>
      <c r="D16" s="1142"/>
      <c r="E16" s="1142"/>
      <c r="F16" s="1143"/>
      <c r="G16" s="1350"/>
    </row>
    <row r="17" spans="1:7">
      <c r="A17" s="1141"/>
      <c r="B17" s="1142"/>
      <c r="C17" s="1142"/>
      <c r="D17" s="1142"/>
      <c r="E17" s="1142"/>
      <c r="F17" s="1143"/>
      <c r="G17" s="1350"/>
    </row>
    <row r="18" spans="1:7" ht="15.75" thickBot="1">
      <c r="A18" s="1717"/>
      <c r="B18" s="1642"/>
      <c r="C18" s="1642"/>
      <c r="D18" s="1642"/>
      <c r="E18" s="1642"/>
      <c r="F18" s="1643"/>
      <c r="G18" s="1381"/>
    </row>
    <row r="19" spans="1:7">
      <c r="A19" s="1177" t="s">
        <v>123</v>
      </c>
      <c r="B19" s="1178"/>
      <c r="C19" s="1178"/>
      <c r="D19" s="1178"/>
      <c r="E19" s="1178"/>
      <c r="F19" s="1179"/>
      <c r="G19" s="1393" t="s">
        <v>1234</v>
      </c>
    </row>
    <row r="20" spans="1:7">
      <c r="A20" s="1698"/>
      <c r="B20" s="1699"/>
      <c r="C20" s="1699"/>
      <c r="D20" s="1699"/>
      <c r="E20" s="1699"/>
      <c r="F20" s="1700"/>
      <c r="G20" s="1394"/>
    </row>
    <row r="21" spans="1:7">
      <c r="A21" s="1698"/>
      <c r="B21" s="1699"/>
      <c r="C21" s="1699"/>
      <c r="D21" s="1699"/>
      <c r="E21" s="1699"/>
      <c r="F21" s="1700"/>
      <c r="G21" s="1394"/>
    </row>
    <row r="22" spans="1:7">
      <c r="A22" s="1698"/>
      <c r="B22" s="1699"/>
      <c r="C22" s="1699"/>
      <c r="D22" s="1699"/>
      <c r="E22" s="1699"/>
      <c r="F22" s="1700"/>
      <c r="G22" s="1394"/>
    </row>
    <row r="23" spans="1:7">
      <c r="A23" s="1698"/>
      <c r="B23" s="1699"/>
      <c r="C23" s="1699"/>
      <c r="D23" s="1699"/>
      <c r="E23" s="1699"/>
      <c r="F23" s="1700"/>
      <c r="G23" s="1394"/>
    </row>
    <row r="24" spans="1:7" ht="15.75" thickBot="1">
      <c r="A24" s="1701"/>
      <c r="B24" s="1702"/>
      <c r="C24" s="1702"/>
      <c r="D24" s="1702"/>
      <c r="E24" s="1702"/>
      <c r="F24" s="1703"/>
      <c r="G24" s="1395"/>
    </row>
    <row r="25" spans="1:7" ht="16.5" customHeight="1">
      <c r="A25" s="1177" t="s">
        <v>124</v>
      </c>
      <c r="B25" s="1178"/>
      <c r="C25" s="1178"/>
      <c r="D25" s="1178"/>
      <c r="E25" s="1178"/>
      <c r="F25" s="1179"/>
      <c r="G25" s="1086" t="s">
        <v>1235</v>
      </c>
    </row>
    <row r="26" spans="1:7">
      <c r="A26" s="1141" t="s">
        <v>125</v>
      </c>
      <c r="B26" s="1142"/>
      <c r="C26" s="1142" t="s">
        <v>126</v>
      </c>
      <c r="D26" s="1142"/>
      <c r="E26" s="1142" t="s">
        <v>127</v>
      </c>
      <c r="F26" s="1143"/>
      <c r="G26" s="1088"/>
    </row>
    <row r="27" spans="1:7">
      <c r="A27" s="1698"/>
      <c r="B27" s="1699"/>
      <c r="C27" s="1142"/>
      <c r="D27" s="1142"/>
      <c r="E27" s="1699"/>
      <c r="F27" s="1700"/>
      <c r="G27" s="1088"/>
    </row>
    <row r="28" spans="1:7">
      <c r="A28" s="1698"/>
      <c r="B28" s="1699"/>
      <c r="C28" s="1142"/>
      <c r="D28" s="1142"/>
      <c r="E28" s="1699"/>
      <c r="F28" s="1700"/>
      <c r="G28" s="1088"/>
    </row>
    <row r="29" spans="1:7">
      <c r="A29" s="1698"/>
      <c r="B29" s="1699"/>
      <c r="C29" s="1142"/>
      <c r="D29" s="1142"/>
      <c r="E29" s="1699"/>
      <c r="F29" s="1700"/>
      <c r="G29" s="1088"/>
    </row>
    <row r="30" spans="1:7">
      <c r="A30" s="1698"/>
      <c r="B30" s="1699"/>
      <c r="C30" s="1699"/>
      <c r="D30" s="1699"/>
      <c r="E30" s="1699"/>
      <c r="F30" s="1700"/>
      <c r="G30" s="1088"/>
    </row>
    <row r="31" spans="1:7" ht="15.75" thickBot="1">
      <c r="A31" s="1701"/>
      <c r="B31" s="1702"/>
      <c r="C31" s="1702"/>
      <c r="D31" s="1702"/>
      <c r="E31" s="1702"/>
      <c r="F31" s="1703"/>
      <c r="G31" s="1088"/>
    </row>
    <row r="32" spans="1:7" ht="15.75" hidden="1" outlineLevel="1" thickBot="1">
      <c r="A32" s="1710"/>
      <c r="B32" s="1711"/>
      <c r="C32" s="1706"/>
      <c r="D32" s="1711"/>
      <c r="E32" s="1706"/>
      <c r="F32" s="1712"/>
      <c r="G32" s="1088" t="s">
        <v>746</v>
      </c>
    </row>
    <row r="33" spans="1:7" ht="15.75" hidden="1" outlineLevel="1" thickBot="1">
      <c r="A33" s="1379"/>
      <c r="B33" s="1660"/>
      <c r="C33" s="1143"/>
      <c r="D33" s="1660"/>
      <c r="E33" s="1143"/>
      <c r="F33" s="1380"/>
      <c r="G33" s="1088"/>
    </row>
    <row r="34" spans="1:7" ht="15.75" hidden="1" outlineLevel="1" thickBot="1">
      <c r="A34" s="1379"/>
      <c r="B34" s="1660"/>
      <c r="C34" s="1143"/>
      <c r="D34" s="1660"/>
      <c r="E34" s="1143"/>
      <c r="F34" s="1380"/>
      <c r="G34" s="1088"/>
    </row>
    <row r="35" spans="1:7" ht="15.75" hidden="1" outlineLevel="1" thickBot="1">
      <c r="A35" s="1379"/>
      <c r="B35" s="1660"/>
      <c r="C35" s="1143"/>
      <c r="D35" s="1660"/>
      <c r="E35" s="1143"/>
      <c r="F35" s="1380"/>
      <c r="G35" s="1088"/>
    </row>
    <row r="36" spans="1:7" ht="15.75" hidden="1" outlineLevel="1" thickBot="1">
      <c r="A36" s="1379"/>
      <c r="B36" s="1660"/>
      <c r="C36" s="1143"/>
      <c r="D36" s="1660"/>
      <c r="E36" s="1143"/>
      <c r="F36" s="1380"/>
      <c r="G36" s="1088"/>
    </row>
    <row r="37" spans="1:7" ht="15.75" hidden="1" outlineLevel="1" thickBot="1">
      <c r="A37" s="1379"/>
      <c r="B37" s="1660"/>
      <c r="C37" s="1143"/>
      <c r="D37" s="1660"/>
      <c r="E37" s="1143"/>
      <c r="F37" s="1380"/>
      <c r="G37" s="1088"/>
    </row>
    <row r="38" spans="1:7" ht="15.75" hidden="1" outlineLevel="1" thickBot="1">
      <c r="A38" s="1713"/>
      <c r="B38" s="1714"/>
      <c r="C38" s="1143"/>
      <c r="D38" s="1660"/>
      <c r="E38" s="1143"/>
      <c r="F38" s="1380"/>
      <c r="G38" s="1088"/>
    </row>
    <row r="39" spans="1:7" ht="15.75" hidden="1" outlineLevel="1" thickBot="1">
      <c r="A39" s="1379"/>
      <c r="B39" s="1660"/>
      <c r="C39" s="1143"/>
      <c r="D39" s="1660"/>
      <c r="E39" s="1143"/>
      <c r="F39" s="1380"/>
      <c r="G39" s="1088"/>
    </row>
    <row r="40" spans="1:7" ht="15.75" hidden="1" outlineLevel="1" thickBot="1">
      <c r="A40" s="1379"/>
      <c r="B40" s="1660"/>
      <c r="C40" s="1143"/>
      <c r="D40" s="1660"/>
      <c r="E40" s="1143"/>
      <c r="F40" s="1380"/>
      <c r="G40" s="1088"/>
    </row>
    <row r="41" spans="1:7" ht="15.75" hidden="1" outlineLevel="1" thickBot="1">
      <c r="A41" s="1387"/>
      <c r="B41" s="1662"/>
      <c r="C41" s="1643"/>
      <c r="D41" s="1662"/>
      <c r="E41" s="1715"/>
      <c r="F41" s="1716"/>
      <c r="G41" s="1087"/>
    </row>
    <row r="42" spans="1:7" collapsed="1">
      <c r="A42" s="1707" t="s">
        <v>128</v>
      </c>
      <c r="B42" s="1708"/>
      <c r="C42" s="1708"/>
      <c r="D42" s="1708"/>
      <c r="E42" s="1708"/>
      <c r="F42" s="1709"/>
      <c r="G42" s="1086" t="s">
        <v>1236</v>
      </c>
    </row>
    <row r="43" spans="1:7">
      <c r="A43" s="1602"/>
      <c r="B43" s="1603"/>
      <c r="C43" s="1603"/>
      <c r="D43" s="1603"/>
      <c r="E43" s="1603"/>
      <c r="F43" s="1604"/>
      <c r="G43" s="1088"/>
    </row>
    <row r="44" spans="1:7">
      <c r="A44" s="1141"/>
      <c r="B44" s="1142"/>
      <c r="C44" s="1142"/>
      <c r="D44" s="1142"/>
      <c r="E44" s="1142"/>
      <c r="F44" s="1143"/>
      <c r="G44" s="1088"/>
    </row>
    <row r="45" spans="1:7">
      <c r="A45" s="1141"/>
      <c r="B45" s="1142"/>
      <c r="C45" s="1142"/>
      <c r="D45" s="1142"/>
      <c r="E45" s="1142"/>
      <c r="F45" s="1143"/>
      <c r="G45" s="1088"/>
    </row>
    <row r="46" spans="1:7">
      <c r="A46" s="1698"/>
      <c r="B46" s="1699"/>
      <c r="C46" s="1699"/>
      <c r="D46" s="1699"/>
      <c r="E46" s="1699"/>
      <c r="F46" s="1700"/>
      <c r="G46" s="1088"/>
    </row>
    <row r="47" spans="1:7" ht="15.75" thickBot="1">
      <c r="A47" s="1701"/>
      <c r="B47" s="1702"/>
      <c r="C47" s="1702"/>
      <c r="D47" s="1702"/>
      <c r="E47" s="1702"/>
      <c r="F47" s="1703"/>
      <c r="G47" s="1088"/>
    </row>
    <row r="48" spans="1:7" ht="15.75" hidden="1" outlineLevel="1" thickBot="1">
      <c r="A48" s="1704"/>
      <c r="B48" s="1705"/>
      <c r="C48" s="1705"/>
      <c r="D48" s="1705"/>
      <c r="E48" s="1705"/>
      <c r="F48" s="1706"/>
      <c r="G48" s="1088" t="s">
        <v>747</v>
      </c>
    </row>
    <row r="49" spans="1:7" ht="15.75" hidden="1" outlineLevel="1" thickBot="1">
      <c r="A49" s="1698"/>
      <c r="B49" s="1699"/>
      <c r="C49" s="1699"/>
      <c r="D49" s="1699"/>
      <c r="E49" s="1699"/>
      <c r="F49" s="1700"/>
      <c r="G49" s="1088"/>
    </row>
    <row r="50" spans="1:7" ht="15.75" hidden="1" outlineLevel="1" thickBot="1">
      <c r="A50" s="1698"/>
      <c r="B50" s="1699"/>
      <c r="C50" s="1699"/>
      <c r="D50" s="1699"/>
      <c r="E50" s="1699"/>
      <c r="F50" s="1700"/>
      <c r="G50" s="1088"/>
    </row>
    <row r="51" spans="1:7" ht="15.75" hidden="1" outlineLevel="1" thickBot="1">
      <c r="A51" s="1698"/>
      <c r="B51" s="1699"/>
      <c r="C51" s="1699"/>
      <c r="D51" s="1699"/>
      <c r="E51" s="1699"/>
      <c r="F51" s="1700"/>
      <c r="G51" s="1088"/>
    </row>
    <row r="52" spans="1:7" ht="15.75" hidden="1" outlineLevel="1" thickBot="1">
      <c r="A52" s="1701"/>
      <c r="B52" s="1702"/>
      <c r="C52" s="1702"/>
      <c r="D52" s="1702"/>
      <c r="E52" s="1702"/>
      <c r="F52" s="1703"/>
      <c r="G52" s="1087"/>
    </row>
    <row r="53" spans="1:7" ht="21" customHeight="1" collapsed="1">
      <c r="A53" s="1695" t="s">
        <v>129</v>
      </c>
      <c r="B53" s="1696"/>
      <c r="C53" s="1696"/>
      <c r="D53" s="1696"/>
      <c r="E53" s="1696"/>
      <c r="F53" s="1697"/>
      <c r="G53" s="1129" t="s">
        <v>1237</v>
      </c>
    </row>
    <row r="54" spans="1:7">
      <c r="A54" s="1694" t="s">
        <v>130</v>
      </c>
      <c r="B54" s="1691"/>
      <c r="C54" s="1691"/>
      <c r="D54" s="1691" t="s">
        <v>131</v>
      </c>
      <c r="E54" s="1691"/>
      <c r="F54" s="1147"/>
      <c r="G54" s="1130"/>
    </row>
    <row r="55" spans="1:7">
      <c r="A55" s="730" t="s">
        <v>132</v>
      </c>
      <c r="B55" s="1691" t="s">
        <v>133</v>
      </c>
      <c r="C55" s="1691"/>
      <c r="D55" s="728" t="s">
        <v>132</v>
      </c>
      <c r="E55" s="1691" t="s">
        <v>133</v>
      </c>
      <c r="F55" s="1147"/>
      <c r="G55" s="1130"/>
    </row>
    <row r="56" spans="1:7">
      <c r="A56" s="730"/>
      <c r="B56" s="1691"/>
      <c r="C56" s="1691"/>
      <c r="D56" s="728"/>
      <c r="E56" s="1691"/>
      <c r="F56" s="1147"/>
      <c r="G56" s="1130"/>
    </row>
    <row r="57" spans="1:7">
      <c r="A57" s="730"/>
      <c r="B57" s="1691"/>
      <c r="C57" s="1691"/>
      <c r="D57" s="728"/>
      <c r="E57" s="1691"/>
      <c r="F57" s="1147"/>
      <c r="G57" s="1130"/>
    </row>
    <row r="58" spans="1:7">
      <c r="A58" s="730"/>
      <c r="B58" s="1691"/>
      <c r="C58" s="1691"/>
      <c r="D58" s="728"/>
      <c r="E58" s="1691"/>
      <c r="F58" s="1147"/>
      <c r="G58" s="1130"/>
    </row>
    <row r="59" spans="1:7">
      <c r="A59" s="730"/>
      <c r="B59" s="1691"/>
      <c r="C59" s="1691"/>
      <c r="D59" s="728"/>
      <c r="E59" s="1691"/>
      <c r="F59" s="1147"/>
      <c r="G59" s="1130"/>
    </row>
    <row r="60" spans="1:7" ht="15.75" thickBot="1">
      <c r="A60" s="457"/>
      <c r="B60" s="1690"/>
      <c r="C60" s="1690"/>
      <c r="D60" s="727"/>
      <c r="E60" s="1690"/>
      <c r="F60" s="1138"/>
      <c r="G60" s="1368"/>
    </row>
    <row r="61" spans="1:7" ht="15" hidden="1" customHeight="1" outlineLevel="1">
      <c r="A61" s="458"/>
      <c r="B61" s="1692"/>
      <c r="C61" s="1692"/>
      <c r="D61" s="729"/>
      <c r="E61" s="1692"/>
      <c r="F61" s="1693"/>
      <c r="G61" s="1130" t="s">
        <v>748</v>
      </c>
    </row>
    <row r="62" spans="1:7" ht="15" hidden="1" customHeight="1" outlineLevel="1">
      <c r="A62" s="730"/>
      <c r="B62" s="1691"/>
      <c r="C62" s="1691"/>
      <c r="D62" s="728"/>
      <c r="E62" s="1691"/>
      <c r="F62" s="1147"/>
      <c r="G62" s="1130"/>
    </row>
    <row r="63" spans="1:7" ht="15" hidden="1" customHeight="1" outlineLevel="1">
      <c r="A63" s="730"/>
      <c r="B63" s="1691"/>
      <c r="C63" s="1691"/>
      <c r="D63" s="728"/>
      <c r="E63" s="1691"/>
      <c r="F63" s="1147"/>
      <c r="G63" s="1130"/>
    </row>
    <row r="64" spans="1:7" ht="15" hidden="1" customHeight="1" outlineLevel="1">
      <c r="A64" s="730"/>
      <c r="B64" s="1691"/>
      <c r="C64" s="1691"/>
      <c r="D64" s="728"/>
      <c r="E64" s="1691"/>
      <c r="F64" s="1147"/>
      <c r="G64" s="1130"/>
    </row>
    <row r="65" spans="1:7" ht="15" hidden="1" customHeight="1" outlineLevel="1">
      <c r="A65" s="730"/>
      <c r="B65" s="1691"/>
      <c r="C65" s="1691"/>
      <c r="D65" s="728"/>
      <c r="E65" s="1691"/>
      <c r="F65" s="1147"/>
      <c r="G65" s="1130"/>
    </row>
    <row r="66" spans="1:7" ht="15" hidden="1" customHeight="1" outlineLevel="1">
      <c r="A66" s="730"/>
      <c r="B66" s="1691"/>
      <c r="C66" s="1691"/>
      <c r="D66" s="728"/>
      <c r="E66" s="1691"/>
      <c r="F66" s="1147"/>
      <c r="G66" s="1130"/>
    </row>
    <row r="67" spans="1:7" ht="15" hidden="1" customHeight="1" outlineLevel="1">
      <c r="A67" s="730"/>
      <c r="B67" s="1691"/>
      <c r="C67" s="1691"/>
      <c r="D67" s="728"/>
      <c r="E67" s="1691"/>
      <c r="F67" s="1147"/>
      <c r="G67" s="1130"/>
    </row>
    <row r="68" spans="1:7" ht="15" hidden="1" customHeight="1" outlineLevel="1">
      <c r="A68" s="730"/>
      <c r="B68" s="1691"/>
      <c r="C68" s="1691"/>
      <c r="D68" s="728"/>
      <c r="E68" s="1691"/>
      <c r="F68" s="1147"/>
      <c r="G68" s="1130"/>
    </row>
    <row r="69" spans="1:7" ht="15" hidden="1" customHeight="1" outlineLevel="1">
      <c r="A69" s="730"/>
      <c r="B69" s="1691"/>
      <c r="C69" s="1691"/>
      <c r="D69" s="728"/>
      <c r="E69" s="1691"/>
      <c r="F69" s="1147"/>
      <c r="G69" s="1130"/>
    </row>
    <row r="70" spans="1:7" ht="15" hidden="1" customHeight="1" outlineLevel="1">
      <c r="A70" s="730"/>
      <c r="B70" s="1691"/>
      <c r="C70" s="1691"/>
      <c r="D70" s="728"/>
      <c r="E70" s="1691"/>
      <c r="F70" s="1147"/>
      <c r="G70" s="1130"/>
    </row>
    <row r="71" spans="1:7" ht="15" hidden="1" customHeight="1" outlineLevel="1">
      <c r="A71" s="730"/>
      <c r="B71" s="1691"/>
      <c r="C71" s="1691"/>
      <c r="D71" s="728"/>
      <c r="E71" s="1691"/>
      <c r="F71" s="1147"/>
      <c r="G71" s="1130"/>
    </row>
    <row r="72" spans="1:7" ht="15" hidden="1" customHeight="1" outlineLevel="1">
      <c r="A72" s="730"/>
      <c r="B72" s="1691"/>
      <c r="C72" s="1691"/>
      <c r="D72" s="728"/>
      <c r="E72" s="1691"/>
      <c r="F72" s="1147"/>
      <c r="G72" s="1130"/>
    </row>
    <row r="73" spans="1:7" ht="15" hidden="1" customHeight="1" outlineLevel="1">
      <c r="A73" s="730"/>
      <c r="B73" s="1691"/>
      <c r="C73" s="1691"/>
      <c r="D73" s="728"/>
      <c r="E73" s="1691"/>
      <c r="F73" s="1147"/>
      <c r="G73" s="1130"/>
    </row>
    <row r="74" spans="1:7" ht="15" hidden="1" customHeight="1" outlineLevel="1">
      <c r="A74" s="730"/>
      <c r="B74" s="1691"/>
      <c r="C74" s="1691"/>
      <c r="D74" s="728"/>
      <c r="E74" s="1691"/>
      <c r="F74" s="1147"/>
      <c r="G74" s="1130"/>
    </row>
    <row r="75" spans="1:7" ht="15" hidden="1" customHeight="1" outlineLevel="1">
      <c r="A75" s="730"/>
      <c r="B75" s="1691"/>
      <c r="C75" s="1691"/>
      <c r="D75" s="728"/>
      <c r="E75" s="1691"/>
      <c r="F75" s="1147"/>
      <c r="G75" s="1130"/>
    </row>
    <row r="76" spans="1:7" ht="15.75" hidden="1" outlineLevel="1" thickBot="1">
      <c r="A76" s="457"/>
      <c r="B76" s="1690"/>
      <c r="C76" s="1690"/>
      <c r="D76" s="727"/>
      <c r="E76" s="1182"/>
      <c r="F76" s="1626"/>
      <c r="G76" s="1131"/>
    </row>
    <row r="77" spans="1:7" ht="30" customHeight="1" collapsed="1">
      <c r="A77" s="1687" t="s">
        <v>134</v>
      </c>
      <c r="B77" s="1688"/>
      <c r="C77" s="1688"/>
      <c r="D77" s="1688"/>
      <c r="E77" s="1688"/>
      <c r="F77" s="1689"/>
      <c r="G77" s="1129" t="s">
        <v>1238</v>
      </c>
    </row>
    <row r="78" spans="1:7">
      <c r="A78" s="383"/>
      <c r="B78" s="384"/>
      <c r="C78" s="384"/>
      <c r="D78" s="384"/>
      <c r="E78" s="384"/>
      <c r="F78" s="385"/>
      <c r="G78" s="1130"/>
    </row>
    <row r="79" spans="1:7">
      <c r="A79" s="386"/>
      <c r="B79" s="387"/>
      <c r="C79" s="387"/>
      <c r="D79" s="387"/>
      <c r="E79" s="387"/>
      <c r="F79" s="388"/>
      <c r="G79" s="1130"/>
    </row>
    <row r="80" spans="1:7">
      <c r="A80" s="386"/>
      <c r="B80" s="387"/>
      <c r="C80" s="387"/>
      <c r="D80" s="387"/>
      <c r="E80" s="387"/>
      <c r="F80" s="388"/>
      <c r="G80" s="1130"/>
    </row>
    <row r="81" spans="1:7">
      <c r="A81" s="386"/>
      <c r="B81" s="387"/>
      <c r="C81" s="387"/>
      <c r="D81" s="387"/>
      <c r="E81" s="387"/>
      <c r="F81" s="388"/>
      <c r="G81" s="1130"/>
    </row>
    <row r="82" spans="1:7" ht="15.75" thickBot="1">
      <c r="A82" s="389"/>
      <c r="B82" s="390"/>
      <c r="C82" s="390"/>
      <c r="D82" s="390"/>
      <c r="E82" s="390"/>
      <c r="F82" s="391"/>
      <c r="G82" s="1131"/>
    </row>
    <row r="83" spans="1:7" hidden="1" outlineLevel="1">
      <c r="A83" s="386"/>
      <c r="B83" s="387"/>
      <c r="C83" s="387"/>
      <c r="D83" s="387"/>
      <c r="E83" s="387"/>
      <c r="F83" s="388"/>
      <c r="G83" s="1584" t="s">
        <v>135</v>
      </c>
    </row>
    <row r="84" spans="1:7" hidden="1" outlineLevel="1">
      <c r="A84" s="386"/>
      <c r="B84" s="387"/>
      <c r="C84" s="387"/>
      <c r="D84" s="387"/>
      <c r="E84" s="387"/>
      <c r="F84" s="388"/>
      <c r="G84" s="1584"/>
    </row>
    <row r="85" spans="1:7" hidden="1" outlineLevel="1">
      <c r="A85" s="386"/>
      <c r="B85" s="387"/>
      <c r="C85" s="387"/>
      <c r="D85" s="387"/>
      <c r="E85" s="387"/>
      <c r="F85" s="388"/>
      <c r="G85" s="1584"/>
    </row>
    <row r="86" spans="1:7" hidden="1" outlineLevel="1">
      <c r="A86" s="386"/>
      <c r="B86" s="387"/>
      <c r="C86" s="387"/>
      <c r="D86" s="387"/>
      <c r="E86" s="387"/>
      <c r="F86" s="388"/>
      <c r="G86" s="1584"/>
    </row>
    <row r="87" spans="1:7" hidden="1" outlineLevel="1">
      <c r="A87" s="386"/>
      <c r="B87" s="387"/>
      <c r="C87" s="387"/>
      <c r="D87" s="387"/>
      <c r="E87" s="387"/>
      <c r="F87" s="388"/>
      <c r="G87" s="1584"/>
    </row>
    <row r="88" spans="1:7" hidden="1" outlineLevel="1">
      <c r="A88" s="386"/>
      <c r="B88" s="387"/>
      <c r="C88" s="387"/>
      <c r="D88" s="387"/>
      <c r="E88" s="387"/>
      <c r="F88" s="388"/>
      <c r="G88" s="1584"/>
    </row>
    <row r="89" spans="1:7" hidden="1" outlineLevel="1">
      <c r="A89" s="386"/>
      <c r="B89" s="387"/>
      <c r="C89" s="387"/>
      <c r="D89" s="387"/>
      <c r="E89" s="387"/>
      <c r="F89" s="388"/>
      <c r="G89" s="1584"/>
    </row>
    <row r="90" spans="1:7" hidden="1" outlineLevel="1">
      <c r="A90" s="386"/>
      <c r="B90" s="387"/>
      <c r="C90" s="387"/>
      <c r="D90" s="387"/>
      <c r="E90" s="387"/>
      <c r="F90" s="388"/>
      <c r="G90" s="1584"/>
    </row>
    <row r="91" spans="1:7" hidden="1" outlineLevel="1">
      <c r="A91" s="386"/>
      <c r="B91" s="387"/>
      <c r="C91" s="387"/>
      <c r="D91" s="387"/>
      <c r="E91" s="387"/>
      <c r="F91" s="388"/>
      <c r="G91" s="1584"/>
    </row>
    <row r="92" spans="1:7" ht="15.75" hidden="1" outlineLevel="1" thickBot="1">
      <c r="A92" s="389"/>
      <c r="B92" s="390"/>
      <c r="C92" s="390"/>
      <c r="D92" s="390"/>
      <c r="E92" s="390"/>
      <c r="F92" s="391"/>
      <c r="G92" s="1585"/>
    </row>
    <row r="93" spans="1:7" collapsed="1"/>
  </sheetData>
  <mergeCells count="141">
    <mergeCell ref="A1:F1"/>
    <mergeCell ref="A2:F2"/>
    <mergeCell ref="A3:G3"/>
    <mergeCell ref="A4:F5"/>
    <mergeCell ref="A17:F17"/>
    <mergeCell ref="A7:F7"/>
    <mergeCell ref="A8:F8"/>
    <mergeCell ref="A9:F9"/>
    <mergeCell ref="A10:F10"/>
    <mergeCell ref="A11:F11"/>
    <mergeCell ref="A12:F12"/>
    <mergeCell ref="A13:F13"/>
    <mergeCell ref="A20:F20"/>
    <mergeCell ref="A14:F14"/>
    <mergeCell ref="A15:F15"/>
    <mergeCell ref="A16:F16"/>
    <mergeCell ref="E27:F27"/>
    <mergeCell ref="E28:F28"/>
    <mergeCell ref="E29:F29"/>
    <mergeCell ref="E30:F30"/>
    <mergeCell ref="E31:F31"/>
    <mergeCell ref="A27:B27"/>
    <mergeCell ref="A28:B28"/>
    <mergeCell ref="A29:B29"/>
    <mergeCell ref="A30:B30"/>
    <mergeCell ref="A31:B31"/>
    <mergeCell ref="C27:D27"/>
    <mergeCell ref="C28:D28"/>
    <mergeCell ref="C29:D29"/>
    <mergeCell ref="C31:D31"/>
    <mergeCell ref="C30:D30"/>
    <mergeCell ref="E26:F26"/>
    <mergeCell ref="C26:D26"/>
    <mergeCell ref="A26:B26"/>
    <mergeCell ref="A18:F18"/>
    <mergeCell ref="A19:F19"/>
    <mergeCell ref="A21:F21"/>
    <mergeCell ref="A22:F22"/>
    <mergeCell ref="A23:F23"/>
    <mergeCell ref="A24:F24"/>
    <mergeCell ref="A25:F25"/>
    <mergeCell ref="C32:D32"/>
    <mergeCell ref="C33:D33"/>
    <mergeCell ref="C35:D35"/>
    <mergeCell ref="C34:D34"/>
    <mergeCell ref="C36:D36"/>
    <mergeCell ref="A32:B32"/>
    <mergeCell ref="A44:F44"/>
    <mergeCell ref="E32:F32"/>
    <mergeCell ref="E35:F35"/>
    <mergeCell ref="A34:B34"/>
    <mergeCell ref="A33:B33"/>
    <mergeCell ref="A35:B35"/>
    <mergeCell ref="E36:F36"/>
    <mergeCell ref="A37:B37"/>
    <mergeCell ref="A38:B38"/>
    <mergeCell ref="E41:F41"/>
    <mergeCell ref="C37:D37"/>
    <mergeCell ref="C38:D38"/>
    <mergeCell ref="A40:B40"/>
    <mergeCell ref="A39:B39"/>
    <mergeCell ref="A36:B36"/>
    <mergeCell ref="C39:D39"/>
    <mergeCell ref="E33:F33"/>
    <mergeCell ref="E34:F34"/>
    <mergeCell ref="B55:C55"/>
    <mergeCell ref="E55:F55"/>
    <mergeCell ref="B56:C56"/>
    <mergeCell ref="B57:C57"/>
    <mergeCell ref="A54:C54"/>
    <mergeCell ref="D54:F54"/>
    <mergeCell ref="E37:F37"/>
    <mergeCell ref="E38:F38"/>
    <mergeCell ref="E39:F39"/>
    <mergeCell ref="E40:F40"/>
    <mergeCell ref="A53:F53"/>
    <mergeCell ref="A49:F49"/>
    <mergeCell ref="A50:F50"/>
    <mergeCell ref="A51:F51"/>
    <mergeCell ref="A52:F52"/>
    <mergeCell ref="C40:D40"/>
    <mergeCell ref="C41:D41"/>
    <mergeCell ref="A41:B41"/>
    <mergeCell ref="A48:F48"/>
    <mergeCell ref="A42:F42"/>
    <mergeCell ref="A43:F43"/>
    <mergeCell ref="A47:F47"/>
    <mergeCell ref="A45:F45"/>
    <mergeCell ref="A46:F46"/>
    <mergeCell ref="E56:F56"/>
    <mergeCell ref="E57:F57"/>
    <mergeCell ref="E58:F58"/>
    <mergeCell ref="E59:F59"/>
    <mergeCell ref="E60:F60"/>
    <mergeCell ref="E61:F61"/>
    <mergeCell ref="B63:C63"/>
    <mergeCell ref="B64:C64"/>
    <mergeCell ref="E65:F65"/>
    <mergeCell ref="E63:F63"/>
    <mergeCell ref="E64:F64"/>
    <mergeCell ref="B65:C65"/>
    <mergeCell ref="E62:F62"/>
    <mergeCell ref="B58:C58"/>
    <mergeCell ref="B59:C59"/>
    <mergeCell ref="B60:C60"/>
    <mergeCell ref="B61:C61"/>
    <mergeCell ref="B72:C72"/>
    <mergeCell ref="B73:C73"/>
    <mergeCell ref="B74:C74"/>
    <mergeCell ref="B67:C67"/>
    <mergeCell ref="B68:C68"/>
    <mergeCell ref="B69:C69"/>
    <mergeCell ref="B62:C62"/>
    <mergeCell ref="E66:F66"/>
    <mergeCell ref="E67:F67"/>
    <mergeCell ref="E68:F68"/>
    <mergeCell ref="B66:C66"/>
    <mergeCell ref="A77:F77"/>
    <mergeCell ref="B76:C76"/>
    <mergeCell ref="E76:F76"/>
    <mergeCell ref="G83:G92"/>
    <mergeCell ref="G7:G12"/>
    <mergeCell ref="G13:G18"/>
    <mergeCell ref="G19:G24"/>
    <mergeCell ref="G25:G31"/>
    <mergeCell ref="G32:G41"/>
    <mergeCell ref="G42:G47"/>
    <mergeCell ref="G48:G52"/>
    <mergeCell ref="G53:G60"/>
    <mergeCell ref="G61:G76"/>
    <mergeCell ref="G77:G82"/>
    <mergeCell ref="E69:F69"/>
    <mergeCell ref="E70:F70"/>
    <mergeCell ref="E71:F71"/>
    <mergeCell ref="E72:F72"/>
    <mergeCell ref="E73:F73"/>
    <mergeCell ref="E74:F74"/>
    <mergeCell ref="B75:C75"/>
    <mergeCell ref="B70:C70"/>
    <mergeCell ref="E75:F75"/>
    <mergeCell ref="B71:C71"/>
  </mergeCells>
  <phoneticPr fontId="9" type="noConversion"/>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447"/>
  <sheetViews>
    <sheetView zoomScale="85" zoomScaleNormal="85" zoomScaleSheetLayoutView="100" workbookViewId="0">
      <selection sqref="A1:E1"/>
    </sheetView>
  </sheetViews>
  <sheetFormatPr defaultRowHeight="15" outlineLevelRow="1"/>
  <cols>
    <col min="1" max="1" width="17.28515625" customWidth="1"/>
    <col min="2" max="3" width="9.28515625" customWidth="1"/>
    <col min="4" max="5" width="30.7109375" customWidth="1"/>
    <col min="6" max="6" width="16.7109375" customWidth="1"/>
    <col min="7" max="7" width="11.85546875" customWidth="1"/>
  </cols>
  <sheetData>
    <row r="1" spans="1:8">
      <c r="A1" s="1098" t="s">
        <v>694</v>
      </c>
      <c r="B1" s="1099"/>
      <c r="C1" s="1099"/>
      <c r="D1" s="1099"/>
      <c r="E1" s="1099"/>
      <c r="F1" s="782"/>
      <c r="G1" s="765"/>
      <c r="H1" s="204"/>
    </row>
    <row r="2" spans="1:8">
      <c r="A2" s="1100" t="s">
        <v>239</v>
      </c>
      <c r="B2" s="1101"/>
      <c r="C2" s="1101"/>
      <c r="D2" s="1101"/>
      <c r="E2" s="1101"/>
      <c r="F2" s="783"/>
      <c r="G2" s="766"/>
      <c r="H2" s="204"/>
    </row>
    <row r="3" spans="1:8" ht="15.75" thickBot="1">
      <c r="A3" s="1102"/>
      <c r="B3" s="1103"/>
      <c r="C3" s="1103"/>
      <c r="D3" s="1103"/>
      <c r="E3" s="1103"/>
      <c r="F3" s="1103"/>
      <c r="G3" s="1104"/>
    </row>
    <row r="4" spans="1:8">
      <c r="A4" s="1105" t="s">
        <v>29</v>
      </c>
      <c r="B4" s="1106"/>
      <c r="C4" s="1106"/>
      <c r="D4" s="1106"/>
      <c r="E4" s="1106"/>
      <c r="F4" s="705"/>
      <c r="G4" s="1111" t="s">
        <v>1384</v>
      </c>
    </row>
    <row r="5" spans="1:8" ht="24" customHeight="1" thickBot="1">
      <c r="A5" s="1108"/>
      <c r="B5" s="1109"/>
      <c r="C5" s="1109"/>
      <c r="D5" s="1109"/>
      <c r="E5" s="1109"/>
      <c r="F5" s="714"/>
      <c r="G5" s="1137"/>
    </row>
    <row r="6" spans="1:8" ht="15.75" customHeight="1" thickBot="1">
      <c r="A6" s="611" t="s">
        <v>1176</v>
      </c>
      <c r="B6" s="750"/>
      <c r="C6" s="750" t="str">
        <f>Obsah!C4</f>
        <v>(30/06/2018)</v>
      </c>
      <c r="D6" s="750"/>
      <c r="E6" s="604"/>
      <c r="F6" s="604"/>
      <c r="G6" s="606"/>
    </row>
    <row r="7" spans="1:8" ht="30" customHeight="1">
      <c r="A7" s="1382" t="s">
        <v>136</v>
      </c>
      <c r="B7" s="1383"/>
      <c r="C7" s="1090" t="s">
        <v>137</v>
      </c>
      <c r="D7" s="1718" t="s">
        <v>661</v>
      </c>
      <c r="E7" s="718" t="s">
        <v>138</v>
      </c>
      <c r="F7" s="14"/>
      <c r="G7" s="1129" t="s">
        <v>1231</v>
      </c>
    </row>
    <row r="8" spans="1:8" ht="32.25" customHeight="1">
      <c r="A8" s="1398"/>
      <c r="B8" s="1399"/>
      <c r="C8" s="1118"/>
      <c r="D8" s="1719"/>
      <c r="E8" s="722" t="s">
        <v>139</v>
      </c>
      <c r="F8" s="15"/>
      <c r="G8" s="1597"/>
    </row>
    <row r="9" spans="1:8" ht="32.25" customHeight="1">
      <c r="A9" s="1398"/>
      <c r="B9" s="1399"/>
      <c r="C9" s="1118"/>
      <c r="D9" s="1720"/>
      <c r="E9" s="722" t="s">
        <v>662</v>
      </c>
      <c r="F9" s="15"/>
      <c r="G9" s="1597"/>
    </row>
    <row r="10" spans="1:8" s="89" customFormat="1" ht="30" customHeight="1">
      <c r="A10" s="1398"/>
      <c r="B10" s="1399"/>
      <c r="C10" s="1118"/>
      <c r="D10" s="1399" t="s">
        <v>140</v>
      </c>
      <c r="E10" s="1399"/>
      <c r="F10" s="725"/>
      <c r="G10" s="1597"/>
    </row>
    <row r="11" spans="1:8" ht="15" customHeight="1">
      <c r="A11" s="1398"/>
      <c r="B11" s="1399"/>
      <c r="C11" s="1118"/>
      <c r="D11" s="1691" t="s">
        <v>141</v>
      </c>
      <c r="E11" s="1691"/>
      <c r="F11" s="725"/>
      <c r="G11" s="1597"/>
    </row>
    <row r="12" spans="1:8" ht="30" customHeight="1">
      <c r="A12" s="1398"/>
      <c r="B12" s="1399"/>
      <c r="C12" s="1118"/>
      <c r="D12" s="1399" t="s">
        <v>144</v>
      </c>
      <c r="E12" s="1399"/>
      <c r="F12" s="725"/>
      <c r="G12" s="1597"/>
    </row>
    <row r="13" spans="1:8" ht="30" customHeight="1">
      <c r="A13" s="1398"/>
      <c r="B13" s="1399"/>
      <c r="C13" s="1118"/>
      <c r="D13" s="1399" t="s">
        <v>149</v>
      </c>
      <c r="E13" s="1399"/>
      <c r="F13" s="725"/>
      <c r="G13" s="1597"/>
    </row>
    <row r="14" spans="1:8" ht="15" customHeight="1">
      <c r="A14" s="1398"/>
      <c r="B14" s="1399"/>
      <c r="C14" s="1118"/>
      <c r="D14" s="1399" t="s">
        <v>145</v>
      </c>
      <c r="E14" s="1399"/>
      <c r="F14" s="725"/>
      <c r="G14" s="1597"/>
    </row>
    <row r="15" spans="1:8" ht="30" customHeight="1">
      <c r="A15" s="1398"/>
      <c r="B15" s="1399"/>
      <c r="C15" s="1118"/>
      <c r="D15" s="1399" t="s">
        <v>143</v>
      </c>
      <c r="E15" s="1399"/>
      <c r="F15" s="725"/>
      <c r="G15" s="1597"/>
    </row>
    <row r="16" spans="1:8" ht="30" customHeight="1">
      <c r="A16" s="1398"/>
      <c r="B16" s="1399"/>
      <c r="C16" s="1118"/>
      <c r="D16" s="1399" t="s">
        <v>142</v>
      </c>
      <c r="E16" s="1399"/>
      <c r="F16" s="725"/>
      <c r="G16" s="1597"/>
    </row>
    <row r="17" spans="1:7" ht="30" customHeight="1">
      <c r="A17" s="1398"/>
      <c r="B17" s="1399"/>
      <c r="C17" s="1118"/>
      <c r="D17" s="1399" t="s">
        <v>146</v>
      </c>
      <c r="E17" s="1399"/>
      <c r="F17" s="725"/>
      <c r="G17" s="1597"/>
    </row>
    <row r="18" spans="1:7" ht="30" customHeight="1">
      <c r="A18" s="1398"/>
      <c r="B18" s="1399"/>
      <c r="C18" s="1118" t="s">
        <v>147</v>
      </c>
      <c r="D18" s="1721" t="s">
        <v>661</v>
      </c>
      <c r="E18" s="722" t="s">
        <v>138</v>
      </c>
      <c r="F18" s="725"/>
      <c r="G18" s="1597"/>
    </row>
    <row r="19" spans="1:7" ht="30" customHeight="1">
      <c r="A19" s="1398"/>
      <c r="B19" s="1399"/>
      <c r="C19" s="1118"/>
      <c r="D19" s="1719"/>
      <c r="E19" s="722" t="s">
        <v>139</v>
      </c>
      <c r="F19" s="725"/>
      <c r="G19" s="1597"/>
    </row>
    <row r="20" spans="1:7" ht="30" customHeight="1">
      <c r="A20" s="1398"/>
      <c r="B20" s="1399"/>
      <c r="C20" s="1118"/>
      <c r="D20" s="1720"/>
      <c r="E20" s="722" t="s">
        <v>662</v>
      </c>
      <c r="F20" s="725"/>
      <c r="G20" s="1597"/>
    </row>
    <row r="21" spans="1:7" ht="30" customHeight="1">
      <c r="A21" s="1398"/>
      <c r="B21" s="1399"/>
      <c r="C21" s="1118"/>
      <c r="D21" s="1399" t="s">
        <v>140</v>
      </c>
      <c r="E21" s="1399"/>
      <c r="F21" s="15"/>
      <c r="G21" s="1597"/>
    </row>
    <row r="22" spans="1:7" ht="15" customHeight="1">
      <c r="A22" s="1398"/>
      <c r="B22" s="1399"/>
      <c r="C22" s="1118"/>
      <c r="D22" s="1691" t="s">
        <v>141</v>
      </c>
      <c r="E22" s="1691"/>
      <c r="F22" s="15"/>
      <c r="G22" s="1597"/>
    </row>
    <row r="23" spans="1:7" ht="30" customHeight="1">
      <c r="A23" s="1398"/>
      <c r="B23" s="1399"/>
      <c r="C23" s="1118"/>
      <c r="D23" s="1399" t="s">
        <v>144</v>
      </c>
      <c r="E23" s="1399"/>
      <c r="F23" s="15"/>
      <c r="G23" s="1597"/>
    </row>
    <row r="24" spans="1:7" ht="30" customHeight="1">
      <c r="A24" s="1398"/>
      <c r="B24" s="1399"/>
      <c r="C24" s="1118"/>
      <c r="D24" s="1399" t="s">
        <v>148</v>
      </c>
      <c r="E24" s="1399"/>
      <c r="F24" s="15"/>
      <c r="G24" s="1597"/>
    </row>
    <row r="25" spans="1:7">
      <c r="A25" s="1398"/>
      <c r="B25" s="1399"/>
      <c r="C25" s="1118"/>
      <c r="D25" s="1399" t="s">
        <v>145</v>
      </c>
      <c r="E25" s="1399"/>
      <c r="F25" s="15"/>
      <c r="G25" s="1597"/>
    </row>
    <row r="26" spans="1:7" ht="30" customHeight="1">
      <c r="A26" s="1398"/>
      <c r="B26" s="1399"/>
      <c r="C26" s="1118"/>
      <c r="D26" s="1399" t="s">
        <v>143</v>
      </c>
      <c r="E26" s="1399"/>
      <c r="F26" s="15"/>
      <c r="G26" s="1597"/>
    </row>
    <row r="27" spans="1:7" ht="30" customHeight="1">
      <c r="A27" s="1398"/>
      <c r="B27" s="1399"/>
      <c r="C27" s="1118"/>
      <c r="D27" s="1399" t="s">
        <v>142</v>
      </c>
      <c r="E27" s="1399"/>
      <c r="F27" s="15"/>
      <c r="G27" s="1597"/>
    </row>
    <row r="28" spans="1:7" ht="36" customHeight="1" thickBot="1">
      <c r="A28" s="1413"/>
      <c r="B28" s="1414"/>
      <c r="C28" s="1122"/>
      <c r="D28" s="1414" t="s">
        <v>146</v>
      </c>
      <c r="E28" s="1414"/>
      <c r="F28" s="16"/>
      <c r="G28" s="1598"/>
    </row>
    <row r="29" spans="1:7" ht="30" hidden="1" customHeight="1" outlineLevel="1">
      <c r="A29" s="1382" t="s">
        <v>136</v>
      </c>
      <c r="B29" s="1383"/>
      <c r="C29" s="1696" t="s">
        <v>137</v>
      </c>
      <c r="D29" s="1718" t="s">
        <v>661</v>
      </c>
      <c r="E29" s="201" t="s">
        <v>138</v>
      </c>
      <c r="F29" s="14"/>
      <c r="G29" s="1631" t="s">
        <v>749</v>
      </c>
    </row>
    <row r="30" spans="1:7" ht="30" hidden="1" customHeight="1" outlineLevel="1">
      <c r="A30" s="1398"/>
      <c r="B30" s="1399"/>
      <c r="C30" s="1691"/>
      <c r="D30" s="1719"/>
      <c r="E30" s="202" t="s">
        <v>139</v>
      </c>
      <c r="F30" s="15"/>
      <c r="G30" s="1597"/>
    </row>
    <row r="31" spans="1:7" ht="30" hidden="1" customHeight="1" outlineLevel="1">
      <c r="A31" s="1398"/>
      <c r="B31" s="1399"/>
      <c r="C31" s="1691"/>
      <c r="D31" s="1720"/>
      <c r="E31" s="202" t="s">
        <v>662</v>
      </c>
      <c r="F31" s="15"/>
      <c r="G31" s="1597"/>
    </row>
    <row r="32" spans="1:7" ht="30" hidden="1" customHeight="1" outlineLevel="1">
      <c r="A32" s="1398"/>
      <c r="B32" s="1399"/>
      <c r="C32" s="1691"/>
      <c r="D32" s="1399" t="s">
        <v>140</v>
      </c>
      <c r="E32" s="1399"/>
      <c r="F32" s="203"/>
      <c r="G32" s="1597"/>
    </row>
    <row r="33" spans="1:7" ht="15" hidden="1" customHeight="1" outlineLevel="1">
      <c r="A33" s="1398"/>
      <c r="B33" s="1399"/>
      <c r="C33" s="1691"/>
      <c r="D33" s="1691" t="s">
        <v>141</v>
      </c>
      <c r="E33" s="1691"/>
      <c r="F33" s="203"/>
      <c r="G33" s="1597"/>
    </row>
    <row r="34" spans="1:7" ht="30" hidden="1" customHeight="1" outlineLevel="1">
      <c r="A34" s="1398"/>
      <c r="B34" s="1399"/>
      <c r="C34" s="1691"/>
      <c r="D34" s="1399" t="s">
        <v>144</v>
      </c>
      <c r="E34" s="1399"/>
      <c r="F34" s="203"/>
      <c r="G34" s="1597"/>
    </row>
    <row r="35" spans="1:7" ht="30" hidden="1" customHeight="1" outlineLevel="1">
      <c r="A35" s="1398"/>
      <c r="B35" s="1399"/>
      <c r="C35" s="1691"/>
      <c r="D35" s="1399" t="s">
        <v>149</v>
      </c>
      <c r="E35" s="1399"/>
      <c r="F35" s="203"/>
      <c r="G35" s="1597"/>
    </row>
    <row r="36" spans="1:7" ht="15" hidden="1" customHeight="1" outlineLevel="1">
      <c r="A36" s="1398"/>
      <c r="B36" s="1399"/>
      <c r="C36" s="1691"/>
      <c r="D36" s="1399" t="s">
        <v>145</v>
      </c>
      <c r="E36" s="1399"/>
      <c r="F36" s="203"/>
      <c r="G36" s="1597"/>
    </row>
    <row r="37" spans="1:7" ht="30" hidden="1" customHeight="1" outlineLevel="1">
      <c r="A37" s="1398"/>
      <c r="B37" s="1399"/>
      <c r="C37" s="1691"/>
      <c r="D37" s="1399" t="s">
        <v>143</v>
      </c>
      <c r="E37" s="1399"/>
      <c r="F37" s="203"/>
      <c r="G37" s="1597"/>
    </row>
    <row r="38" spans="1:7" ht="30" hidden="1" customHeight="1" outlineLevel="1">
      <c r="A38" s="1398"/>
      <c r="B38" s="1399"/>
      <c r="C38" s="1691"/>
      <c r="D38" s="1399" t="s">
        <v>142</v>
      </c>
      <c r="E38" s="1399"/>
      <c r="F38" s="203"/>
      <c r="G38" s="1597"/>
    </row>
    <row r="39" spans="1:7" ht="30" hidden="1" customHeight="1" outlineLevel="1">
      <c r="A39" s="1398"/>
      <c r="B39" s="1399"/>
      <c r="C39" s="1691"/>
      <c r="D39" s="1399" t="s">
        <v>146</v>
      </c>
      <c r="E39" s="1399"/>
      <c r="F39" s="203"/>
      <c r="G39" s="1597"/>
    </row>
    <row r="40" spans="1:7" ht="30" hidden="1" customHeight="1" outlineLevel="1">
      <c r="A40" s="1398"/>
      <c r="B40" s="1399"/>
      <c r="C40" s="1691" t="s">
        <v>147</v>
      </c>
      <c r="D40" s="1721" t="s">
        <v>661</v>
      </c>
      <c r="E40" s="202" t="s">
        <v>138</v>
      </c>
      <c r="F40" s="203"/>
      <c r="G40" s="1597"/>
    </row>
    <row r="41" spans="1:7" ht="30" hidden="1" customHeight="1" outlineLevel="1">
      <c r="A41" s="1398"/>
      <c r="B41" s="1399"/>
      <c r="C41" s="1691"/>
      <c r="D41" s="1719"/>
      <c r="E41" s="202" t="s">
        <v>139</v>
      </c>
      <c r="F41" s="203"/>
      <c r="G41" s="1597"/>
    </row>
    <row r="42" spans="1:7" ht="25.5" hidden="1" outlineLevel="1">
      <c r="A42" s="1398"/>
      <c r="B42" s="1399"/>
      <c r="C42" s="1691"/>
      <c r="D42" s="1720"/>
      <c r="E42" s="202" t="s">
        <v>662</v>
      </c>
      <c r="F42" s="203"/>
      <c r="G42" s="1597"/>
    </row>
    <row r="43" spans="1:7" ht="30" hidden="1" customHeight="1" outlineLevel="1">
      <c r="A43" s="1398"/>
      <c r="B43" s="1399"/>
      <c r="C43" s="1691"/>
      <c r="D43" s="1399" t="s">
        <v>140</v>
      </c>
      <c r="E43" s="1399"/>
      <c r="F43" s="15"/>
      <c r="G43" s="1597"/>
    </row>
    <row r="44" spans="1:7" ht="15" hidden="1" customHeight="1" outlineLevel="1">
      <c r="A44" s="1398"/>
      <c r="B44" s="1399"/>
      <c r="C44" s="1691"/>
      <c r="D44" s="1691" t="s">
        <v>141</v>
      </c>
      <c r="E44" s="1691"/>
      <c r="F44" s="15"/>
      <c r="G44" s="1597"/>
    </row>
    <row r="45" spans="1:7" ht="30" hidden="1" customHeight="1" outlineLevel="1">
      <c r="A45" s="1398"/>
      <c r="B45" s="1399"/>
      <c r="C45" s="1691"/>
      <c r="D45" s="1399" t="s">
        <v>144</v>
      </c>
      <c r="E45" s="1399"/>
      <c r="F45" s="15"/>
      <c r="G45" s="1597"/>
    </row>
    <row r="46" spans="1:7" ht="30" hidden="1" customHeight="1" outlineLevel="1">
      <c r="A46" s="1398"/>
      <c r="B46" s="1399"/>
      <c r="C46" s="1691"/>
      <c r="D46" s="1399" t="s">
        <v>148</v>
      </c>
      <c r="E46" s="1399"/>
      <c r="F46" s="15"/>
      <c r="G46" s="1597"/>
    </row>
    <row r="47" spans="1:7" ht="15" hidden="1" customHeight="1" outlineLevel="1">
      <c r="A47" s="1398"/>
      <c r="B47" s="1399"/>
      <c r="C47" s="1691"/>
      <c r="D47" s="1399" t="s">
        <v>145</v>
      </c>
      <c r="E47" s="1399"/>
      <c r="F47" s="15"/>
      <c r="G47" s="1597"/>
    </row>
    <row r="48" spans="1:7" ht="30" hidden="1" customHeight="1" outlineLevel="1">
      <c r="A48" s="1398"/>
      <c r="B48" s="1399"/>
      <c r="C48" s="1691"/>
      <c r="D48" s="1399" t="s">
        <v>143</v>
      </c>
      <c r="E48" s="1399"/>
      <c r="F48" s="15"/>
      <c r="G48" s="1597"/>
    </row>
    <row r="49" spans="1:7" ht="30" hidden="1" customHeight="1" outlineLevel="1">
      <c r="A49" s="1398"/>
      <c r="B49" s="1399"/>
      <c r="C49" s="1691"/>
      <c r="D49" s="1399" t="s">
        <v>142</v>
      </c>
      <c r="E49" s="1399"/>
      <c r="F49" s="15"/>
      <c r="G49" s="1597"/>
    </row>
    <row r="50" spans="1:7" ht="30" hidden="1" customHeight="1" outlineLevel="1" thickBot="1">
      <c r="A50" s="1722"/>
      <c r="B50" s="1721"/>
      <c r="C50" s="1723"/>
      <c r="D50" s="1721" t="s">
        <v>146</v>
      </c>
      <c r="E50" s="1721"/>
      <c r="F50" s="145"/>
      <c r="G50" s="1598"/>
    </row>
    <row r="51" spans="1:7" ht="30" hidden="1" customHeight="1" outlineLevel="1">
      <c r="A51" s="1382" t="s">
        <v>136</v>
      </c>
      <c r="B51" s="1383"/>
      <c r="C51" s="1696" t="s">
        <v>137</v>
      </c>
      <c r="D51" s="1718" t="s">
        <v>661</v>
      </c>
      <c r="E51" s="201" t="s">
        <v>138</v>
      </c>
      <c r="F51" s="14"/>
      <c r="G51" s="1631" t="s">
        <v>749</v>
      </c>
    </row>
    <row r="52" spans="1:7" ht="30" hidden="1" customHeight="1" outlineLevel="1">
      <c r="A52" s="1398"/>
      <c r="B52" s="1399"/>
      <c r="C52" s="1691"/>
      <c r="D52" s="1719"/>
      <c r="E52" s="202" t="s">
        <v>139</v>
      </c>
      <c r="F52" s="15"/>
      <c r="G52" s="1597"/>
    </row>
    <row r="53" spans="1:7" ht="30" hidden="1" customHeight="1" outlineLevel="1">
      <c r="A53" s="1398"/>
      <c r="B53" s="1399"/>
      <c r="C53" s="1691"/>
      <c r="D53" s="1720"/>
      <c r="E53" s="202" t="s">
        <v>662</v>
      </c>
      <c r="F53" s="15"/>
      <c r="G53" s="1597"/>
    </row>
    <row r="54" spans="1:7" ht="30" hidden="1" customHeight="1" outlineLevel="1">
      <c r="A54" s="1398"/>
      <c r="B54" s="1399"/>
      <c r="C54" s="1691"/>
      <c r="D54" s="1399" t="s">
        <v>140</v>
      </c>
      <c r="E54" s="1399"/>
      <c r="F54" s="203"/>
      <c r="G54" s="1597"/>
    </row>
    <row r="55" spans="1:7" ht="15" hidden="1" customHeight="1" outlineLevel="1">
      <c r="A55" s="1398"/>
      <c r="B55" s="1399"/>
      <c r="C55" s="1691"/>
      <c r="D55" s="1691" t="s">
        <v>141</v>
      </c>
      <c r="E55" s="1691"/>
      <c r="F55" s="203"/>
      <c r="G55" s="1597"/>
    </row>
    <row r="56" spans="1:7" ht="30" hidden="1" customHeight="1" outlineLevel="1">
      <c r="A56" s="1398"/>
      <c r="B56" s="1399"/>
      <c r="C56" s="1691"/>
      <c r="D56" s="1399" t="s">
        <v>144</v>
      </c>
      <c r="E56" s="1399"/>
      <c r="F56" s="203"/>
      <c r="G56" s="1597"/>
    </row>
    <row r="57" spans="1:7" ht="30" hidden="1" customHeight="1" outlineLevel="1">
      <c r="A57" s="1398"/>
      <c r="B57" s="1399"/>
      <c r="C57" s="1691"/>
      <c r="D57" s="1399" t="s">
        <v>149</v>
      </c>
      <c r="E57" s="1399"/>
      <c r="F57" s="203"/>
      <c r="G57" s="1597"/>
    </row>
    <row r="58" spans="1:7" ht="15" hidden="1" customHeight="1" outlineLevel="1">
      <c r="A58" s="1398"/>
      <c r="B58" s="1399"/>
      <c r="C58" s="1691"/>
      <c r="D58" s="1399" t="s">
        <v>145</v>
      </c>
      <c r="E58" s="1399"/>
      <c r="F58" s="203"/>
      <c r="G58" s="1597"/>
    </row>
    <row r="59" spans="1:7" ht="30" hidden="1" customHeight="1" outlineLevel="1">
      <c r="A59" s="1398"/>
      <c r="B59" s="1399"/>
      <c r="C59" s="1691"/>
      <c r="D59" s="1399" t="s">
        <v>143</v>
      </c>
      <c r="E59" s="1399"/>
      <c r="F59" s="203"/>
      <c r="G59" s="1597"/>
    </row>
    <row r="60" spans="1:7" ht="30" hidden="1" customHeight="1" outlineLevel="1">
      <c r="A60" s="1398"/>
      <c r="B60" s="1399"/>
      <c r="C60" s="1691"/>
      <c r="D60" s="1399" t="s">
        <v>142</v>
      </c>
      <c r="E60" s="1399"/>
      <c r="F60" s="203"/>
      <c r="G60" s="1597"/>
    </row>
    <row r="61" spans="1:7" ht="30" hidden="1" customHeight="1" outlineLevel="1">
      <c r="A61" s="1398"/>
      <c r="B61" s="1399"/>
      <c r="C61" s="1691"/>
      <c r="D61" s="1399" t="s">
        <v>146</v>
      </c>
      <c r="E61" s="1399"/>
      <c r="F61" s="203"/>
      <c r="G61" s="1597"/>
    </row>
    <row r="62" spans="1:7" hidden="1" outlineLevel="1">
      <c r="A62" s="1398"/>
      <c r="B62" s="1399"/>
      <c r="C62" s="1691" t="s">
        <v>147</v>
      </c>
      <c r="D62" s="1721" t="s">
        <v>661</v>
      </c>
      <c r="E62" s="202" t="s">
        <v>138</v>
      </c>
      <c r="F62" s="203"/>
      <c r="G62" s="1597"/>
    </row>
    <row r="63" spans="1:7" ht="30" hidden="1" customHeight="1" outlineLevel="1">
      <c r="A63" s="1398"/>
      <c r="B63" s="1399"/>
      <c r="C63" s="1691"/>
      <c r="D63" s="1719"/>
      <c r="E63" s="202" t="s">
        <v>139</v>
      </c>
      <c r="F63" s="203"/>
      <c r="G63" s="1597"/>
    </row>
    <row r="64" spans="1:7" ht="30" hidden="1" customHeight="1" outlineLevel="1">
      <c r="A64" s="1398"/>
      <c r="B64" s="1399"/>
      <c r="C64" s="1691"/>
      <c r="D64" s="1720"/>
      <c r="E64" s="202" t="s">
        <v>662</v>
      </c>
      <c r="F64" s="203"/>
      <c r="G64" s="1597"/>
    </row>
    <row r="65" spans="1:7" ht="30" hidden="1" customHeight="1" outlineLevel="1">
      <c r="A65" s="1398"/>
      <c r="B65" s="1399"/>
      <c r="C65" s="1691"/>
      <c r="D65" s="1399" t="s">
        <v>140</v>
      </c>
      <c r="E65" s="1399"/>
      <c r="F65" s="15"/>
      <c r="G65" s="1597"/>
    </row>
    <row r="66" spans="1:7" ht="15" hidden="1" customHeight="1" outlineLevel="1">
      <c r="A66" s="1398"/>
      <c r="B66" s="1399"/>
      <c r="C66" s="1691"/>
      <c r="D66" s="1691" t="s">
        <v>141</v>
      </c>
      <c r="E66" s="1691"/>
      <c r="F66" s="15"/>
      <c r="G66" s="1597"/>
    </row>
    <row r="67" spans="1:7" ht="30" hidden="1" customHeight="1" outlineLevel="1">
      <c r="A67" s="1398"/>
      <c r="B67" s="1399"/>
      <c r="C67" s="1691"/>
      <c r="D67" s="1399" t="s">
        <v>144</v>
      </c>
      <c r="E67" s="1399"/>
      <c r="F67" s="15"/>
      <c r="G67" s="1597"/>
    </row>
    <row r="68" spans="1:7" ht="30" hidden="1" customHeight="1" outlineLevel="1">
      <c r="A68" s="1398"/>
      <c r="B68" s="1399"/>
      <c r="C68" s="1691"/>
      <c r="D68" s="1399" t="s">
        <v>148</v>
      </c>
      <c r="E68" s="1399"/>
      <c r="F68" s="15"/>
      <c r="G68" s="1597"/>
    </row>
    <row r="69" spans="1:7" ht="15" hidden="1" customHeight="1" outlineLevel="1">
      <c r="A69" s="1398"/>
      <c r="B69" s="1399"/>
      <c r="C69" s="1691"/>
      <c r="D69" s="1399" t="s">
        <v>145</v>
      </c>
      <c r="E69" s="1399"/>
      <c r="F69" s="15"/>
      <c r="G69" s="1597"/>
    </row>
    <row r="70" spans="1:7" ht="30" hidden="1" customHeight="1" outlineLevel="1">
      <c r="A70" s="1398"/>
      <c r="B70" s="1399"/>
      <c r="C70" s="1691"/>
      <c r="D70" s="1399" t="s">
        <v>143</v>
      </c>
      <c r="E70" s="1399"/>
      <c r="F70" s="15"/>
      <c r="G70" s="1597"/>
    </row>
    <row r="71" spans="1:7" ht="30" hidden="1" customHeight="1" outlineLevel="1">
      <c r="A71" s="1398"/>
      <c r="B71" s="1399"/>
      <c r="C71" s="1691"/>
      <c r="D71" s="1399" t="s">
        <v>142</v>
      </c>
      <c r="E71" s="1399"/>
      <c r="F71" s="15"/>
      <c r="G71" s="1597"/>
    </row>
    <row r="72" spans="1:7" ht="30" hidden="1" customHeight="1" outlineLevel="1" thickBot="1">
      <c r="A72" s="1722"/>
      <c r="B72" s="1721"/>
      <c r="C72" s="1723"/>
      <c r="D72" s="1721" t="s">
        <v>146</v>
      </c>
      <c r="E72" s="1721"/>
      <c r="F72" s="145"/>
      <c r="G72" s="1598"/>
    </row>
    <row r="73" spans="1:7" ht="30" hidden="1" customHeight="1" outlineLevel="1">
      <c r="A73" s="1382" t="s">
        <v>136</v>
      </c>
      <c r="B73" s="1383"/>
      <c r="C73" s="1696" t="s">
        <v>137</v>
      </c>
      <c r="D73" s="1718" t="s">
        <v>661</v>
      </c>
      <c r="E73" s="201" t="s">
        <v>138</v>
      </c>
      <c r="F73" s="14"/>
      <c r="G73" s="1631" t="s">
        <v>749</v>
      </c>
    </row>
    <row r="74" spans="1:7" ht="30" hidden="1" customHeight="1" outlineLevel="1">
      <c r="A74" s="1398"/>
      <c r="B74" s="1399"/>
      <c r="C74" s="1691"/>
      <c r="D74" s="1719"/>
      <c r="E74" s="202" t="s">
        <v>139</v>
      </c>
      <c r="F74" s="15"/>
      <c r="G74" s="1597"/>
    </row>
    <row r="75" spans="1:7" ht="30" hidden="1" customHeight="1" outlineLevel="1">
      <c r="A75" s="1398"/>
      <c r="B75" s="1399"/>
      <c r="C75" s="1691"/>
      <c r="D75" s="1720"/>
      <c r="E75" s="202" t="s">
        <v>662</v>
      </c>
      <c r="F75" s="15"/>
      <c r="G75" s="1597"/>
    </row>
    <row r="76" spans="1:7" ht="30" hidden="1" customHeight="1" outlineLevel="1">
      <c r="A76" s="1398"/>
      <c r="B76" s="1399"/>
      <c r="C76" s="1691"/>
      <c r="D76" s="1399" t="s">
        <v>140</v>
      </c>
      <c r="E76" s="1399"/>
      <c r="F76" s="203"/>
      <c r="G76" s="1597"/>
    </row>
    <row r="77" spans="1:7" ht="15" hidden="1" customHeight="1" outlineLevel="1">
      <c r="A77" s="1398"/>
      <c r="B77" s="1399"/>
      <c r="C77" s="1691"/>
      <c r="D77" s="1691" t="s">
        <v>141</v>
      </c>
      <c r="E77" s="1691"/>
      <c r="F77" s="203"/>
      <c r="G77" s="1597"/>
    </row>
    <row r="78" spans="1:7" ht="30" hidden="1" customHeight="1" outlineLevel="1">
      <c r="A78" s="1398"/>
      <c r="B78" s="1399"/>
      <c r="C78" s="1691"/>
      <c r="D78" s="1399" t="s">
        <v>144</v>
      </c>
      <c r="E78" s="1399"/>
      <c r="F78" s="203"/>
      <c r="G78" s="1597"/>
    </row>
    <row r="79" spans="1:7" ht="30" hidden="1" customHeight="1" outlineLevel="1">
      <c r="A79" s="1398"/>
      <c r="B79" s="1399"/>
      <c r="C79" s="1691"/>
      <c r="D79" s="1399" t="s">
        <v>149</v>
      </c>
      <c r="E79" s="1399"/>
      <c r="F79" s="203"/>
      <c r="G79" s="1597"/>
    </row>
    <row r="80" spans="1:7" ht="15" hidden="1" customHeight="1" outlineLevel="1">
      <c r="A80" s="1398"/>
      <c r="B80" s="1399"/>
      <c r="C80" s="1691"/>
      <c r="D80" s="1399" t="s">
        <v>145</v>
      </c>
      <c r="E80" s="1399"/>
      <c r="F80" s="203"/>
      <c r="G80" s="1597"/>
    </row>
    <row r="81" spans="1:7" ht="30" hidden="1" customHeight="1" outlineLevel="1">
      <c r="A81" s="1398"/>
      <c r="B81" s="1399"/>
      <c r="C81" s="1691"/>
      <c r="D81" s="1399" t="s">
        <v>143</v>
      </c>
      <c r="E81" s="1399"/>
      <c r="F81" s="203"/>
      <c r="G81" s="1597"/>
    </row>
    <row r="82" spans="1:7" ht="30" hidden="1" customHeight="1" outlineLevel="1">
      <c r="A82" s="1398"/>
      <c r="B82" s="1399"/>
      <c r="C82" s="1691"/>
      <c r="D82" s="1399" t="s">
        <v>142</v>
      </c>
      <c r="E82" s="1399"/>
      <c r="F82" s="203"/>
      <c r="G82" s="1597"/>
    </row>
    <row r="83" spans="1:7" ht="30" hidden="1" customHeight="1" outlineLevel="1">
      <c r="A83" s="1398"/>
      <c r="B83" s="1399"/>
      <c r="C83" s="1691"/>
      <c r="D83" s="1399" t="s">
        <v>146</v>
      </c>
      <c r="E83" s="1399"/>
      <c r="F83" s="203"/>
      <c r="G83" s="1597"/>
    </row>
    <row r="84" spans="1:7" ht="30" hidden="1" customHeight="1" outlineLevel="1">
      <c r="A84" s="1398"/>
      <c r="B84" s="1399"/>
      <c r="C84" s="1691" t="s">
        <v>147</v>
      </c>
      <c r="D84" s="1721" t="s">
        <v>661</v>
      </c>
      <c r="E84" s="202" t="s">
        <v>138</v>
      </c>
      <c r="F84" s="203"/>
      <c r="G84" s="1597"/>
    </row>
    <row r="85" spans="1:7" ht="30" hidden="1" customHeight="1" outlineLevel="1">
      <c r="A85" s="1398"/>
      <c r="B85" s="1399"/>
      <c r="C85" s="1691"/>
      <c r="D85" s="1719"/>
      <c r="E85" s="202" t="s">
        <v>139</v>
      </c>
      <c r="F85" s="203"/>
      <c r="G85" s="1597"/>
    </row>
    <row r="86" spans="1:7" ht="30" hidden="1" customHeight="1" outlineLevel="1">
      <c r="A86" s="1398"/>
      <c r="B86" s="1399"/>
      <c r="C86" s="1691"/>
      <c r="D86" s="1720"/>
      <c r="E86" s="202" t="s">
        <v>662</v>
      </c>
      <c r="F86" s="203"/>
      <c r="G86" s="1597"/>
    </row>
    <row r="87" spans="1:7" ht="30" hidden="1" customHeight="1" outlineLevel="1">
      <c r="A87" s="1398"/>
      <c r="B87" s="1399"/>
      <c r="C87" s="1691"/>
      <c r="D87" s="1399" t="s">
        <v>140</v>
      </c>
      <c r="E87" s="1399"/>
      <c r="F87" s="15"/>
      <c r="G87" s="1597"/>
    </row>
    <row r="88" spans="1:7" ht="15" hidden="1" customHeight="1" outlineLevel="1">
      <c r="A88" s="1398"/>
      <c r="B88" s="1399"/>
      <c r="C88" s="1691"/>
      <c r="D88" s="1691" t="s">
        <v>141</v>
      </c>
      <c r="E88" s="1691"/>
      <c r="F88" s="15"/>
      <c r="G88" s="1597"/>
    </row>
    <row r="89" spans="1:7" ht="30" hidden="1" customHeight="1" outlineLevel="1">
      <c r="A89" s="1398"/>
      <c r="B89" s="1399"/>
      <c r="C89" s="1691"/>
      <c r="D89" s="1399" t="s">
        <v>144</v>
      </c>
      <c r="E89" s="1399"/>
      <c r="F89" s="15"/>
      <c r="G89" s="1597"/>
    </row>
    <row r="90" spans="1:7" ht="30" hidden="1" customHeight="1" outlineLevel="1">
      <c r="A90" s="1398"/>
      <c r="B90" s="1399"/>
      <c r="C90" s="1691"/>
      <c r="D90" s="1399" t="s">
        <v>148</v>
      </c>
      <c r="E90" s="1399"/>
      <c r="F90" s="15"/>
      <c r="G90" s="1597"/>
    </row>
    <row r="91" spans="1:7" ht="15" hidden="1" customHeight="1" outlineLevel="1">
      <c r="A91" s="1398"/>
      <c r="B91" s="1399"/>
      <c r="C91" s="1691"/>
      <c r="D91" s="1399" t="s">
        <v>145</v>
      </c>
      <c r="E91" s="1399"/>
      <c r="F91" s="15"/>
      <c r="G91" s="1597"/>
    </row>
    <row r="92" spans="1:7" ht="30" hidden="1" customHeight="1" outlineLevel="1">
      <c r="A92" s="1398"/>
      <c r="B92" s="1399"/>
      <c r="C92" s="1691"/>
      <c r="D92" s="1399" t="s">
        <v>143</v>
      </c>
      <c r="E92" s="1399"/>
      <c r="F92" s="15"/>
      <c r="G92" s="1597"/>
    </row>
    <row r="93" spans="1:7" ht="30" hidden="1" customHeight="1" outlineLevel="1">
      <c r="A93" s="1398"/>
      <c r="B93" s="1399"/>
      <c r="C93" s="1691"/>
      <c r="D93" s="1399" t="s">
        <v>142</v>
      </c>
      <c r="E93" s="1399"/>
      <c r="F93" s="15"/>
      <c r="G93" s="1597"/>
    </row>
    <row r="94" spans="1:7" ht="30" hidden="1" customHeight="1" outlineLevel="1" thickBot="1">
      <c r="A94" s="1722"/>
      <c r="B94" s="1721"/>
      <c r="C94" s="1723"/>
      <c r="D94" s="1721" t="s">
        <v>146</v>
      </c>
      <c r="E94" s="1721"/>
      <c r="F94" s="145"/>
      <c r="G94" s="1598"/>
    </row>
    <row r="95" spans="1:7" ht="30" hidden="1" customHeight="1" outlineLevel="1">
      <c r="A95" s="1382" t="s">
        <v>136</v>
      </c>
      <c r="B95" s="1383"/>
      <c r="C95" s="1696" t="s">
        <v>137</v>
      </c>
      <c r="D95" s="1718" t="s">
        <v>661</v>
      </c>
      <c r="E95" s="201" t="s">
        <v>138</v>
      </c>
      <c r="F95" s="14"/>
      <c r="G95" s="1631" t="s">
        <v>749</v>
      </c>
    </row>
    <row r="96" spans="1:7" ht="30" hidden="1" customHeight="1" outlineLevel="1">
      <c r="A96" s="1398"/>
      <c r="B96" s="1399"/>
      <c r="C96" s="1691"/>
      <c r="D96" s="1719"/>
      <c r="E96" s="202" t="s">
        <v>139</v>
      </c>
      <c r="F96" s="15"/>
      <c r="G96" s="1597"/>
    </row>
    <row r="97" spans="1:7" ht="30" hidden="1" customHeight="1" outlineLevel="1">
      <c r="A97" s="1398"/>
      <c r="B97" s="1399"/>
      <c r="C97" s="1691"/>
      <c r="D97" s="1720"/>
      <c r="E97" s="202" t="s">
        <v>662</v>
      </c>
      <c r="F97" s="15"/>
      <c r="G97" s="1597"/>
    </row>
    <row r="98" spans="1:7" ht="30" hidden="1" customHeight="1" outlineLevel="1">
      <c r="A98" s="1398"/>
      <c r="B98" s="1399"/>
      <c r="C98" s="1691"/>
      <c r="D98" s="1399" t="s">
        <v>140</v>
      </c>
      <c r="E98" s="1399"/>
      <c r="F98" s="203"/>
      <c r="G98" s="1597"/>
    </row>
    <row r="99" spans="1:7" ht="15" hidden="1" customHeight="1" outlineLevel="1">
      <c r="A99" s="1398"/>
      <c r="B99" s="1399"/>
      <c r="C99" s="1691"/>
      <c r="D99" s="1691" t="s">
        <v>141</v>
      </c>
      <c r="E99" s="1691"/>
      <c r="F99" s="203"/>
      <c r="G99" s="1597"/>
    </row>
    <row r="100" spans="1:7" ht="30" hidden="1" customHeight="1" outlineLevel="1">
      <c r="A100" s="1398"/>
      <c r="B100" s="1399"/>
      <c r="C100" s="1691"/>
      <c r="D100" s="1399" t="s">
        <v>144</v>
      </c>
      <c r="E100" s="1399"/>
      <c r="F100" s="203"/>
      <c r="G100" s="1597"/>
    </row>
    <row r="101" spans="1:7" ht="30" hidden="1" customHeight="1" outlineLevel="1">
      <c r="A101" s="1398"/>
      <c r="B101" s="1399"/>
      <c r="C101" s="1691"/>
      <c r="D101" s="1399" t="s">
        <v>149</v>
      </c>
      <c r="E101" s="1399"/>
      <c r="F101" s="203"/>
      <c r="G101" s="1597"/>
    </row>
    <row r="102" spans="1:7" ht="15" hidden="1" customHeight="1" outlineLevel="1">
      <c r="A102" s="1398"/>
      <c r="B102" s="1399"/>
      <c r="C102" s="1691"/>
      <c r="D102" s="1399" t="s">
        <v>145</v>
      </c>
      <c r="E102" s="1399"/>
      <c r="F102" s="203"/>
      <c r="G102" s="1597"/>
    </row>
    <row r="103" spans="1:7" ht="30" hidden="1" customHeight="1" outlineLevel="1">
      <c r="A103" s="1398"/>
      <c r="B103" s="1399"/>
      <c r="C103" s="1691"/>
      <c r="D103" s="1399" t="s">
        <v>143</v>
      </c>
      <c r="E103" s="1399"/>
      <c r="F103" s="203"/>
      <c r="G103" s="1597"/>
    </row>
    <row r="104" spans="1:7" ht="30" hidden="1" customHeight="1" outlineLevel="1">
      <c r="A104" s="1398"/>
      <c r="B104" s="1399"/>
      <c r="C104" s="1691"/>
      <c r="D104" s="1399" t="s">
        <v>142</v>
      </c>
      <c r="E104" s="1399"/>
      <c r="F104" s="203"/>
      <c r="G104" s="1597"/>
    </row>
    <row r="105" spans="1:7" ht="30" hidden="1" customHeight="1" outlineLevel="1">
      <c r="A105" s="1398"/>
      <c r="B105" s="1399"/>
      <c r="C105" s="1691"/>
      <c r="D105" s="1399" t="s">
        <v>146</v>
      </c>
      <c r="E105" s="1399"/>
      <c r="F105" s="203"/>
      <c r="G105" s="1597"/>
    </row>
    <row r="106" spans="1:7" ht="30" hidden="1" customHeight="1" outlineLevel="1">
      <c r="A106" s="1398"/>
      <c r="B106" s="1399"/>
      <c r="C106" s="1691" t="s">
        <v>147</v>
      </c>
      <c r="D106" s="1721" t="s">
        <v>661</v>
      </c>
      <c r="E106" s="202" t="s">
        <v>138</v>
      </c>
      <c r="F106" s="203"/>
      <c r="G106" s="1597"/>
    </row>
    <row r="107" spans="1:7" ht="30" hidden="1" customHeight="1" outlineLevel="1">
      <c r="A107" s="1398"/>
      <c r="B107" s="1399"/>
      <c r="C107" s="1691"/>
      <c r="D107" s="1719"/>
      <c r="E107" s="202" t="s">
        <v>139</v>
      </c>
      <c r="F107" s="203"/>
      <c r="G107" s="1597"/>
    </row>
    <row r="108" spans="1:7" ht="30" hidden="1" customHeight="1" outlineLevel="1">
      <c r="A108" s="1398"/>
      <c r="B108" s="1399"/>
      <c r="C108" s="1691"/>
      <c r="D108" s="1720"/>
      <c r="E108" s="202" t="s">
        <v>662</v>
      </c>
      <c r="F108" s="203"/>
      <c r="G108" s="1597"/>
    </row>
    <row r="109" spans="1:7" ht="30" hidden="1" customHeight="1" outlineLevel="1">
      <c r="A109" s="1398"/>
      <c r="B109" s="1399"/>
      <c r="C109" s="1691"/>
      <c r="D109" s="1399" t="s">
        <v>140</v>
      </c>
      <c r="E109" s="1399"/>
      <c r="F109" s="15"/>
      <c r="G109" s="1597"/>
    </row>
    <row r="110" spans="1:7" ht="15" hidden="1" customHeight="1" outlineLevel="1">
      <c r="A110" s="1398"/>
      <c r="B110" s="1399"/>
      <c r="C110" s="1691"/>
      <c r="D110" s="1691" t="s">
        <v>141</v>
      </c>
      <c r="E110" s="1691"/>
      <c r="F110" s="15"/>
      <c r="G110" s="1597"/>
    </row>
    <row r="111" spans="1:7" ht="30" hidden="1" customHeight="1" outlineLevel="1">
      <c r="A111" s="1398"/>
      <c r="B111" s="1399"/>
      <c r="C111" s="1691"/>
      <c r="D111" s="1399" t="s">
        <v>144</v>
      </c>
      <c r="E111" s="1399"/>
      <c r="F111" s="15"/>
      <c r="G111" s="1597"/>
    </row>
    <row r="112" spans="1:7" ht="30" hidden="1" customHeight="1" outlineLevel="1">
      <c r="A112" s="1398"/>
      <c r="B112" s="1399"/>
      <c r="C112" s="1691"/>
      <c r="D112" s="1399" t="s">
        <v>148</v>
      </c>
      <c r="E112" s="1399"/>
      <c r="F112" s="15"/>
      <c r="G112" s="1597"/>
    </row>
    <row r="113" spans="1:7" ht="15" hidden="1" customHeight="1" outlineLevel="1">
      <c r="A113" s="1398"/>
      <c r="B113" s="1399"/>
      <c r="C113" s="1691"/>
      <c r="D113" s="1399" t="s">
        <v>145</v>
      </c>
      <c r="E113" s="1399"/>
      <c r="F113" s="15"/>
      <c r="G113" s="1597"/>
    </row>
    <row r="114" spans="1:7" ht="30" hidden="1" customHeight="1" outlineLevel="1">
      <c r="A114" s="1398"/>
      <c r="B114" s="1399"/>
      <c r="C114" s="1691"/>
      <c r="D114" s="1399" t="s">
        <v>143</v>
      </c>
      <c r="E114" s="1399"/>
      <c r="F114" s="15"/>
      <c r="G114" s="1597"/>
    </row>
    <row r="115" spans="1:7" ht="30" hidden="1" customHeight="1" outlineLevel="1">
      <c r="A115" s="1398"/>
      <c r="B115" s="1399"/>
      <c r="C115" s="1691"/>
      <c r="D115" s="1399" t="s">
        <v>142</v>
      </c>
      <c r="E115" s="1399"/>
      <c r="F115" s="15"/>
      <c r="G115" s="1597"/>
    </row>
    <row r="116" spans="1:7" ht="30" hidden="1" customHeight="1" outlineLevel="1" thickBot="1">
      <c r="A116" s="1722"/>
      <c r="B116" s="1721"/>
      <c r="C116" s="1723"/>
      <c r="D116" s="1721" t="s">
        <v>146</v>
      </c>
      <c r="E116" s="1721"/>
      <c r="F116" s="145"/>
      <c r="G116" s="1598"/>
    </row>
    <row r="117" spans="1:7" ht="30" hidden="1" customHeight="1" outlineLevel="1">
      <c r="A117" s="1382" t="s">
        <v>136</v>
      </c>
      <c r="B117" s="1383"/>
      <c r="C117" s="1696" t="s">
        <v>137</v>
      </c>
      <c r="D117" s="1718" t="s">
        <v>661</v>
      </c>
      <c r="E117" s="201" t="s">
        <v>138</v>
      </c>
      <c r="F117" s="14"/>
      <c r="G117" s="1631" t="s">
        <v>749</v>
      </c>
    </row>
    <row r="118" spans="1:7" ht="30" hidden="1" customHeight="1" outlineLevel="1">
      <c r="A118" s="1398"/>
      <c r="B118" s="1399"/>
      <c r="C118" s="1691"/>
      <c r="D118" s="1719"/>
      <c r="E118" s="202" t="s">
        <v>139</v>
      </c>
      <c r="F118" s="15"/>
      <c r="G118" s="1597"/>
    </row>
    <row r="119" spans="1:7" ht="30" hidden="1" customHeight="1" outlineLevel="1">
      <c r="A119" s="1398"/>
      <c r="B119" s="1399"/>
      <c r="C119" s="1691"/>
      <c r="D119" s="1720"/>
      <c r="E119" s="202" t="s">
        <v>662</v>
      </c>
      <c r="F119" s="15"/>
      <c r="G119" s="1597"/>
    </row>
    <row r="120" spans="1:7" ht="30" hidden="1" customHeight="1" outlineLevel="1">
      <c r="A120" s="1398"/>
      <c r="B120" s="1399"/>
      <c r="C120" s="1691"/>
      <c r="D120" s="1399" t="s">
        <v>140</v>
      </c>
      <c r="E120" s="1399"/>
      <c r="F120" s="203"/>
      <c r="G120" s="1597"/>
    </row>
    <row r="121" spans="1:7" ht="15" hidden="1" customHeight="1" outlineLevel="1">
      <c r="A121" s="1398"/>
      <c r="B121" s="1399"/>
      <c r="C121" s="1691"/>
      <c r="D121" s="1691" t="s">
        <v>141</v>
      </c>
      <c r="E121" s="1691"/>
      <c r="F121" s="203"/>
      <c r="G121" s="1597"/>
    </row>
    <row r="122" spans="1:7" ht="30" hidden="1" customHeight="1" outlineLevel="1">
      <c r="A122" s="1398"/>
      <c r="B122" s="1399"/>
      <c r="C122" s="1691"/>
      <c r="D122" s="1399" t="s">
        <v>144</v>
      </c>
      <c r="E122" s="1399"/>
      <c r="F122" s="203"/>
      <c r="G122" s="1597"/>
    </row>
    <row r="123" spans="1:7" ht="30" hidden="1" customHeight="1" outlineLevel="1">
      <c r="A123" s="1398"/>
      <c r="B123" s="1399"/>
      <c r="C123" s="1691"/>
      <c r="D123" s="1399" t="s">
        <v>149</v>
      </c>
      <c r="E123" s="1399"/>
      <c r="F123" s="203"/>
      <c r="G123" s="1597"/>
    </row>
    <row r="124" spans="1:7" ht="15" hidden="1" customHeight="1" outlineLevel="1">
      <c r="A124" s="1398"/>
      <c r="B124" s="1399"/>
      <c r="C124" s="1691"/>
      <c r="D124" s="1399" t="s">
        <v>145</v>
      </c>
      <c r="E124" s="1399"/>
      <c r="F124" s="203"/>
      <c r="G124" s="1597"/>
    </row>
    <row r="125" spans="1:7" ht="30" hidden="1" customHeight="1" outlineLevel="1">
      <c r="A125" s="1398"/>
      <c r="B125" s="1399"/>
      <c r="C125" s="1691"/>
      <c r="D125" s="1399" t="s">
        <v>143</v>
      </c>
      <c r="E125" s="1399"/>
      <c r="F125" s="203"/>
      <c r="G125" s="1597"/>
    </row>
    <row r="126" spans="1:7" ht="30" hidden="1" customHeight="1" outlineLevel="1">
      <c r="A126" s="1398"/>
      <c r="B126" s="1399"/>
      <c r="C126" s="1691"/>
      <c r="D126" s="1399" t="s">
        <v>142</v>
      </c>
      <c r="E126" s="1399"/>
      <c r="F126" s="203"/>
      <c r="G126" s="1597"/>
    </row>
    <row r="127" spans="1:7" ht="30" hidden="1" customHeight="1" outlineLevel="1">
      <c r="A127" s="1398"/>
      <c r="B127" s="1399"/>
      <c r="C127" s="1691"/>
      <c r="D127" s="1399" t="s">
        <v>146</v>
      </c>
      <c r="E127" s="1399"/>
      <c r="F127" s="203"/>
      <c r="G127" s="1597"/>
    </row>
    <row r="128" spans="1:7" ht="30" hidden="1" customHeight="1" outlineLevel="1">
      <c r="A128" s="1398"/>
      <c r="B128" s="1399"/>
      <c r="C128" s="1691" t="s">
        <v>147</v>
      </c>
      <c r="D128" s="1721" t="s">
        <v>661</v>
      </c>
      <c r="E128" s="202" t="s">
        <v>138</v>
      </c>
      <c r="F128" s="203"/>
      <c r="G128" s="1597"/>
    </row>
    <row r="129" spans="1:7" ht="30" hidden="1" customHeight="1" outlineLevel="1">
      <c r="A129" s="1398"/>
      <c r="B129" s="1399"/>
      <c r="C129" s="1691"/>
      <c r="D129" s="1719"/>
      <c r="E129" s="202" t="s">
        <v>139</v>
      </c>
      <c r="F129" s="203"/>
      <c r="G129" s="1597"/>
    </row>
    <row r="130" spans="1:7" ht="30" hidden="1" customHeight="1" outlineLevel="1">
      <c r="A130" s="1398"/>
      <c r="B130" s="1399"/>
      <c r="C130" s="1691"/>
      <c r="D130" s="1720"/>
      <c r="E130" s="202" t="s">
        <v>662</v>
      </c>
      <c r="F130" s="203"/>
      <c r="G130" s="1597"/>
    </row>
    <row r="131" spans="1:7" ht="30" hidden="1" customHeight="1" outlineLevel="1">
      <c r="A131" s="1398"/>
      <c r="B131" s="1399"/>
      <c r="C131" s="1691"/>
      <c r="D131" s="1399" t="s">
        <v>140</v>
      </c>
      <c r="E131" s="1399"/>
      <c r="F131" s="15"/>
      <c r="G131" s="1597"/>
    </row>
    <row r="132" spans="1:7" ht="15" hidden="1" customHeight="1" outlineLevel="1">
      <c r="A132" s="1398"/>
      <c r="B132" s="1399"/>
      <c r="C132" s="1691"/>
      <c r="D132" s="1691" t="s">
        <v>141</v>
      </c>
      <c r="E132" s="1691"/>
      <c r="F132" s="15"/>
      <c r="G132" s="1597"/>
    </row>
    <row r="133" spans="1:7" ht="30" hidden="1" customHeight="1" outlineLevel="1">
      <c r="A133" s="1398"/>
      <c r="B133" s="1399"/>
      <c r="C133" s="1691"/>
      <c r="D133" s="1399" t="s">
        <v>144</v>
      </c>
      <c r="E133" s="1399"/>
      <c r="F133" s="15"/>
      <c r="G133" s="1597"/>
    </row>
    <row r="134" spans="1:7" ht="30" hidden="1" customHeight="1" outlineLevel="1">
      <c r="A134" s="1398"/>
      <c r="B134" s="1399"/>
      <c r="C134" s="1691"/>
      <c r="D134" s="1399" t="s">
        <v>148</v>
      </c>
      <c r="E134" s="1399"/>
      <c r="F134" s="15"/>
      <c r="G134" s="1597"/>
    </row>
    <row r="135" spans="1:7" ht="15" hidden="1" customHeight="1" outlineLevel="1">
      <c r="A135" s="1398"/>
      <c r="B135" s="1399"/>
      <c r="C135" s="1691"/>
      <c r="D135" s="1399" t="s">
        <v>145</v>
      </c>
      <c r="E135" s="1399"/>
      <c r="F135" s="15"/>
      <c r="G135" s="1597"/>
    </row>
    <row r="136" spans="1:7" ht="30" hidden="1" customHeight="1" outlineLevel="1">
      <c r="A136" s="1398"/>
      <c r="B136" s="1399"/>
      <c r="C136" s="1691"/>
      <c r="D136" s="1399" t="s">
        <v>143</v>
      </c>
      <c r="E136" s="1399"/>
      <c r="F136" s="15"/>
      <c r="G136" s="1597"/>
    </row>
    <row r="137" spans="1:7" ht="30" hidden="1" customHeight="1" outlineLevel="1">
      <c r="A137" s="1398"/>
      <c r="B137" s="1399"/>
      <c r="C137" s="1691"/>
      <c r="D137" s="1399" t="s">
        <v>142</v>
      </c>
      <c r="E137" s="1399"/>
      <c r="F137" s="15"/>
      <c r="G137" s="1597"/>
    </row>
    <row r="138" spans="1:7" ht="30" hidden="1" customHeight="1" outlineLevel="1" thickBot="1">
      <c r="A138" s="1722"/>
      <c r="B138" s="1721"/>
      <c r="C138" s="1723"/>
      <c r="D138" s="1721" t="s">
        <v>146</v>
      </c>
      <c r="E138" s="1721"/>
      <c r="F138" s="145"/>
      <c r="G138" s="1598"/>
    </row>
    <row r="139" spans="1:7" ht="30" hidden="1" customHeight="1" outlineLevel="1">
      <c r="A139" s="1382" t="s">
        <v>136</v>
      </c>
      <c r="B139" s="1383"/>
      <c r="C139" s="1696" t="s">
        <v>137</v>
      </c>
      <c r="D139" s="1718" t="s">
        <v>661</v>
      </c>
      <c r="E139" s="201" t="s">
        <v>138</v>
      </c>
      <c r="F139" s="14"/>
      <c r="G139" s="1631" t="s">
        <v>749</v>
      </c>
    </row>
    <row r="140" spans="1:7" ht="30" hidden="1" customHeight="1" outlineLevel="1">
      <c r="A140" s="1398"/>
      <c r="B140" s="1399"/>
      <c r="C140" s="1691"/>
      <c r="D140" s="1719"/>
      <c r="E140" s="202" t="s">
        <v>139</v>
      </c>
      <c r="F140" s="15"/>
      <c r="G140" s="1597"/>
    </row>
    <row r="141" spans="1:7" ht="30" hidden="1" customHeight="1" outlineLevel="1">
      <c r="A141" s="1398"/>
      <c r="B141" s="1399"/>
      <c r="C141" s="1691"/>
      <c r="D141" s="1720"/>
      <c r="E141" s="202" t="s">
        <v>662</v>
      </c>
      <c r="F141" s="15"/>
      <c r="G141" s="1597"/>
    </row>
    <row r="142" spans="1:7" ht="30" hidden="1" customHeight="1" outlineLevel="1">
      <c r="A142" s="1398"/>
      <c r="B142" s="1399"/>
      <c r="C142" s="1691"/>
      <c r="D142" s="1399" t="s">
        <v>140</v>
      </c>
      <c r="E142" s="1399"/>
      <c r="F142" s="203"/>
      <c r="G142" s="1597"/>
    </row>
    <row r="143" spans="1:7" ht="15" hidden="1" customHeight="1" outlineLevel="1">
      <c r="A143" s="1398"/>
      <c r="B143" s="1399"/>
      <c r="C143" s="1691"/>
      <c r="D143" s="1691" t="s">
        <v>141</v>
      </c>
      <c r="E143" s="1691"/>
      <c r="F143" s="203"/>
      <c r="G143" s="1597"/>
    </row>
    <row r="144" spans="1:7" ht="30" hidden="1" customHeight="1" outlineLevel="1">
      <c r="A144" s="1398"/>
      <c r="B144" s="1399"/>
      <c r="C144" s="1691"/>
      <c r="D144" s="1399" t="s">
        <v>144</v>
      </c>
      <c r="E144" s="1399"/>
      <c r="F144" s="203"/>
      <c r="G144" s="1597"/>
    </row>
    <row r="145" spans="1:7" ht="30" hidden="1" customHeight="1" outlineLevel="1">
      <c r="A145" s="1398"/>
      <c r="B145" s="1399"/>
      <c r="C145" s="1691"/>
      <c r="D145" s="1399" t="s">
        <v>149</v>
      </c>
      <c r="E145" s="1399"/>
      <c r="F145" s="203"/>
      <c r="G145" s="1597"/>
    </row>
    <row r="146" spans="1:7" ht="15" hidden="1" customHeight="1" outlineLevel="1">
      <c r="A146" s="1398"/>
      <c r="B146" s="1399"/>
      <c r="C146" s="1691"/>
      <c r="D146" s="1399" t="s">
        <v>145</v>
      </c>
      <c r="E146" s="1399"/>
      <c r="F146" s="203"/>
      <c r="G146" s="1597"/>
    </row>
    <row r="147" spans="1:7" ht="30" hidden="1" customHeight="1" outlineLevel="1">
      <c r="A147" s="1398"/>
      <c r="B147" s="1399"/>
      <c r="C147" s="1691"/>
      <c r="D147" s="1399" t="s">
        <v>143</v>
      </c>
      <c r="E147" s="1399"/>
      <c r="F147" s="203"/>
      <c r="G147" s="1597"/>
    </row>
    <row r="148" spans="1:7" ht="30" hidden="1" customHeight="1" outlineLevel="1">
      <c r="A148" s="1398"/>
      <c r="B148" s="1399"/>
      <c r="C148" s="1691"/>
      <c r="D148" s="1399" t="s">
        <v>142</v>
      </c>
      <c r="E148" s="1399"/>
      <c r="F148" s="203"/>
      <c r="G148" s="1597"/>
    </row>
    <row r="149" spans="1:7" ht="30" hidden="1" customHeight="1" outlineLevel="1">
      <c r="A149" s="1398"/>
      <c r="B149" s="1399"/>
      <c r="C149" s="1691"/>
      <c r="D149" s="1399" t="s">
        <v>146</v>
      </c>
      <c r="E149" s="1399"/>
      <c r="F149" s="203"/>
      <c r="G149" s="1597"/>
    </row>
    <row r="150" spans="1:7" ht="30" hidden="1" customHeight="1" outlineLevel="1">
      <c r="A150" s="1398"/>
      <c r="B150" s="1399"/>
      <c r="C150" s="1691" t="s">
        <v>147</v>
      </c>
      <c r="D150" s="1721" t="s">
        <v>661</v>
      </c>
      <c r="E150" s="202" t="s">
        <v>138</v>
      </c>
      <c r="F150" s="203"/>
      <c r="G150" s="1597"/>
    </row>
    <row r="151" spans="1:7" ht="30" hidden="1" customHeight="1" outlineLevel="1">
      <c r="A151" s="1398"/>
      <c r="B151" s="1399"/>
      <c r="C151" s="1691"/>
      <c r="D151" s="1719"/>
      <c r="E151" s="202" t="s">
        <v>139</v>
      </c>
      <c r="F151" s="203"/>
      <c r="G151" s="1597"/>
    </row>
    <row r="152" spans="1:7" ht="25.5" hidden="1" outlineLevel="1">
      <c r="A152" s="1398"/>
      <c r="B152" s="1399"/>
      <c r="C152" s="1691"/>
      <c r="D152" s="1720"/>
      <c r="E152" s="202" t="s">
        <v>662</v>
      </c>
      <c r="F152" s="203"/>
      <c r="G152" s="1597"/>
    </row>
    <row r="153" spans="1:7" ht="30" hidden="1" customHeight="1" outlineLevel="1">
      <c r="A153" s="1398"/>
      <c r="B153" s="1399"/>
      <c r="C153" s="1691"/>
      <c r="D153" s="1399" t="s">
        <v>140</v>
      </c>
      <c r="E153" s="1399"/>
      <c r="F153" s="15"/>
      <c r="G153" s="1597"/>
    </row>
    <row r="154" spans="1:7" ht="15" hidden="1" customHeight="1" outlineLevel="1">
      <c r="A154" s="1398"/>
      <c r="B154" s="1399"/>
      <c r="C154" s="1691"/>
      <c r="D154" s="1691" t="s">
        <v>141</v>
      </c>
      <c r="E154" s="1691"/>
      <c r="F154" s="15"/>
      <c r="G154" s="1597"/>
    </row>
    <row r="155" spans="1:7" ht="30" hidden="1" customHeight="1" outlineLevel="1">
      <c r="A155" s="1398"/>
      <c r="B155" s="1399"/>
      <c r="C155" s="1691"/>
      <c r="D155" s="1399" t="s">
        <v>144</v>
      </c>
      <c r="E155" s="1399"/>
      <c r="F155" s="15"/>
      <c r="G155" s="1597"/>
    </row>
    <row r="156" spans="1:7" ht="30" hidden="1" customHeight="1" outlineLevel="1">
      <c r="A156" s="1398"/>
      <c r="B156" s="1399"/>
      <c r="C156" s="1691"/>
      <c r="D156" s="1399" t="s">
        <v>148</v>
      </c>
      <c r="E156" s="1399"/>
      <c r="F156" s="15"/>
      <c r="G156" s="1597"/>
    </row>
    <row r="157" spans="1:7" ht="15" hidden="1" customHeight="1" outlineLevel="1">
      <c r="A157" s="1398"/>
      <c r="B157" s="1399"/>
      <c r="C157" s="1691"/>
      <c r="D157" s="1399" t="s">
        <v>145</v>
      </c>
      <c r="E157" s="1399"/>
      <c r="F157" s="15"/>
      <c r="G157" s="1597"/>
    </row>
    <row r="158" spans="1:7" ht="30" hidden="1" customHeight="1" outlineLevel="1">
      <c r="A158" s="1398"/>
      <c r="B158" s="1399"/>
      <c r="C158" s="1691"/>
      <c r="D158" s="1399" t="s">
        <v>143</v>
      </c>
      <c r="E158" s="1399"/>
      <c r="F158" s="15"/>
      <c r="G158" s="1597"/>
    </row>
    <row r="159" spans="1:7" ht="30" hidden="1" customHeight="1" outlineLevel="1">
      <c r="A159" s="1398"/>
      <c r="B159" s="1399"/>
      <c r="C159" s="1691"/>
      <c r="D159" s="1399" t="s">
        <v>142</v>
      </c>
      <c r="E159" s="1399"/>
      <c r="F159" s="15"/>
      <c r="G159" s="1597"/>
    </row>
    <row r="160" spans="1:7" ht="30" hidden="1" customHeight="1" outlineLevel="1" thickBot="1">
      <c r="A160" s="1722"/>
      <c r="B160" s="1721"/>
      <c r="C160" s="1723"/>
      <c r="D160" s="1721" t="s">
        <v>146</v>
      </c>
      <c r="E160" s="1721"/>
      <c r="F160" s="145"/>
      <c r="G160" s="1598"/>
    </row>
    <row r="161" spans="1:7" ht="30" hidden="1" customHeight="1" outlineLevel="1">
      <c r="A161" s="1382" t="s">
        <v>136</v>
      </c>
      <c r="B161" s="1383"/>
      <c r="C161" s="1696" t="s">
        <v>137</v>
      </c>
      <c r="D161" s="1718" t="s">
        <v>661</v>
      </c>
      <c r="E161" s="201" t="s">
        <v>138</v>
      </c>
      <c r="F161" s="14"/>
      <c r="G161" s="1631" t="s">
        <v>749</v>
      </c>
    </row>
    <row r="162" spans="1:7" ht="30" hidden="1" customHeight="1" outlineLevel="1">
      <c r="A162" s="1398"/>
      <c r="B162" s="1399"/>
      <c r="C162" s="1691"/>
      <c r="D162" s="1719"/>
      <c r="E162" s="202" t="s">
        <v>139</v>
      </c>
      <c r="F162" s="15"/>
      <c r="G162" s="1597"/>
    </row>
    <row r="163" spans="1:7" ht="30" hidden="1" customHeight="1" outlineLevel="1">
      <c r="A163" s="1398"/>
      <c r="B163" s="1399"/>
      <c r="C163" s="1691"/>
      <c r="D163" s="1720"/>
      <c r="E163" s="202" t="s">
        <v>662</v>
      </c>
      <c r="F163" s="15"/>
      <c r="G163" s="1597"/>
    </row>
    <row r="164" spans="1:7" ht="30" hidden="1" customHeight="1" outlineLevel="1">
      <c r="A164" s="1398"/>
      <c r="B164" s="1399"/>
      <c r="C164" s="1691"/>
      <c r="D164" s="1399" t="s">
        <v>140</v>
      </c>
      <c r="E164" s="1399"/>
      <c r="F164" s="203"/>
      <c r="G164" s="1597"/>
    </row>
    <row r="165" spans="1:7" ht="15" hidden="1" customHeight="1" outlineLevel="1">
      <c r="A165" s="1398"/>
      <c r="B165" s="1399"/>
      <c r="C165" s="1691"/>
      <c r="D165" s="1691" t="s">
        <v>141</v>
      </c>
      <c r="E165" s="1691"/>
      <c r="F165" s="203"/>
      <c r="G165" s="1597"/>
    </row>
    <row r="166" spans="1:7" ht="30" hidden="1" customHeight="1" outlineLevel="1">
      <c r="A166" s="1398"/>
      <c r="B166" s="1399"/>
      <c r="C166" s="1691"/>
      <c r="D166" s="1399" t="s">
        <v>144</v>
      </c>
      <c r="E166" s="1399"/>
      <c r="F166" s="203"/>
      <c r="G166" s="1597"/>
    </row>
    <row r="167" spans="1:7" ht="30" hidden="1" customHeight="1" outlineLevel="1">
      <c r="A167" s="1398"/>
      <c r="B167" s="1399"/>
      <c r="C167" s="1691"/>
      <c r="D167" s="1399" t="s">
        <v>149</v>
      </c>
      <c r="E167" s="1399"/>
      <c r="F167" s="203"/>
      <c r="G167" s="1597"/>
    </row>
    <row r="168" spans="1:7" ht="15" hidden="1" customHeight="1" outlineLevel="1">
      <c r="A168" s="1398"/>
      <c r="B168" s="1399"/>
      <c r="C168" s="1691"/>
      <c r="D168" s="1399" t="s">
        <v>145</v>
      </c>
      <c r="E168" s="1399"/>
      <c r="F168" s="203"/>
      <c r="G168" s="1597"/>
    </row>
    <row r="169" spans="1:7" ht="30" hidden="1" customHeight="1" outlineLevel="1">
      <c r="A169" s="1398"/>
      <c r="B169" s="1399"/>
      <c r="C169" s="1691"/>
      <c r="D169" s="1399" t="s">
        <v>143</v>
      </c>
      <c r="E169" s="1399"/>
      <c r="F169" s="203"/>
      <c r="G169" s="1597"/>
    </row>
    <row r="170" spans="1:7" ht="30" hidden="1" customHeight="1" outlineLevel="1">
      <c r="A170" s="1398"/>
      <c r="B170" s="1399"/>
      <c r="C170" s="1691"/>
      <c r="D170" s="1399" t="s">
        <v>142</v>
      </c>
      <c r="E170" s="1399"/>
      <c r="F170" s="203"/>
      <c r="G170" s="1597"/>
    </row>
    <row r="171" spans="1:7" ht="30" hidden="1" customHeight="1" outlineLevel="1">
      <c r="A171" s="1398"/>
      <c r="B171" s="1399"/>
      <c r="C171" s="1691"/>
      <c r="D171" s="1399" t="s">
        <v>146</v>
      </c>
      <c r="E171" s="1399"/>
      <c r="F171" s="203"/>
      <c r="G171" s="1597"/>
    </row>
    <row r="172" spans="1:7" hidden="1" outlineLevel="1">
      <c r="A172" s="1398"/>
      <c r="B172" s="1399"/>
      <c r="C172" s="1691" t="s">
        <v>147</v>
      </c>
      <c r="D172" s="1721" t="s">
        <v>661</v>
      </c>
      <c r="E172" s="202" t="s">
        <v>138</v>
      </c>
      <c r="F172" s="203"/>
      <c r="G172" s="1597"/>
    </row>
    <row r="173" spans="1:7" ht="30" hidden="1" customHeight="1" outlineLevel="1">
      <c r="A173" s="1398"/>
      <c r="B173" s="1399"/>
      <c r="C173" s="1691"/>
      <c r="D173" s="1719"/>
      <c r="E173" s="202" t="s">
        <v>139</v>
      </c>
      <c r="F173" s="203"/>
      <c r="G173" s="1597"/>
    </row>
    <row r="174" spans="1:7" ht="30" hidden="1" customHeight="1" outlineLevel="1">
      <c r="A174" s="1398"/>
      <c r="B174" s="1399"/>
      <c r="C174" s="1691"/>
      <c r="D174" s="1720"/>
      <c r="E174" s="202" t="s">
        <v>662</v>
      </c>
      <c r="F174" s="203"/>
      <c r="G174" s="1597"/>
    </row>
    <row r="175" spans="1:7" ht="30" hidden="1" customHeight="1" outlineLevel="1">
      <c r="A175" s="1398"/>
      <c r="B175" s="1399"/>
      <c r="C175" s="1691"/>
      <c r="D175" s="1399" t="s">
        <v>140</v>
      </c>
      <c r="E175" s="1399"/>
      <c r="F175" s="15"/>
      <c r="G175" s="1597"/>
    </row>
    <row r="176" spans="1:7" ht="15" hidden="1" customHeight="1" outlineLevel="1">
      <c r="A176" s="1398"/>
      <c r="B176" s="1399"/>
      <c r="C176" s="1691"/>
      <c r="D176" s="1691" t="s">
        <v>141</v>
      </c>
      <c r="E176" s="1691"/>
      <c r="F176" s="15"/>
      <c r="G176" s="1597"/>
    </row>
    <row r="177" spans="1:7" ht="30" hidden="1" customHeight="1" outlineLevel="1">
      <c r="A177" s="1398"/>
      <c r="B177" s="1399"/>
      <c r="C177" s="1691"/>
      <c r="D177" s="1399" t="s">
        <v>144</v>
      </c>
      <c r="E177" s="1399"/>
      <c r="F177" s="15"/>
      <c r="G177" s="1597"/>
    </row>
    <row r="178" spans="1:7" ht="30" hidden="1" customHeight="1" outlineLevel="1">
      <c r="A178" s="1398"/>
      <c r="B178" s="1399"/>
      <c r="C178" s="1691"/>
      <c r="D178" s="1399" t="s">
        <v>148</v>
      </c>
      <c r="E178" s="1399"/>
      <c r="F178" s="15"/>
      <c r="G178" s="1597"/>
    </row>
    <row r="179" spans="1:7" ht="15" hidden="1" customHeight="1" outlineLevel="1">
      <c r="A179" s="1398"/>
      <c r="B179" s="1399"/>
      <c r="C179" s="1691"/>
      <c r="D179" s="1399" t="s">
        <v>145</v>
      </c>
      <c r="E179" s="1399"/>
      <c r="F179" s="15"/>
      <c r="G179" s="1597"/>
    </row>
    <row r="180" spans="1:7" ht="30" hidden="1" customHeight="1" outlineLevel="1">
      <c r="A180" s="1398"/>
      <c r="B180" s="1399"/>
      <c r="C180" s="1691"/>
      <c r="D180" s="1399" t="s">
        <v>143</v>
      </c>
      <c r="E180" s="1399"/>
      <c r="F180" s="15"/>
      <c r="G180" s="1597"/>
    </row>
    <row r="181" spans="1:7" ht="30" hidden="1" customHeight="1" outlineLevel="1">
      <c r="A181" s="1398"/>
      <c r="B181" s="1399"/>
      <c r="C181" s="1691"/>
      <c r="D181" s="1399" t="s">
        <v>142</v>
      </c>
      <c r="E181" s="1399"/>
      <c r="F181" s="15"/>
      <c r="G181" s="1597"/>
    </row>
    <row r="182" spans="1:7" ht="30" hidden="1" customHeight="1" outlineLevel="1" thickBot="1">
      <c r="A182" s="1722"/>
      <c r="B182" s="1721"/>
      <c r="C182" s="1723"/>
      <c r="D182" s="1721" t="s">
        <v>146</v>
      </c>
      <c r="E182" s="1721"/>
      <c r="F182" s="145"/>
      <c r="G182" s="1598"/>
    </row>
    <row r="183" spans="1:7" ht="30" hidden="1" customHeight="1" outlineLevel="1">
      <c r="A183" s="1382" t="s">
        <v>136</v>
      </c>
      <c r="B183" s="1383"/>
      <c r="C183" s="1696" t="s">
        <v>137</v>
      </c>
      <c r="D183" s="1718" t="s">
        <v>661</v>
      </c>
      <c r="E183" s="201" t="s">
        <v>138</v>
      </c>
      <c r="F183" s="14"/>
      <c r="G183" s="1631" t="s">
        <v>749</v>
      </c>
    </row>
    <row r="184" spans="1:7" ht="30" hidden="1" customHeight="1" outlineLevel="1">
      <c r="A184" s="1398"/>
      <c r="B184" s="1399"/>
      <c r="C184" s="1691"/>
      <c r="D184" s="1719"/>
      <c r="E184" s="202" t="s">
        <v>139</v>
      </c>
      <c r="F184" s="15"/>
      <c r="G184" s="1597"/>
    </row>
    <row r="185" spans="1:7" ht="30" hidden="1" customHeight="1" outlineLevel="1">
      <c r="A185" s="1398"/>
      <c r="B185" s="1399"/>
      <c r="C185" s="1691"/>
      <c r="D185" s="1720"/>
      <c r="E185" s="202" t="s">
        <v>662</v>
      </c>
      <c r="F185" s="15"/>
      <c r="G185" s="1597"/>
    </row>
    <row r="186" spans="1:7" ht="30" hidden="1" customHeight="1" outlineLevel="1">
      <c r="A186" s="1398"/>
      <c r="B186" s="1399"/>
      <c r="C186" s="1691"/>
      <c r="D186" s="1399" t="s">
        <v>140</v>
      </c>
      <c r="E186" s="1399"/>
      <c r="F186" s="203"/>
      <c r="G186" s="1597"/>
    </row>
    <row r="187" spans="1:7" ht="15" hidden="1" customHeight="1" outlineLevel="1">
      <c r="A187" s="1398"/>
      <c r="B187" s="1399"/>
      <c r="C187" s="1691"/>
      <c r="D187" s="1691" t="s">
        <v>141</v>
      </c>
      <c r="E187" s="1691"/>
      <c r="F187" s="203"/>
      <c r="G187" s="1597"/>
    </row>
    <row r="188" spans="1:7" ht="30" hidden="1" customHeight="1" outlineLevel="1">
      <c r="A188" s="1398"/>
      <c r="B188" s="1399"/>
      <c r="C188" s="1691"/>
      <c r="D188" s="1399" t="s">
        <v>144</v>
      </c>
      <c r="E188" s="1399"/>
      <c r="F188" s="203"/>
      <c r="G188" s="1597"/>
    </row>
    <row r="189" spans="1:7" ht="30" hidden="1" customHeight="1" outlineLevel="1">
      <c r="A189" s="1398"/>
      <c r="B189" s="1399"/>
      <c r="C189" s="1691"/>
      <c r="D189" s="1399" t="s">
        <v>149</v>
      </c>
      <c r="E189" s="1399"/>
      <c r="F189" s="203"/>
      <c r="G189" s="1597"/>
    </row>
    <row r="190" spans="1:7" ht="15" hidden="1" customHeight="1" outlineLevel="1">
      <c r="A190" s="1398"/>
      <c r="B190" s="1399"/>
      <c r="C190" s="1691"/>
      <c r="D190" s="1399" t="s">
        <v>145</v>
      </c>
      <c r="E190" s="1399"/>
      <c r="F190" s="203"/>
      <c r="G190" s="1597"/>
    </row>
    <row r="191" spans="1:7" ht="30" hidden="1" customHeight="1" outlineLevel="1">
      <c r="A191" s="1398"/>
      <c r="B191" s="1399"/>
      <c r="C191" s="1691"/>
      <c r="D191" s="1399" t="s">
        <v>143</v>
      </c>
      <c r="E191" s="1399"/>
      <c r="F191" s="203"/>
      <c r="G191" s="1597"/>
    </row>
    <row r="192" spans="1:7" ht="30" hidden="1" customHeight="1" outlineLevel="1">
      <c r="A192" s="1398"/>
      <c r="B192" s="1399"/>
      <c r="C192" s="1691"/>
      <c r="D192" s="1399" t="s">
        <v>142</v>
      </c>
      <c r="E192" s="1399"/>
      <c r="F192" s="203"/>
      <c r="G192" s="1597"/>
    </row>
    <row r="193" spans="1:7" ht="30" hidden="1" customHeight="1" outlineLevel="1">
      <c r="A193" s="1398"/>
      <c r="B193" s="1399"/>
      <c r="C193" s="1691"/>
      <c r="D193" s="1399" t="s">
        <v>146</v>
      </c>
      <c r="E193" s="1399"/>
      <c r="F193" s="203"/>
      <c r="G193" s="1597"/>
    </row>
    <row r="194" spans="1:7" ht="30" hidden="1" customHeight="1" outlineLevel="1">
      <c r="A194" s="1398"/>
      <c r="B194" s="1399"/>
      <c r="C194" s="1691" t="s">
        <v>147</v>
      </c>
      <c r="D194" s="1721" t="s">
        <v>661</v>
      </c>
      <c r="E194" s="202" t="s">
        <v>138</v>
      </c>
      <c r="F194" s="203"/>
      <c r="G194" s="1597"/>
    </row>
    <row r="195" spans="1:7" ht="30" hidden="1" customHeight="1" outlineLevel="1">
      <c r="A195" s="1398"/>
      <c r="B195" s="1399"/>
      <c r="C195" s="1691"/>
      <c r="D195" s="1719"/>
      <c r="E195" s="202" t="s">
        <v>139</v>
      </c>
      <c r="F195" s="203"/>
      <c r="G195" s="1597"/>
    </row>
    <row r="196" spans="1:7" ht="30" hidden="1" customHeight="1" outlineLevel="1">
      <c r="A196" s="1398"/>
      <c r="B196" s="1399"/>
      <c r="C196" s="1691"/>
      <c r="D196" s="1720"/>
      <c r="E196" s="202" t="s">
        <v>662</v>
      </c>
      <c r="F196" s="203"/>
      <c r="G196" s="1597"/>
    </row>
    <row r="197" spans="1:7" ht="30" hidden="1" customHeight="1" outlineLevel="1">
      <c r="A197" s="1398"/>
      <c r="B197" s="1399"/>
      <c r="C197" s="1691"/>
      <c r="D197" s="1399" t="s">
        <v>140</v>
      </c>
      <c r="E197" s="1399"/>
      <c r="F197" s="15"/>
      <c r="G197" s="1597"/>
    </row>
    <row r="198" spans="1:7" ht="15" hidden="1" customHeight="1" outlineLevel="1">
      <c r="A198" s="1398"/>
      <c r="B198" s="1399"/>
      <c r="C198" s="1691"/>
      <c r="D198" s="1691" t="s">
        <v>141</v>
      </c>
      <c r="E198" s="1691"/>
      <c r="F198" s="15"/>
      <c r="G198" s="1597"/>
    </row>
    <row r="199" spans="1:7" ht="30" hidden="1" customHeight="1" outlineLevel="1">
      <c r="A199" s="1398"/>
      <c r="B199" s="1399"/>
      <c r="C199" s="1691"/>
      <c r="D199" s="1399" t="s">
        <v>144</v>
      </c>
      <c r="E199" s="1399"/>
      <c r="F199" s="15"/>
      <c r="G199" s="1597"/>
    </row>
    <row r="200" spans="1:7" ht="30" hidden="1" customHeight="1" outlineLevel="1">
      <c r="A200" s="1398"/>
      <c r="B200" s="1399"/>
      <c r="C200" s="1691"/>
      <c r="D200" s="1399" t="s">
        <v>148</v>
      </c>
      <c r="E200" s="1399"/>
      <c r="F200" s="15"/>
      <c r="G200" s="1597"/>
    </row>
    <row r="201" spans="1:7" ht="15" hidden="1" customHeight="1" outlineLevel="1">
      <c r="A201" s="1398"/>
      <c r="B201" s="1399"/>
      <c r="C201" s="1691"/>
      <c r="D201" s="1399" t="s">
        <v>145</v>
      </c>
      <c r="E201" s="1399"/>
      <c r="F201" s="15"/>
      <c r="G201" s="1597"/>
    </row>
    <row r="202" spans="1:7" ht="30" hidden="1" customHeight="1" outlineLevel="1">
      <c r="A202" s="1398"/>
      <c r="B202" s="1399"/>
      <c r="C202" s="1691"/>
      <c r="D202" s="1399" t="s">
        <v>143</v>
      </c>
      <c r="E202" s="1399"/>
      <c r="F202" s="15"/>
      <c r="G202" s="1597"/>
    </row>
    <row r="203" spans="1:7" ht="30" hidden="1" customHeight="1" outlineLevel="1">
      <c r="A203" s="1398"/>
      <c r="B203" s="1399"/>
      <c r="C203" s="1691"/>
      <c r="D203" s="1399" t="s">
        <v>142</v>
      </c>
      <c r="E203" s="1399"/>
      <c r="F203" s="15"/>
      <c r="G203" s="1597"/>
    </row>
    <row r="204" spans="1:7" ht="30" hidden="1" customHeight="1" outlineLevel="1" thickBot="1">
      <c r="A204" s="1722"/>
      <c r="B204" s="1721"/>
      <c r="C204" s="1723"/>
      <c r="D204" s="1721" t="s">
        <v>146</v>
      </c>
      <c r="E204" s="1721"/>
      <c r="F204" s="145"/>
      <c r="G204" s="1598"/>
    </row>
    <row r="205" spans="1:7" ht="30" hidden="1" customHeight="1" outlineLevel="1">
      <c r="A205" s="1382" t="s">
        <v>136</v>
      </c>
      <c r="B205" s="1383"/>
      <c r="C205" s="1696" t="s">
        <v>137</v>
      </c>
      <c r="D205" s="1718" t="s">
        <v>661</v>
      </c>
      <c r="E205" s="201" t="s">
        <v>138</v>
      </c>
      <c r="F205" s="14"/>
      <c r="G205" s="1631" t="s">
        <v>749</v>
      </c>
    </row>
    <row r="206" spans="1:7" ht="30" hidden="1" customHeight="1" outlineLevel="1">
      <c r="A206" s="1398"/>
      <c r="B206" s="1399"/>
      <c r="C206" s="1691"/>
      <c r="D206" s="1719"/>
      <c r="E206" s="202" t="s">
        <v>139</v>
      </c>
      <c r="F206" s="15"/>
      <c r="G206" s="1597"/>
    </row>
    <row r="207" spans="1:7" ht="30" hidden="1" customHeight="1" outlineLevel="1">
      <c r="A207" s="1398"/>
      <c r="B207" s="1399"/>
      <c r="C207" s="1691"/>
      <c r="D207" s="1720"/>
      <c r="E207" s="202" t="s">
        <v>662</v>
      </c>
      <c r="F207" s="15"/>
      <c r="G207" s="1597"/>
    </row>
    <row r="208" spans="1:7" ht="30" hidden="1" customHeight="1" outlineLevel="1">
      <c r="A208" s="1398"/>
      <c r="B208" s="1399"/>
      <c r="C208" s="1691"/>
      <c r="D208" s="1399" t="s">
        <v>140</v>
      </c>
      <c r="E208" s="1399"/>
      <c r="F208" s="203"/>
      <c r="G208" s="1597"/>
    </row>
    <row r="209" spans="1:7" ht="15" hidden="1" customHeight="1" outlineLevel="1">
      <c r="A209" s="1398"/>
      <c r="B209" s="1399"/>
      <c r="C209" s="1691"/>
      <c r="D209" s="1691" t="s">
        <v>141</v>
      </c>
      <c r="E209" s="1691"/>
      <c r="F209" s="203"/>
      <c r="G209" s="1597"/>
    </row>
    <row r="210" spans="1:7" ht="30" hidden="1" customHeight="1" outlineLevel="1">
      <c r="A210" s="1398"/>
      <c r="B210" s="1399"/>
      <c r="C210" s="1691"/>
      <c r="D210" s="1399" t="s">
        <v>144</v>
      </c>
      <c r="E210" s="1399"/>
      <c r="F210" s="203"/>
      <c r="G210" s="1597"/>
    </row>
    <row r="211" spans="1:7" ht="30" hidden="1" customHeight="1" outlineLevel="1">
      <c r="A211" s="1398"/>
      <c r="B211" s="1399"/>
      <c r="C211" s="1691"/>
      <c r="D211" s="1399" t="s">
        <v>149</v>
      </c>
      <c r="E211" s="1399"/>
      <c r="F211" s="203"/>
      <c r="G211" s="1597"/>
    </row>
    <row r="212" spans="1:7" hidden="1" outlineLevel="1">
      <c r="A212" s="1398"/>
      <c r="B212" s="1399"/>
      <c r="C212" s="1691"/>
      <c r="D212" s="1399" t="s">
        <v>145</v>
      </c>
      <c r="E212" s="1399"/>
      <c r="F212" s="203"/>
      <c r="G212" s="1597"/>
    </row>
    <row r="213" spans="1:7" ht="30" hidden="1" customHeight="1" outlineLevel="1">
      <c r="A213" s="1398"/>
      <c r="B213" s="1399"/>
      <c r="C213" s="1691"/>
      <c r="D213" s="1399" t="s">
        <v>143</v>
      </c>
      <c r="E213" s="1399"/>
      <c r="F213" s="203"/>
      <c r="G213" s="1597"/>
    </row>
    <row r="214" spans="1:7" ht="30" hidden="1" customHeight="1" outlineLevel="1">
      <c r="A214" s="1398"/>
      <c r="B214" s="1399"/>
      <c r="C214" s="1691"/>
      <c r="D214" s="1399" t="s">
        <v>142</v>
      </c>
      <c r="E214" s="1399"/>
      <c r="F214" s="203"/>
      <c r="G214" s="1597"/>
    </row>
    <row r="215" spans="1:7" ht="30" hidden="1" customHeight="1" outlineLevel="1">
      <c r="A215" s="1398"/>
      <c r="B215" s="1399"/>
      <c r="C215" s="1691"/>
      <c r="D215" s="1399" t="s">
        <v>146</v>
      </c>
      <c r="E215" s="1399"/>
      <c r="F215" s="203"/>
      <c r="G215" s="1597"/>
    </row>
    <row r="216" spans="1:7" ht="30" hidden="1" customHeight="1" outlineLevel="1">
      <c r="A216" s="1398"/>
      <c r="B216" s="1399"/>
      <c r="C216" s="1691" t="s">
        <v>147</v>
      </c>
      <c r="D216" s="1721" t="s">
        <v>661</v>
      </c>
      <c r="E216" s="202" t="s">
        <v>138</v>
      </c>
      <c r="F216" s="203"/>
      <c r="G216" s="1597"/>
    </row>
    <row r="217" spans="1:7" ht="30" hidden="1" customHeight="1" outlineLevel="1">
      <c r="A217" s="1398"/>
      <c r="B217" s="1399"/>
      <c r="C217" s="1691"/>
      <c r="D217" s="1719"/>
      <c r="E217" s="202" t="s">
        <v>139</v>
      </c>
      <c r="F217" s="203"/>
      <c r="G217" s="1597"/>
    </row>
    <row r="218" spans="1:7" ht="30" hidden="1" customHeight="1" outlineLevel="1">
      <c r="A218" s="1398"/>
      <c r="B218" s="1399"/>
      <c r="C218" s="1691"/>
      <c r="D218" s="1720"/>
      <c r="E218" s="202" t="s">
        <v>662</v>
      </c>
      <c r="F218" s="203"/>
      <c r="G218" s="1597"/>
    </row>
    <row r="219" spans="1:7" ht="30" hidden="1" customHeight="1" outlineLevel="1">
      <c r="A219" s="1398"/>
      <c r="B219" s="1399"/>
      <c r="C219" s="1691"/>
      <c r="D219" s="1399" t="s">
        <v>140</v>
      </c>
      <c r="E219" s="1399"/>
      <c r="F219" s="15"/>
      <c r="G219" s="1597"/>
    </row>
    <row r="220" spans="1:7" ht="15" hidden="1" customHeight="1" outlineLevel="1">
      <c r="A220" s="1398"/>
      <c r="B220" s="1399"/>
      <c r="C220" s="1691"/>
      <c r="D220" s="1691" t="s">
        <v>141</v>
      </c>
      <c r="E220" s="1691"/>
      <c r="F220" s="15"/>
      <c r="G220" s="1597"/>
    </row>
    <row r="221" spans="1:7" ht="30" hidden="1" customHeight="1" outlineLevel="1">
      <c r="A221" s="1398"/>
      <c r="B221" s="1399"/>
      <c r="C221" s="1691"/>
      <c r="D221" s="1399" t="s">
        <v>144</v>
      </c>
      <c r="E221" s="1399"/>
      <c r="F221" s="15"/>
      <c r="G221" s="1597"/>
    </row>
    <row r="222" spans="1:7" ht="30" hidden="1" customHeight="1" outlineLevel="1">
      <c r="A222" s="1398"/>
      <c r="B222" s="1399"/>
      <c r="C222" s="1691"/>
      <c r="D222" s="1399" t="s">
        <v>148</v>
      </c>
      <c r="E222" s="1399"/>
      <c r="F222" s="15"/>
      <c r="G222" s="1597"/>
    </row>
    <row r="223" spans="1:7" ht="15" hidden="1" customHeight="1" outlineLevel="1">
      <c r="A223" s="1398"/>
      <c r="B223" s="1399"/>
      <c r="C223" s="1691"/>
      <c r="D223" s="1399" t="s">
        <v>145</v>
      </c>
      <c r="E223" s="1399"/>
      <c r="F223" s="15"/>
      <c r="G223" s="1597"/>
    </row>
    <row r="224" spans="1:7" ht="30" hidden="1" customHeight="1" outlineLevel="1">
      <c r="A224" s="1398"/>
      <c r="B224" s="1399"/>
      <c r="C224" s="1691"/>
      <c r="D224" s="1399" t="s">
        <v>143</v>
      </c>
      <c r="E224" s="1399"/>
      <c r="F224" s="15"/>
      <c r="G224" s="1597"/>
    </row>
    <row r="225" spans="1:7" ht="30" hidden="1" customHeight="1" outlineLevel="1">
      <c r="A225" s="1398"/>
      <c r="B225" s="1399"/>
      <c r="C225" s="1691"/>
      <c r="D225" s="1399" t="s">
        <v>142</v>
      </c>
      <c r="E225" s="1399"/>
      <c r="F225" s="15"/>
      <c r="G225" s="1597"/>
    </row>
    <row r="226" spans="1:7" ht="30" hidden="1" customHeight="1" outlineLevel="1" thickBot="1">
      <c r="A226" s="1722"/>
      <c r="B226" s="1721"/>
      <c r="C226" s="1723"/>
      <c r="D226" s="1721" t="s">
        <v>146</v>
      </c>
      <c r="E226" s="1721"/>
      <c r="F226" s="145"/>
      <c r="G226" s="1598"/>
    </row>
    <row r="227" spans="1:7" ht="30" hidden="1" customHeight="1" outlineLevel="1">
      <c r="A227" s="1382" t="s">
        <v>136</v>
      </c>
      <c r="B227" s="1383"/>
      <c r="C227" s="1696" t="s">
        <v>137</v>
      </c>
      <c r="D227" s="1718" t="s">
        <v>661</v>
      </c>
      <c r="E227" s="201" t="s">
        <v>138</v>
      </c>
      <c r="F227" s="14"/>
      <c r="G227" s="1631" t="s">
        <v>749</v>
      </c>
    </row>
    <row r="228" spans="1:7" ht="30" hidden="1" customHeight="1" outlineLevel="1">
      <c r="A228" s="1398"/>
      <c r="B228" s="1399"/>
      <c r="C228" s="1691"/>
      <c r="D228" s="1719"/>
      <c r="E228" s="202" t="s">
        <v>139</v>
      </c>
      <c r="F228" s="15"/>
      <c r="G228" s="1597"/>
    </row>
    <row r="229" spans="1:7" ht="30" hidden="1" customHeight="1" outlineLevel="1">
      <c r="A229" s="1398"/>
      <c r="B229" s="1399"/>
      <c r="C229" s="1691"/>
      <c r="D229" s="1720"/>
      <c r="E229" s="202" t="s">
        <v>662</v>
      </c>
      <c r="F229" s="15"/>
      <c r="G229" s="1597"/>
    </row>
    <row r="230" spans="1:7" ht="30" hidden="1" customHeight="1" outlineLevel="1">
      <c r="A230" s="1398"/>
      <c r="B230" s="1399"/>
      <c r="C230" s="1691"/>
      <c r="D230" s="1399" t="s">
        <v>140</v>
      </c>
      <c r="E230" s="1399"/>
      <c r="F230" s="203"/>
      <c r="G230" s="1597"/>
    </row>
    <row r="231" spans="1:7" ht="15" hidden="1" customHeight="1" outlineLevel="1">
      <c r="A231" s="1398"/>
      <c r="B231" s="1399"/>
      <c r="C231" s="1691"/>
      <c r="D231" s="1691" t="s">
        <v>141</v>
      </c>
      <c r="E231" s="1691"/>
      <c r="F231" s="203"/>
      <c r="G231" s="1597"/>
    </row>
    <row r="232" spans="1:7" ht="30" hidden="1" customHeight="1" outlineLevel="1">
      <c r="A232" s="1398"/>
      <c r="B232" s="1399"/>
      <c r="C232" s="1691"/>
      <c r="D232" s="1399" t="s">
        <v>144</v>
      </c>
      <c r="E232" s="1399"/>
      <c r="F232" s="203"/>
      <c r="G232" s="1597"/>
    </row>
    <row r="233" spans="1:7" ht="30" hidden="1" customHeight="1" outlineLevel="1">
      <c r="A233" s="1398"/>
      <c r="B233" s="1399"/>
      <c r="C233" s="1691"/>
      <c r="D233" s="1399" t="s">
        <v>149</v>
      </c>
      <c r="E233" s="1399"/>
      <c r="F233" s="203"/>
      <c r="G233" s="1597"/>
    </row>
    <row r="234" spans="1:7" ht="15" hidden="1" customHeight="1" outlineLevel="1">
      <c r="A234" s="1398"/>
      <c r="B234" s="1399"/>
      <c r="C234" s="1691"/>
      <c r="D234" s="1399" t="s">
        <v>145</v>
      </c>
      <c r="E234" s="1399"/>
      <c r="F234" s="203"/>
      <c r="G234" s="1597"/>
    </row>
    <row r="235" spans="1:7" ht="30" hidden="1" customHeight="1" outlineLevel="1">
      <c r="A235" s="1398"/>
      <c r="B235" s="1399"/>
      <c r="C235" s="1691"/>
      <c r="D235" s="1399" t="s">
        <v>143</v>
      </c>
      <c r="E235" s="1399"/>
      <c r="F235" s="203"/>
      <c r="G235" s="1597"/>
    </row>
    <row r="236" spans="1:7" ht="30" hidden="1" customHeight="1" outlineLevel="1">
      <c r="A236" s="1398"/>
      <c r="B236" s="1399"/>
      <c r="C236" s="1691"/>
      <c r="D236" s="1399" t="s">
        <v>142</v>
      </c>
      <c r="E236" s="1399"/>
      <c r="F236" s="203"/>
      <c r="G236" s="1597"/>
    </row>
    <row r="237" spans="1:7" ht="30" hidden="1" customHeight="1" outlineLevel="1">
      <c r="A237" s="1398"/>
      <c r="B237" s="1399"/>
      <c r="C237" s="1691"/>
      <c r="D237" s="1399" t="s">
        <v>146</v>
      </c>
      <c r="E237" s="1399"/>
      <c r="F237" s="203"/>
      <c r="G237" s="1597"/>
    </row>
    <row r="238" spans="1:7" ht="30" hidden="1" customHeight="1" outlineLevel="1">
      <c r="A238" s="1398"/>
      <c r="B238" s="1399"/>
      <c r="C238" s="1691" t="s">
        <v>147</v>
      </c>
      <c r="D238" s="1721" t="s">
        <v>661</v>
      </c>
      <c r="E238" s="202" t="s">
        <v>138</v>
      </c>
      <c r="F238" s="203"/>
      <c r="G238" s="1597"/>
    </row>
    <row r="239" spans="1:7" ht="30" hidden="1" customHeight="1" outlineLevel="1">
      <c r="A239" s="1398"/>
      <c r="B239" s="1399"/>
      <c r="C239" s="1691"/>
      <c r="D239" s="1719"/>
      <c r="E239" s="202" t="s">
        <v>139</v>
      </c>
      <c r="F239" s="203"/>
      <c r="G239" s="1597"/>
    </row>
    <row r="240" spans="1:7" ht="30" hidden="1" customHeight="1" outlineLevel="1">
      <c r="A240" s="1398"/>
      <c r="B240" s="1399"/>
      <c r="C240" s="1691"/>
      <c r="D240" s="1720"/>
      <c r="E240" s="202" t="s">
        <v>662</v>
      </c>
      <c r="F240" s="203"/>
      <c r="G240" s="1597"/>
    </row>
    <row r="241" spans="1:7" ht="30" hidden="1" customHeight="1" outlineLevel="1">
      <c r="A241" s="1398"/>
      <c r="B241" s="1399"/>
      <c r="C241" s="1691"/>
      <c r="D241" s="1399" t="s">
        <v>140</v>
      </c>
      <c r="E241" s="1399"/>
      <c r="F241" s="15"/>
      <c r="G241" s="1597"/>
    </row>
    <row r="242" spans="1:7" hidden="1" outlineLevel="1">
      <c r="A242" s="1398"/>
      <c r="B242" s="1399"/>
      <c r="C242" s="1691"/>
      <c r="D242" s="1691" t="s">
        <v>141</v>
      </c>
      <c r="E242" s="1691"/>
      <c r="F242" s="15"/>
      <c r="G242" s="1597"/>
    </row>
    <row r="243" spans="1:7" ht="30" hidden="1" customHeight="1" outlineLevel="1">
      <c r="A243" s="1398"/>
      <c r="B243" s="1399"/>
      <c r="C243" s="1691"/>
      <c r="D243" s="1399" t="s">
        <v>144</v>
      </c>
      <c r="E243" s="1399"/>
      <c r="F243" s="15"/>
      <c r="G243" s="1597"/>
    </row>
    <row r="244" spans="1:7" ht="30" hidden="1" customHeight="1" outlineLevel="1">
      <c r="A244" s="1398"/>
      <c r="B244" s="1399"/>
      <c r="C244" s="1691"/>
      <c r="D244" s="1399" t="s">
        <v>148</v>
      </c>
      <c r="E244" s="1399"/>
      <c r="F244" s="15"/>
      <c r="G244" s="1597"/>
    </row>
    <row r="245" spans="1:7" ht="15" hidden="1" customHeight="1" outlineLevel="1">
      <c r="A245" s="1398"/>
      <c r="B245" s="1399"/>
      <c r="C245" s="1691"/>
      <c r="D245" s="1399" t="s">
        <v>145</v>
      </c>
      <c r="E245" s="1399"/>
      <c r="F245" s="15"/>
      <c r="G245" s="1597"/>
    </row>
    <row r="246" spans="1:7" ht="30" hidden="1" customHeight="1" outlineLevel="1">
      <c r="A246" s="1398"/>
      <c r="B246" s="1399"/>
      <c r="C246" s="1691"/>
      <c r="D246" s="1399" t="s">
        <v>143</v>
      </c>
      <c r="E246" s="1399"/>
      <c r="F246" s="15"/>
      <c r="G246" s="1597"/>
    </row>
    <row r="247" spans="1:7" ht="30" hidden="1" customHeight="1" outlineLevel="1">
      <c r="A247" s="1398"/>
      <c r="B247" s="1399"/>
      <c r="C247" s="1691"/>
      <c r="D247" s="1399" t="s">
        <v>142</v>
      </c>
      <c r="E247" s="1399"/>
      <c r="F247" s="15"/>
      <c r="G247" s="1597"/>
    </row>
    <row r="248" spans="1:7" ht="30" hidden="1" customHeight="1" outlineLevel="1" thickBot="1">
      <c r="A248" s="1722"/>
      <c r="B248" s="1721"/>
      <c r="C248" s="1723"/>
      <c r="D248" s="1721" t="s">
        <v>146</v>
      </c>
      <c r="E248" s="1721"/>
      <c r="F248" s="145"/>
      <c r="G248" s="1598"/>
    </row>
    <row r="249" spans="1:7" ht="30" hidden="1" customHeight="1" outlineLevel="1">
      <c r="A249" s="1382" t="s">
        <v>136</v>
      </c>
      <c r="B249" s="1383"/>
      <c r="C249" s="1696" t="s">
        <v>137</v>
      </c>
      <c r="D249" s="1718" t="s">
        <v>661</v>
      </c>
      <c r="E249" s="201" t="s">
        <v>138</v>
      </c>
      <c r="F249" s="14"/>
      <c r="G249" s="1631" t="s">
        <v>749</v>
      </c>
    </row>
    <row r="250" spans="1:7" ht="30" hidden="1" customHeight="1" outlineLevel="1">
      <c r="A250" s="1398"/>
      <c r="B250" s="1399"/>
      <c r="C250" s="1691"/>
      <c r="D250" s="1719"/>
      <c r="E250" s="202" t="s">
        <v>139</v>
      </c>
      <c r="F250" s="15"/>
      <c r="G250" s="1597"/>
    </row>
    <row r="251" spans="1:7" ht="30" hidden="1" customHeight="1" outlineLevel="1">
      <c r="A251" s="1398"/>
      <c r="B251" s="1399"/>
      <c r="C251" s="1691"/>
      <c r="D251" s="1720"/>
      <c r="E251" s="202" t="s">
        <v>662</v>
      </c>
      <c r="F251" s="15"/>
      <c r="G251" s="1597"/>
    </row>
    <row r="252" spans="1:7" ht="30" hidden="1" customHeight="1" outlineLevel="1">
      <c r="A252" s="1398"/>
      <c r="B252" s="1399"/>
      <c r="C252" s="1691"/>
      <c r="D252" s="1399" t="s">
        <v>140</v>
      </c>
      <c r="E252" s="1399"/>
      <c r="F252" s="203"/>
      <c r="G252" s="1597"/>
    </row>
    <row r="253" spans="1:7" ht="15" hidden="1" customHeight="1" outlineLevel="1">
      <c r="A253" s="1398"/>
      <c r="B253" s="1399"/>
      <c r="C253" s="1691"/>
      <c r="D253" s="1691" t="s">
        <v>141</v>
      </c>
      <c r="E253" s="1691"/>
      <c r="F253" s="203"/>
      <c r="G253" s="1597"/>
    </row>
    <row r="254" spans="1:7" ht="30" hidden="1" customHeight="1" outlineLevel="1">
      <c r="A254" s="1398"/>
      <c r="B254" s="1399"/>
      <c r="C254" s="1691"/>
      <c r="D254" s="1399" t="s">
        <v>144</v>
      </c>
      <c r="E254" s="1399"/>
      <c r="F254" s="203"/>
      <c r="G254" s="1597"/>
    </row>
    <row r="255" spans="1:7" ht="30" hidden="1" customHeight="1" outlineLevel="1">
      <c r="A255" s="1398"/>
      <c r="B255" s="1399"/>
      <c r="C255" s="1691"/>
      <c r="D255" s="1399" t="s">
        <v>149</v>
      </c>
      <c r="E255" s="1399"/>
      <c r="F255" s="203"/>
      <c r="G255" s="1597"/>
    </row>
    <row r="256" spans="1:7" ht="15" hidden="1" customHeight="1" outlineLevel="1">
      <c r="A256" s="1398"/>
      <c r="B256" s="1399"/>
      <c r="C256" s="1691"/>
      <c r="D256" s="1399" t="s">
        <v>145</v>
      </c>
      <c r="E256" s="1399"/>
      <c r="F256" s="203"/>
      <c r="G256" s="1597"/>
    </row>
    <row r="257" spans="1:7" ht="30" hidden="1" customHeight="1" outlineLevel="1">
      <c r="A257" s="1398"/>
      <c r="B257" s="1399"/>
      <c r="C257" s="1691"/>
      <c r="D257" s="1399" t="s">
        <v>143</v>
      </c>
      <c r="E257" s="1399"/>
      <c r="F257" s="203"/>
      <c r="G257" s="1597"/>
    </row>
    <row r="258" spans="1:7" ht="30" hidden="1" customHeight="1" outlineLevel="1">
      <c r="A258" s="1398"/>
      <c r="B258" s="1399"/>
      <c r="C258" s="1691"/>
      <c r="D258" s="1399" t="s">
        <v>142</v>
      </c>
      <c r="E258" s="1399"/>
      <c r="F258" s="203"/>
      <c r="G258" s="1597"/>
    </row>
    <row r="259" spans="1:7" ht="30" hidden="1" customHeight="1" outlineLevel="1">
      <c r="A259" s="1398"/>
      <c r="B259" s="1399"/>
      <c r="C259" s="1691"/>
      <c r="D259" s="1399" t="s">
        <v>146</v>
      </c>
      <c r="E259" s="1399"/>
      <c r="F259" s="203"/>
      <c r="G259" s="1597"/>
    </row>
    <row r="260" spans="1:7" ht="30" hidden="1" customHeight="1" outlineLevel="1">
      <c r="A260" s="1398"/>
      <c r="B260" s="1399"/>
      <c r="C260" s="1691" t="s">
        <v>147</v>
      </c>
      <c r="D260" s="1721" t="s">
        <v>661</v>
      </c>
      <c r="E260" s="202" t="s">
        <v>138</v>
      </c>
      <c r="F260" s="203"/>
      <c r="G260" s="1597"/>
    </row>
    <row r="261" spans="1:7" ht="30" hidden="1" customHeight="1" outlineLevel="1">
      <c r="A261" s="1398"/>
      <c r="B261" s="1399"/>
      <c r="C261" s="1691"/>
      <c r="D261" s="1719"/>
      <c r="E261" s="202" t="s">
        <v>139</v>
      </c>
      <c r="F261" s="203"/>
      <c r="G261" s="1597"/>
    </row>
    <row r="262" spans="1:7" ht="25.5" hidden="1" outlineLevel="1">
      <c r="A262" s="1398"/>
      <c r="B262" s="1399"/>
      <c r="C262" s="1691"/>
      <c r="D262" s="1720"/>
      <c r="E262" s="202" t="s">
        <v>662</v>
      </c>
      <c r="F262" s="203"/>
      <c r="G262" s="1597"/>
    </row>
    <row r="263" spans="1:7" ht="30" hidden="1" customHeight="1" outlineLevel="1">
      <c r="A263" s="1398"/>
      <c r="B263" s="1399"/>
      <c r="C263" s="1691"/>
      <c r="D263" s="1399" t="s">
        <v>140</v>
      </c>
      <c r="E263" s="1399"/>
      <c r="F263" s="15"/>
      <c r="G263" s="1597"/>
    </row>
    <row r="264" spans="1:7" ht="15" hidden="1" customHeight="1" outlineLevel="1">
      <c r="A264" s="1398"/>
      <c r="B264" s="1399"/>
      <c r="C264" s="1691"/>
      <c r="D264" s="1691" t="s">
        <v>141</v>
      </c>
      <c r="E264" s="1691"/>
      <c r="F264" s="15"/>
      <c r="G264" s="1597"/>
    </row>
    <row r="265" spans="1:7" ht="30" hidden="1" customHeight="1" outlineLevel="1">
      <c r="A265" s="1398"/>
      <c r="B265" s="1399"/>
      <c r="C265" s="1691"/>
      <c r="D265" s="1399" t="s">
        <v>144</v>
      </c>
      <c r="E265" s="1399"/>
      <c r="F265" s="15"/>
      <c r="G265" s="1597"/>
    </row>
    <row r="266" spans="1:7" ht="30" hidden="1" customHeight="1" outlineLevel="1">
      <c r="A266" s="1398"/>
      <c r="B266" s="1399"/>
      <c r="C266" s="1691"/>
      <c r="D266" s="1399" t="s">
        <v>148</v>
      </c>
      <c r="E266" s="1399"/>
      <c r="F266" s="15"/>
      <c r="G266" s="1597"/>
    </row>
    <row r="267" spans="1:7" ht="15" hidden="1" customHeight="1" outlineLevel="1">
      <c r="A267" s="1398"/>
      <c r="B267" s="1399"/>
      <c r="C267" s="1691"/>
      <c r="D267" s="1399" t="s">
        <v>145</v>
      </c>
      <c r="E267" s="1399"/>
      <c r="F267" s="15"/>
      <c r="G267" s="1597"/>
    </row>
    <row r="268" spans="1:7" ht="30" hidden="1" customHeight="1" outlineLevel="1">
      <c r="A268" s="1398"/>
      <c r="B268" s="1399"/>
      <c r="C268" s="1691"/>
      <c r="D268" s="1399" t="s">
        <v>143</v>
      </c>
      <c r="E268" s="1399"/>
      <c r="F268" s="15"/>
      <c r="G268" s="1597"/>
    </row>
    <row r="269" spans="1:7" ht="30" hidden="1" customHeight="1" outlineLevel="1">
      <c r="A269" s="1398"/>
      <c r="B269" s="1399"/>
      <c r="C269" s="1691"/>
      <c r="D269" s="1399" t="s">
        <v>142</v>
      </c>
      <c r="E269" s="1399"/>
      <c r="F269" s="15"/>
      <c r="G269" s="1597"/>
    </row>
    <row r="270" spans="1:7" ht="30" hidden="1" customHeight="1" outlineLevel="1" thickBot="1">
      <c r="A270" s="1722"/>
      <c r="B270" s="1721"/>
      <c r="C270" s="1723"/>
      <c r="D270" s="1721" t="s">
        <v>146</v>
      </c>
      <c r="E270" s="1721"/>
      <c r="F270" s="145"/>
      <c r="G270" s="1598"/>
    </row>
    <row r="271" spans="1:7" ht="30" hidden="1" customHeight="1" outlineLevel="1">
      <c r="A271" s="1382" t="s">
        <v>136</v>
      </c>
      <c r="B271" s="1383"/>
      <c r="C271" s="1696" t="s">
        <v>137</v>
      </c>
      <c r="D271" s="1718" t="s">
        <v>661</v>
      </c>
      <c r="E271" s="201" t="s">
        <v>138</v>
      </c>
      <c r="F271" s="14"/>
      <c r="G271" s="1631" t="s">
        <v>749</v>
      </c>
    </row>
    <row r="272" spans="1:7" ht="30" hidden="1" customHeight="1" outlineLevel="1">
      <c r="A272" s="1398"/>
      <c r="B272" s="1399"/>
      <c r="C272" s="1691"/>
      <c r="D272" s="1719"/>
      <c r="E272" s="202" t="s">
        <v>139</v>
      </c>
      <c r="F272" s="15"/>
      <c r="G272" s="1597"/>
    </row>
    <row r="273" spans="1:7" ht="30" hidden="1" customHeight="1" outlineLevel="1">
      <c r="A273" s="1398"/>
      <c r="B273" s="1399"/>
      <c r="C273" s="1691"/>
      <c r="D273" s="1720"/>
      <c r="E273" s="202" t="s">
        <v>662</v>
      </c>
      <c r="F273" s="15"/>
      <c r="G273" s="1597"/>
    </row>
    <row r="274" spans="1:7" ht="30" hidden="1" customHeight="1" outlineLevel="1">
      <c r="A274" s="1398"/>
      <c r="B274" s="1399"/>
      <c r="C274" s="1691"/>
      <c r="D274" s="1399" t="s">
        <v>140</v>
      </c>
      <c r="E274" s="1399"/>
      <c r="F274" s="203"/>
      <c r="G274" s="1597"/>
    </row>
    <row r="275" spans="1:7" ht="15" hidden="1" customHeight="1" outlineLevel="1">
      <c r="A275" s="1398"/>
      <c r="B275" s="1399"/>
      <c r="C275" s="1691"/>
      <c r="D275" s="1691" t="s">
        <v>141</v>
      </c>
      <c r="E275" s="1691"/>
      <c r="F275" s="203"/>
      <c r="G275" s="1597"/>
    </row>
    <row r="276" spans="1:7" ht="30" hidden="1" customHeight="1" outlineLevel="1">
      <c r="A276" s="1398"/>
      <c r="B276" s="1399"/>
      <c r="C276" s="1691"/>
      <c r="D276" s="1399" t="s">
        <v>144</v>
      </c>
      <c r="E276" s="1399"/>
      <c r="F276" s="203"/>
      <c r="G276" s="1597"/>
    </row>
    <row r="277" spans="1:7" ht="30" hidden="1" customHeight="1" outlineLevel="1">
      <c r="A277" s="1398"/>
      <c r="B277" s="1399"/>
      <c r="C277" s="1691"/>
      <c r="D277" s="1399" t="s">
        <v>149</v>
      </c>
      <c r="E277" s="1399"/>
      <c r="F277" s="203"/>
      <c r="G277" s="1597"/>
    </row>
    <row r="278" spans="1:7" ht="15" hidden="1" customHeight="1" outlineLevel="1">
      <c r="A278" s="1398"/>
      <c r="B278" s="1399"/>
      <c r="C278" s="1691"/>
      <c r="D278" s="1399" t="s">
        <v>145</v>
      </c>
      <c r="E278" s="1399"/>
      <c r="F278" s="203"/>
      <c r="G278" s="1597"/>
    </row>
    <row r="279" spans="1:7" ht="30" hidden="1" customHeight="1" outlineLevel="1">
      <c r="A279" s="1398"/>
      <c r="B279" s="1399"/>
      <c r="C279" s="1691"/>
      <c r="D279" s="1399" t="s">
        <v>143</v>
      </c>
      <c r="E279" s="1399"/>
      <c r="F279" s="203"/>
      <c r="G279" s="1597"/>
    </row>
    <row r="280" spans="1:7" ht="30" hidden="1" customHeight="1" outlineLevel="1">
      <c r="A280" s="1398"/>
      <c r="B280" s="1399"/>
      <c r="C280" s="1691"/>
      <c r="D280" s="1399" t="s">
        <v>142</v>
      </c>
      <c r="E280" s="1399"/>
      <c r="F280" s="203"/>
      <c r="G280" s="1597"/>
    </row>
    <row r="281" spans="1:7" ht="30" hidden="1" customHeight="1" outlineLevel="1">
      <c r="A281" s="1398"/>
      <c r="B281" s="1399"/>
      <c r="C281" s="1691"/>
      <c r="D281" s="1399" t="s">
        <v>146</v>
      </c>
      <c r="E281" s="1399"/>
      <c r="F281" s="203"/>
      <c r="G281" s="1597"/>
    </row>
    <row r="282" spans="1:7" ht="30" hidden="1" customHeight="1" outlineLevel="1">
      <c r="A282" s="1398"/>
      <c r="B282" s="1399"/>
      <c r="C282" s="1691" t="s">
        <v>147</v>
      </c>
      <c r="D282" s="1721" t="s">
        <v>661</v>
      </c>
      <c r="E282" s="202" t="s">
        <v>138</v>
      </c>
      <c r="F282" s="203"/>
      <c r="G282" s="1597"/>
    </row>
    <row r="283" spans="1:7" ht="30" hidden="1" customHeight="1" outlineLevel="1">
      <c r="A283" s="1398"/>
      <c r="B283" s="1399"/>
      <c r="C283" s="1691"/>
      <c r="D283" s="1719"/>
      <c r="E283" s="202" t="s">
        <v>139</v>
      </c>
      <c r="F283" s="203"/>
      <c r="G283" s="1597"/>
    </row>
    <row r="284" spans="1:7" ht="30" hidden="1" customHeight="1" outlineLevel="1">
      <c r="A284" s="1398"/>
      <c r="B284" s="1399"/>
      <c r="C284" s="1691"/>
      <c r="D284" s="1720"/>
      <c r="E284" s="202" t="s">
        <v>662</v>
      </c>
      <c r="F284" s="203"/>
      <c r="G284" s="1597"/>
    </row>
    <row r="285" spans="1:7" ht="30" hidden="1" customHeight="1" outlineLevel="1">
      <c r="A285" s="1398"/>
      <c r="B285" s="1399"/>
      <c r="C285" s="1691"/>
      <c r="D285" s="1399" t="s">
        <v>140</v>
      </c>
      <c r="E285" s="1399"/>
      <c r="F285" s="15"/>
      <c r="G285" s="1597"/>
    </row>
    <row r="286" spans="1:7" ht="15" hidden="1" customHeight="1" outlineLevel="1">
      <c r="A286" s="1398"/>
      <c r="B286" s="1399"/>
      <c r="C286" s="1691"/>
      <c r="D286" s="1691" t="s">
        <v>141</v>
      </c>
      <c r="E286" s="1691"/>
      <c r="F286" s="15"/>
      <c r="G286" s="1597"/>
    </row>
    <row r="287" spans="1:7" ht="30" hidden="1" customHeight="1" outlineLevel="1">
      <c r="A287" s="1398"/>
      <c r="B287" s="1399"/>
      <c r="C287" s="1691"/>
      <c r="D287" s="1399" t="s">
        <v>144</v>
      </c>
      <c r="E287" s="1399"/>
      <c r="F287" s="15"/>
      <c r="G287" s="1597"/>
    </row>
    <row r="288" spans="1:7" ht="30" hidden="1" customHeight="1" outlineLevel="1">
      <c r="A288" s="1398"/>
      <c r="B288" s="1399"/>
      <c r="C288" s="1691"/>
      <c r="D288" s="1399" t="s">
        <v>148</v>
      </c>
      <c r="E288" s="1399"/>
      <c r="F288" s="15"/>
      <c r="G288" s="1597"/>
    </row>
    <row r="289" spans="1:7" ht="15" hidden="1" customHeight="1" outlineLevel="1">
      <c r="A289" s="1398"/>
      <c r="B289" s="1399"/>
      <c r="C289" s="1691"/>
      <c r="D289" s="1399" t="s">
        <v>145</v>
      </c>
      <c r="E289" s="1399"/>
      <c r="F289" s="15"/>
      <c r="G289" s="1597"/>
    </row>
    <row r="290" spans="1:7" ht="30" hidden="1" customHeight="1" outlineLevel="1">
      <c r="A290" s="1398"/>
      <c r="B290" s="1399"/>
      <c r="C290" s="1691"/>
      <c r="D290" s="1399" t="s">
        <v>143</v>
      </c>
      <c r="E290" s="1399"/>
      <c r="F290" s="15"/>
      <c r="G290" s="1597"/>
    </row>
    <row r="291" spans="1:7" ht="30" hidden="1" customHeight="1" outlineLevel="1">
      <c r="A291" s="1398"/>
      <c r="B291" s="1399"/>
      <c r="C291" s="1691"/>
      <c r="D291" s="1399" t="s">
        <v>142</v>
      </c>
      <c r="E291" s="1399"/>
      <c r="F291" s="15"/>
      <c r="G291" s="1597"/>
    </row>
    <row r="292" spans="1:7" ht="30" hidden="1" customHeight="1" outlineLevel="1" thickBot="1">
      <c r="A292" s="1722"/>
      <c r="B292" s="1721"/>
      <c r="C292" s="1723"/>
      <c r="D292" s="1721" t="s">
        <v>146</v>
      </c>
      <c r="E292" s="1721"/>
      <c r="F292" s="145"/>
      <c r="G292" s="1598"/>
    </row>
    <row r="293" spans="1:7" ht="30" hidden="1" customHeight="1" outlineLevel="1">
      <c r="A293" s="1382" t="s">
        <v>136</v>
      </c>
      <c r="B293" s="1383"/>
      <c r="C293" s="1696" t="s">
        <v>137</v>
      </c>
      <c r="D293" s="1718" t="s">
        <v>661</v>
      </c>
      <c r="E293" s="201" t="s">
        <v>138</v>
      </c>
      <c r="F293" s="14"/>
      <c r="G293" s="1631" t="s">
        <v>749</v>
      </c>
    </row>
    <row r="294" spans="1:7" ht="30" hidden="1" customHeight="1" outlineLevel="1">
      <c r="A294" s="1398"/>
      <c r="B294" s="1399"/>
      <c r="C294" s="1691"/>
      <c r="D294" s="1719"/>
      <c r="E294" s="202" t="s">
        <v>139</v>
      </c>
      <c r="F294" s="15"/>
      <c r="G294" s="1597"/>
    </row>
    <row r="295" spans="1:7" ht="30" hidden="1" customHeight="1" outlineLevel="1">
      <c r="A295" s="1398"/>
      <c r="B295" s="1399"/>
      <c r="C295" s="1691"/>
      <c r="D295" s="1720"/>
      <c r="E295" s="202" t="s">
        <v>662</v>
      </c>
      <c r="F295" s="15"/>
      <c r="G295" s="1597"/>
    </row>
    <row r="296" spans="1:7" ht="30" hidden="1" customHeight="1" outlineLevel="1">
      <c r="A296" s="1398"/>
      <c r="B296" s="1399"/>
      <c r="C296" s="1691"/>
      <c r="D296" s="1399" t="s">
        <v>140</v>
      </c>
      <c r="E296" s="1399"/>
      <c r="F296" s="203"/>
      <c r="G296" s="1597"/>
    </row>
    <row r="297" spans="1:7" ht="15" hidden="1" customHeight="1" outlineLevel="1">
      <c r="A297" s="1398"/>
      <c r="B297" s="1399"/>
      <c r="C297" s="1691"/>
      <c r="D297" s="1691" t="s">
        <v>141</v>
      </c>
      <c r="E297" s="1691"/>
      <c r="F297" s="203"/>
      <c r="G297" s="1597"/>
    </row>
    <row r="298" spans="1:7" ht="30" hidden="1" customHeight="1" outlineLevel="1">
      <c r="A298" s="1398"/>
      <c r="B298" s="1399"/>
      <c r="C298" s="1691"/>
      <c r="D298" s="1399" t="s">
        <v>144</v>
      </c>
      <c r="E298" s="1399"/>
      <c r="F298" s="203"/>
      <c r="G298" s="1597"/>
    </row>
    <row r="299" spans="1:7" ht="30" hidden="1" customHeight="1" outlineLevel="1">
      <c r="A299" s="1398"/>
      <c r="B299" s="1399"/>
      <c r="C299" s="1691"/>
      <c r="D299" s="1399" t="s">
        <v>149</v>
      </c>
      <c r="E299" s="1399"/>
      <c r="F299" s="203"/>
      <c r="G299" s="1597"/>
    </row>
    <row r="300" spans="1:7" ht="15" hidden="1" customHeight="1" outlineLevel="1">
      <c r="A300" s="1398"/>
      <c r="B300" s="1399"/>
      <c r="C300" s="1691"/>
      <c r="D300" s="1399" t="s">
        <v>145</v>
      </c>
      <c r="E300" s="1399"/>
      <c r="F300" s="203"/>
      <c r="G300" s="1597"/>
    </row>
    <row r="301" spans="1:7" ht="30" hidden="1" customHeight="1" outlineLevel="1">
      <c r="A301" s="1398"/>
      <c r="B301" s="1399"/>
      <c r="C301" s="1691"/>
      <c r="D301" s="1399" t="s">
        <v>143</v>
      </c>
      <c r="E301" s="1399"/>
      <c r="F301" s="203"/>
      <c r="G301" s="1597"/>
    </row>
    <row r="302" spans="1:7" ht="30" hidden="1" customHeight="1" outlineLevel="1">
      <c r="A302" s="1398"/>
      <c r="B302" s="1399"/>
      <c r="C302" s="1691"/>
      <c r="D302" s="1399" t="s">
        <v>142</v>
      </c>
      <c r="E302" s="1399"/>
      <c r="F302" s="203"/>
      <c r="G302" s="1597"/>
    </row>
    <row r="303" spans="1:7" ht="30" hidden="1" customHeight="1" outlineLevel="1">
      <c r="A303" s="1398"/>
      <c r="B303" s="1399"/>
      <c r="C303" s="1691"/>
      <c r="D303" s="1399" t="s">
        <v>146</v>
      </c>
      <c r="E303" s="1399"/>
      <c r="F303" s="203"/>
      <c r="G303" s="1597"/>
    </row>
    <row r="304" spans="1:7" ht="30" hidden="1" customHeight="1" outlineLevel="1">
      <c r="A304" s="1398"/>
      <c r="B304" s="1399"/>
      <c r="C304" s="1691" t="s">
        <v>147</v>
      </c>
      <c r="D304" s="1721" t="s">
        <v>661</v>
      </c>
      <c r="E304" s="202" t="s">
        <v>138</v>
      </c>
      <c r="F304" s="203"/>
      <c r="G304" s="1597"/>
    </row>
    <row r="305" spans="1:7" ht="30" hidden="1" customHeight="1" outlineLevel="1">
      <c r="A305" s="1398"/>
      <c r="B305" s="1399"/>
      <c r="C305" s="1691"/>
      <c r="D305" s="1719"/>
      <c r="E305" s="202" t="s">
        <v>139</v>
      </c>
      <c r="F305" s="203"/>
      <c r="G305" s="1597"/>
    </row>
    <row r="306" spans="1:7" ht="30" hidden="1" customHeight="1" outlineLevel="1">
      <c r="A306" s="1398"/>
      <c r="B306" s="1399"/>
      <c r="C306" s="1691"/>
      <c r="D306" s="1720"/>
      <c r="E306" s="202" t="s">
        <v>662</v>
      </c>
      <c r="F306" s="203"/>
      <c r="G306" s="1597"/>
    </row>
    <row r="307" spans="1:7" ht="30" hidden="1" customHeight="1" outlineLevel="1">
      <c r="A307" s="1398"/>
      <c r="B307" s="1399"/>
      <c r="C307" s="1691"/>
      <c r="D307" s="1399" t="s">
        <v>140</v>
      </c>
      <c r="E307" s="1399"/>
      <c r="F307" s="15"/>
      <c r="G307" s="1597"/>
    </row>
    <row r="308" spans="1:7" ht="15" hidden="1" customHeight="1" outlineLevel="1">
      <c r="A308" s="1398"/>
      <c r="B308" s="1399"/>
      <c r="C308" s="1691"/>
      <c r="D308" s="1691" t="s">
        <v>141</v>
      </c>
      <c r="E308" s="1691"/>
      <c r="F308" s="15"/>
      <c r="G308" s="1597"/>
    </row>
    <row r="309" spans="1:7" ht="30" hidden="1" customHeight="1" outlineLevel="1">
      <c r="A309" s="1398"/>
      <c r="B309" s="1399"/>
      <c r="C309" s="1691"/>
      <c r="D309" s="1399" t="s">
        <v>144</v>
      </c>
      <c r="E309" s="1399"/>
      <c r="F309" s="15"/>
      <c r="G309" s="1597"/>
    </row>
    <row r="310" spans="1:7" ht="30" hidden="1" customHeight="1" outlineLevel="1">
      <c r="A310" s="1398"/>
      <c r="B310" s="1399"/>
      <c r="C310" s="1691"/>
      <c r="D310" s="1399" t="s">
        <v>148</v>
      </c>
      <c r="E310" s="1399"/>
      <c r="F310" s="15"/>
      <c r="G310" s="1597"/>
    </row>
    <row r="311" spans="1:7" ht="15" hidden="1" customHeight="1" outlineLevel="1">
      <c r="A311" s="1398"/>
      <c r="B311" s="1399"/>
      <c r="C311" s="1691"/>
      <c r="D311" s="1399" t="s">
        <v>145</v>
      </c>
      <c r="E311" s="1399"/>
      <c r="F311" s="15"/>
      <c r="G311" s="1597"/>
    </row>
    <row r="312" spans="1:7" ht="30" hidden="1" customHeight="1" outlineLevel="1">
      <c r="A312" s="1398"/>
      <c r="B312" s="1399"/>
      <c r="C312" s="1691"/>
      <c r="D312" s="1399" t="s">
        <v>143</v>
      </c>
      <c r="E312" s="1399"/>
      <c r="F312" s="15"/>
      <c r="G312" s="1597"/>
    </row>
    <row r="313" spans="1:7" ht="30" hidden="1" customHeight="1" outlineLevel="1">
      <c r="A313" s="1398"/>
      <c r="B313" s="1399"/>
      <c r="C313" s="1691"/>
      <c r="D313" s="1399" t="s">
        <v>142</v>
      </c>
      <c r="E313" s="1399"/>
      <c r="F313" s="15"/>
      <c r="G313" s="1597"/>
    </row>
    <row r="314" spans="1:7" ht="30" hidden="1" customHeight="1" outlineLevel="1" thickBot="1">
      <c r="A314" s="1722"/>
      <c r="B314" s="1721"/>
      <c r="C314" s="1723"/>
      <c r="D314" s="1721" t="s">
        <v>146</v>
      </c>
      <c r="E314" s="1721"/>
      <c r="F314" s="145"/>
      <c r="G314" s="1598"/>
    </row>
    <row r="315" spans="1:7" ht="30" hidden="1" customHeight="1" outlineLevel="1">
      <c r="A315" s="1382" t="s">
        <v>136</v>
      </c>
      <c r="B315" s="1383"/>
      <c r="C315" s="1696" t="s">
        <v>137</v>
      </c>
      <c r="D315" s="1718" t="s">
        <v>661</v>
      </c>
      <c r="E315" s="201" t="s">
        <v>138</v>
      </c>
      <c r="F315" s="14"/>
      <c r="G315" s="1631" t="s">
        <v>749</v>
      </c>
    </row>
    <row r="316" spans="1:7" ht="30" hidden="1" customHeight="1" outlineLevel="1">
      <c r="A316" s="1398"/>
      <c r="B316" s="1399"/>
      <c r="C316" s="1691"/>
      <c r="D316" s="1719"/>
      <c r="E316" s="202" t="s">
        <v>139</v>
      </c>
      <c r="F316" s="15"/>
      <c r="G316" s="1597"/>
    </row>
    <row r="317" spans="1:7" ht="25.5" hidden="1" outlineLevel="1">
      <c r="A317" s="1398"/>
      <c r="B317" s="1399"/>
      <c r="C317" s="1691"/>
      <c r="D317" s="1720"/>
      <c r="E317" s="202" t="s">
        <v>662</v>
      </c>
      <c r="F317" s="15"/>
      <c r="G317" s="1597"/>
    </row>
    <row r="318" spans="1:7" ht="30" hidden="1" customHeight="1" outlineLevel="1">
      <c r="A318" s="1398"/>
      <c r="B318" s="1399"/>
      <c r="C318" s="1691"/>
      <c r="D318" s="1399" t="s">
        <v>140</v>
      </c>
      <c r="E318" s="1399"/>
      <c r="F318" s="203"/>
      <c r="G318" s="1597"/>
    </row>
    <row r="319" spans="1:7" ht="15" hidden="1" customHeight="1" outlineLevel="1">
      <c r="A319" s="1398"/>
      <c r="B319" s="1399"/>
      <c r="C319" s="1691"/>
      <c r="D319" s="1691" t="s">
        <v>141</v>
      </c>
      <c r="E319" s="1691"/>
      <c r="F319" s="203"/>
      <c r="G319" s="1597"/>
    </row>
    <row r="320" spans="1:7" ht="30" hidden="1" customHeight="1" outlineLevel="1">
      <c r="A320" s="1398"/>
      <c r="B320" s="1399"/>
      <c r="C320" s="1691"/>
      <c r="D320" s="1399" t="s">
        <v>144</v>
      </c>
      <c r="E320" s="1399"/>
      <c r="F320" s="203"/>
      <c r="G320" s="1597"/>
    </row>
    <row r="321" spans="1:7" ht="30" hidden="1" customHeight="1" outlineLevel="1">
      <c r="A321" s="1398"/>
      <c r="B321" s="1399"/>
      <c r="C321" s="1691"/>
      <c r="D321" s="1399" t="s">
        <v>149</v>
      </c>
      <c r="E321" s="1399"/>
      <c r="F321" s="203"/>
      <c r="G321" s="1597"/>
    </row>
    <row r="322" spans="1:7" ht="15" hidden="1" customHeight="1" outlineLevel="1">
      <c r="A322" s="1398"/>
      <c r="B322" s="1399"/>
      <c r="C322" s="1691"/>
      <c r="D322" s="1399" t="s">
        <v>145</v>
      </c>
      <c r="E322" s="1399"/>
      <c r="F322" s="203"/>
      <c r="G322" s="1597"/>
    </row>
    <row r="323" spans="1:7" ht="30" hidden="1" customHeight="1" outlineLevel="1">
      <c r="A323" s="1398"/>
      <c r="B323" s="1399"/>
      <c r="C323" s="1691"/>
      <c r="D323" s="1399" t="s">
        <v>143</v>
      </c>
      <c r="E323" s="1399"/>
      <c r="F323" s="203"/>
      <c r="G323" s="1597"/>
    </row>
    <row r="324" spans="1:7" ht="30" hidden="1" customHeight="1" outlineLevel="1">
      <c r="A324" s="1398"/>
      <c r="B324" s="1399"/>
      <c r="C324" s="1691"/>
      <c r="D324" s="1399" t="s">
        <v>142</v>
      </c>
      <c r="E324" s="1399"/>
      <c r="F324" s="203"/>
      <c r="G324" s="1597"/>
    </row>
    <row r="325" spans="1:7" ht="30" hidden="1" customHeight="1" outlineLevel="1">
      <c r="A325" s="1398"/>
      <c r="B325" s="1399"/>
      <c r="C325" s="1691"/>
      <c r="D325" s="1399" t="s">
        <v>146</v>
      </c>
      <c r="E325" s="1399"/>
      <c r="F325" s="203"/>
      <c r="G325" s="1597"/>
    </row>
    <row r="326" spans="1:7" ht="30" hidden="1" customHeight="1" outlineLevel="1">
      <c r="A326" s="1398"/>
      <c r="B326" s="1399"/>
      <c r="C326" s="1691" t="s">
        <v>147</v>
      </c>
      <c r="D326" s="1721" t="s">
        <v>661</v>
      </c>
      <c r="E326" s="202" t="s">
        <v>138</v>
      </c>
      <c r="F326" s="203"/>
      <c r="G326" s="1597"/>
    </row>
    <row r="327" spans="1:7" ht="30" hidden="1" customHeight="1" outlineLevel="1">
      <c r="A327" s="1398"/>
      <c r="B327" s="1399"/>
      <c r="C327" s="1691"/>
      <c r="D327" s="1719"/>
      <c r="E327" s="202" t="s">
        <v>139</v>
      </c>
      <c r="F327" s="203"/>
      <c r="G327" s="1597"/>
    </row>
    <row r="328" spans="1:7" ht="25.5" hidden="1" outlineLevel="1">
      <c r="A328" s="1398"/>
      <c r="B328" s="1399"/>
      <c r="C328" s="1691"/>
      <c r="D328" s="1720"/>
      <c r="E328" s="202" t="s">
        <v>662</v>
      </c>
      <c r="F328" s="203"/>
      <c r="G328" s="1597"/>
    </row>
    <row r="329" spans="1:7" ht="30" hidden="1" customHeight="1" outlineLevel="1">
      <c r="A329" s="1398"/>
      <c r="B329" s="1399"/>
      <c r="C329" s="1691"/>
      <c r="D329" s="1399" t="s">
        <v>140</v>
      </c>
      <c r="E329" s="1399"/>
      <c r="F329" s="15"/>
      <c r="G329" s="1597"/>
    </row>
    <row r="330" spans="1:7" ht="15" hidden="1" customHeight="1" outlineLevel="1">
      <c r="A330" s="1398"/>
      <c r="B330" s="1399"/>
      <c r="C330" s="1691"/>
      <c r="D330" s="1691" t="s">
        <v>141</v>
      </c>
      <c r="E330" s="1691"/>
      <c r="F330" s="15"/>
      <c r="G330" s="1597"/>
    </row>
    <row r="331" spans="1:7" ht="30" hidden="1" customHeight="1" outlineLevel="1">
      <c r="A331" s="1398"/>
      <c r="B331" s="1399"/>
      <c r="C331" s="1691"/>
      <c r="D331" s="1399" t="s">
        <v>144</v>
      </c>
      <c r="E331" s="1399"/>
      <c r="F331" s="15"/>
      <c r="G331" s="1597"/>
    </row>
    <row r="332" spans="1:7" ht="30" hidden="1" customHeight="1" outlineLevel="1">
      <c r="A332" s="1398"/>
      <c r="B332" s="1399"/>
      <c r="C332" s="1691"/>
      <c r="D332" s="1399" t="s">
        <v>148</v>
      </c>
      <c r="E332" s="1399"/>
      <c r="F332" s="15"/>
      <c r="G332" s="1597"/>
    </row>
    <row r="333" spans="1:7" ht="15" hidden="1" customHeight="1" outlineLevel="1">
      <c r="A333" s="1398"/>
      <c r="B333" s="1399"/>
      <c r="C333" s="1691"/>
      <c r="D333" s="1399" t="s">
        <v>145</v>
      </c>
      <c r="E333" s="1399"/>
      <c r="F333" s="15"/>
      <c r="G333" s="1597"/>
    </row>
    <row r="334" spans="1:7" ht="30" hidden="1" customHeight="1" outlineLevel="1">
      <c r="A334" s="1398"/>
      <c r="B334" s="1399"/>
      <c r="C334" s="1691"/>
      <c r="D334" s="1399" t="s">
        <v>143</v>
      </c>
      <c r="E334" s="1399"/>
      <c r="F334" s="15"/>
      <c r="G334" s="1597"/>
    </row>
    <row r="335" spans="1:7" ht="30" hidden="1" customHeight="1" outlineLevel="1">
      <c r="A335" s="1398"/>
      <c r="B335" s="1399"/>
      <c r="C335" s="1691"/>
      <c r="D335" s="1399" t="s">
        <v>142</v>
      </c>
      <c r="E335" s="1399"/>
      <c r="F335" s="15"/>
      <c r="G335" s="1597"/>
    </row>
    <row r="336" spans="1:7" ht="30" hidden="1" customHeight="1" outlineLevel="1" thickBot="1">
      <c r="A336" s="1722"/>
      <c r="B336" s="1721"/>
      <c r="C336" s="1723"/>
      <c r="D336" s="1721" t="s">
        <v>146</v>
      </c>
      <c r="E336" s="1721"/>
      <c r="F336" s="145"/>
      <c r="G336" s="1598"/>
    </row>
    <row r="337" spans="1:7" ht="30" hidden="1" customHeight="1" outlineLevel="1">
      <c r="A337" s="1724" t="s">
        <v>136</v>
      </c>
      <c r="B337" s="1718"/>
      <c r="C337" s="1728" t="s">
        <v>137</v>
      </c>
      <c r="D337" s="1718" t="s">
        <v>661</v>
      </c>
      <c r="E337" s="201" t="s">
        <v>138</v>
      </c>
      <c r="F337" s="14"/>
      <c r="G337" s="1631" t="s">
        <v>749</v>
      </c>
    </row>
    <row r="338" spans="1:7" ht="30" hidden="1" customHeight="1" outlineLevel="1">
      <c r="A338" s="1725"/>
      <c r="B338" s="1719"/>
      <c r="C338" s="1729"/>
      <c r="D338" s="1719"/>
      <c r="E338" s="202" t="s">
        <v>139</v>
      </c>
      <c r="F338" s="15"/>
      <c r="G338" s="1597"/>
    </row>
    <row r="339" spans="1:7" ht="25.5" hidden="1" outlineLevel="1">
      <c r="A339" s="1725"/>
      <c r="B339" s="1719"/>
      <c r="C339" s="1729"/>
      <c r="D339" s="1720"/>
      <c r="E339" s="202" t="s">
        <v>662</v>
      </c>
      <c r="F339" s="15"/>
      <c r="G339" s="1597"/>
    </row>
    <row r="340" spans="1:7" ht="30" hidden="1" customHeight="1" outlineLevel="1">
      <c r="A340" s="1725"/>
      <c r="B340" s="1719"/>
      <c r="C340" s="1729"/>
      <c r="D340" s="1634" t="s">
        <v>140</v>
      </c>
      <c r="E340" s="1635"/>
      <c r="F340" s="203"/>
      <c r="G340" s="1597"/>
    </row>
    <row r="341" spans="1:7" ht="15" hidden="1" customHeight="1" outlineLevel="1">
      <c r="A341" s="1725"/>
      <c r="B341" s="1719"/>
      <c r="C341" s="1729"/>
      <c r="D341" s="1147" t="s">
        <v>141</v>
      </c>
      <c r="E341" s="1148"/>
      <c r="F341" s="203"/>
      <c r="G341" s="1597"/>
    </row>
    <row r="342" spans="1:7" ht="30" hidden="1" customHeight="1" outlineLevel="1">
      <c r="A342" s="1725"/>
      <c r="B342" s="1719"/>
      <c r="C342" s="1729"/>
      <c r="D342" s="1634" t="s">
        <v>144</v>
      </c>
      <c r="E342" s="1635"/>
      <c r="F342" s="203"/>
      <c r="G342" s="1597"/>
    </row>
    <row r="343" spans="1:7" ht="30" hidden="1" customHeight="1" outlineLevel="1">
      <c r="A343" s="1725"/>
      <c r="B343" s="1719"/>
      <c r="C343" s="1729"/>
      <c r="D343" s="1634" t="s">
        <v>149</v>
      </c>
      <c r="E343" s="1635"/>
      <c r="F343" s="203"/>
      <c r="G343" s="1597"/>
    </row>
    <row r="344" spans="1:7" ht="15" hidden="1" customHeight="1" outlineLevel="1">
      <c r="A344" s="1725"/>
      <c r="B344" s="1719"/>
      <c r="C344" s="1729"/>
      <c r="D344" s="1634" t="s">
        <v>145</v>
      </c>
      <c r="E344" s="1635"/>
      <c r="F344" s="203"/>
      <c r="G344" s="1597"/>
    </row>
    <row r="345" spans="1:7" ht="30" hidden="1" customHeight="1" outlineLevel="1">
      <c r="A345" s="1725"/>
      <c r="B345" s="1719"/>
      <c r="C345" s="1729"/>
      <c r="D345" s="1634" t="s">
        <v>143</v>
      </c>
      <c r="E345" s="1635"/>
      <c r="F345" s="203"/>
      <c r="G345" s="1597"/>
    </row>
    <row r="346" spans="1:7" ht="30" hidden="1" customHeight="1" outlineLevel="1">
      <c r="A346" s="1725"/>
      <c r="B346" s="1719"/>
      <c r="C346" s="1729"/>
      <c r="D346" s="1634" t="s">
        <v>142</v>
      </c>
      <c r="E346" s="1635"/>
      <c r="F346" s="203"/>
      <c r="G346" s="1597"/>
    </row>
    <row r="347" spans="1:7" ht="30" hidden="1" customHeight="1" outlineLevel="1">
      <c r="A347" s="1725"/>
      <c r="B347" s="1719"/>
      <c r="C347" s="1692"/>
      <c r="D347" s="1634" t="s">
        <v>146</v>
      </c>
      <c r="E347" s="1635"/>
      <c r="F347" s="203"/>
      <c r="G347" s="1597"/>
    </row>
    <row r="348" spans="1:7" ht="30" hidden="1" customHeight="1" outlineLevel="1">
      <c r="A348" s="1725"/>
      <c r="B348" s="1719"/>
      <c r="C348" s="1723" t="s">
        <v>147</v>
      </c>
      <c r="D348" s="1721" t="s">
        <v>661</v>
      </c>
      <c r="E348" s="202" t="s">
        <v>138</v>
      </c>
      <c r="F348" s="203"/>
      <c r="G348" s="1597"/>
    </row>
    <row r="349" spans="1:7" ht="30" hidden="1" customHeight="1" outlineLevel="1">
      <c r="A349" s="1725"/>
      <c r="B349" s="1719"/>
      <c r="C349" s="1729"/>
      <c r="D349" s="1719"/>
      <c r="E349" s="202" t="s">
        <v>139</v>
      </c>
      <c r="F349" s="203"/>
      <c r="G349" s="1597"/>
    </row>
    <row r="350" spans="1:7" ht="25.5" hidden="1" outlineLevel="1">
      <c r="A350" s="1725"/>
      <c r="B350" s="1719"/>
      <c r="C350" s="1729"/>
      <c r="D350" s="1720"/>
      <c r="E350" s="202" t="s">
        <v>662</v>
      </c>
      <c r="F350" s="203"/>
      <c r="G350" s="1597"/>
    </row>
    <row r="351" spans="1:7" ht="30" hidden="1" customHeight="1" outlineLevel="1">
      <c r="A351" s="1725"/>
      <c r="B351" s="1719"/>
      <c r="C351" s="1729"/>
      <c r="D351" s="1634" t="s">
        <v>140</v>
      </c>
      <c r="E351" s="1635"/>
      <c r="F351" s="15"/>
      <c r="G351" s="1597"/>
    </row>
    <row r="352" spans="1:7" ht="15" hidden="1" customHeight="1" outlineLevel="1">
      <c r="A352" s="1725"/>
      <c r="B352" s="1719"/>
      <c r="C352" s="1729"/>
      <c r="D352" s="1147" t="s">
        <v>141</v>
      </c>
      <c r="E352" s="1148"/>
      <c r="F352" s="15"/>
      <c r="G352" s="1597"/>
    </row>
    <row r="353" spans="1:7" ht="30" hidden="1" customHeight="1" outlineLevel="1">
      <c r="A353" s="1725"/>
      <c r="B353" s="1719"/>
      <c r="C353" s="1729"/>
      <c r="D353" s="1634" t="s">
        <v>144</v>
      </c>
      <c r="E353" s="1635"/>
      <c r="F353" s="15"/>
      <c r="G353" s="1597"/>
    </row>
    <row r="354" spans="1:7" ht="30" hidden="1" customHeight="1" outlineLevel="1">
      <c r="A354" s="1725"/>
      <c r="B354" s="1719"/>
      <c r="C354" s="1729"/>
      <c r="D354" s="1634" t="s">
        <v>148</v>
      </c>
      <c r="E354" s="1635"/>
      <c r="F354" s="15"/>
      <c r="G354" s="1597"/>
    </row>
    <row r="355" spans="1:7" ht="15" hidden="1" customHeight="1" outlineLevel="1">
      <c r="A355" s="1725"/>
      <c r="B355" s="1719"/>
      <c r="C355" s="1729"/>
      <c r="D355" s="1634" t="s">
        <v>145</v>
      </c>
      <c r="E355" s="1635"/>
      <c r="F355" s="15"/>
      <c r="G355" s="1597"/>
    </row>
    <row r="356" spans="1:7" ht="30" hidden="1" customHeight="1" outlineLevel="1">
      <c r="A356" s="1725"/>
      <c r="B356" s="1719"/>
      <c r="C356" s="1729"/>
      <c r="D356" s="1634" t="s">
        <v>143</v>
      </c>
      <c r="E356" s="1635"/>
      <c r="F356" s="15"/>
      <c r="G356" s="1597"/>
    </row>
    <row r="357" spans="1:7" ht="30" hidden="1" customHeight="1" outlineLevel="1">
      <c r="A357" s="1725"/>
      <c r="B357" s="1719"/>
      <c r="C357" s="1729"/>
      <c r="D357" s="1634" t="s">
        <v>142</v>
      </c>
      <c r="E357" s="1635"/>
      <c r="F357" s="15"/>
      <c r="G357" s="1597"/>
    </row>
    <row r="358" spans="1:7" ht="30" hidden="1" customHeight="1" outlineLevel="1" thickBot="1">
      <c r="A358" s="1726"/>
      <c r="B358" s="1727"/>
      <c r="C358" s="1730"/>
      <c r="D358" s="1629" t="s">
        <v>146</v>
      </c>
      <c r="E358" s="1630"/>
      <c r="F358" s="145"/>
      <c r="G358" s="1598"/>
    </row>
    <row r="359" spans="1:7" ht="30" hidden="1" customHeight="1" outlineLevel="1">
      <c r="A359" s="1382" t="s">
        <v>136</v>
      </c>
      <c r="B359" s="1383"/>
      <c r="C359" s="1696" t="s">
        <v>137</v>
      </c>
      <c r="D359" s="1718" t="s">
        <v>661</v>
      </c>
      <c r="E359" s="201" t="s">
        <v>138</v>
      </c>
      <c r="F359" s="14"/>
      <c r="G359" s="1631" t="s">
        <v>749</v>
      </c>
    </row>
    <row r="360" spans="1:7" ht="30" hidden="1" customHeight="1" outlineLevel="1">
      <c r="A360" s="1398"/>
      <c r="B360" s="1399"/>
      <c r="C360" s="1691"/>
      <c r="D360" s="1719"/>
      <c r="E360" s="202" t="s">
        <v>139</v>
      </c>
      <c r="F360" s="15"/>
      <c r="G360" s="1597"/>
    </row>
    <row r="361" spans="1:7" ht="25.5" hidden="1" outlineLevel="1">
      <c r="A361" s="1398"/>
      <c r="B361" s="1399"/>
      <c r="C361" s="1691"/>
      <c r="D361" s="1720"/>
      <c r="E361" s="202" t="s">
        <v>662</v>
      </c>
      <c r="F361" s="15"/>
      <c r="G361" s="1597"/>
    </row>
    <row r="362" spans="1:7" ht="30" hidden="1" customHeight="1" outlineLevel="1">
      <c r="A362" s="1398"/>
      <c r="B362" s="1399"/>
      <c r="C362" s="1691"/>
      <c r="D362" s="1399" t="s">
        <v>140</v>
      </c>
      <c r="E362" s="1399"/>
      <c r="F362" s="203"/>
      <c r="G362" s="1597"/>
    </row>
    <row r="363" spans="1:7" ht="15" hidden="1" customHeight="1" outlineLevel="1">
      <c r="A363" s="1398"/>
      <c r="B363" s="1399"/>
      <c r="C363" s="1691"/>
      <c r="D363" s="1691" t="s">
        <v>141</v>
      </c>
      <c r="E363" s="1691"/>
      <c r="F363" s="203"/>
      <c r="G363" s="1597"/>
    </row>
    <row r="364" spans="1:7" ht="30" hidden="1" customHeight="1" outlineLevel="1">
      <c r="A364" s="1398"/>
      <c r="B364" s="1399"/>
      <c r="C364" s="1691"/>
      <c r="D364" s="1399" t="s">
        <v>144</v>
      </c>
      <c r="E364" s="1399"/>
      <c r="F364" s="203"/>
      <c r="G364" s="1597"/>
    </row>
    <row r="365" spans="1:7" ht="30" hidden="1" customHeight="1" outlineLevel="1">
      <c r="A365" s="1398"/>
      <c r="B365" s="1399"/>
      <c r="C365" s="1691"/>
      <c r="D365" s="1399" t="s">
        <v>149</v>
      </c>
      <c r="E365" s="1399"/>
      <c r="F365" s="203"/>
      <c r="G365" s="1597"/>
    </row>
    <row r="366" spans="1:7" ht="15" hidden="1" customHeight="1" outlineLevel="1">
      <c r="A366" s="1398"/>
      <c r="B366" s="1399"/>
      <c r="C366" s="1691"/>
      <c r="D366" s="1399" t="s">
        <v>145</v>
      </c>
      <c r="E366" s="1399"/>
      <c r="F366" s="203"/>
      <c r="G366" s="1597"/>
    </row>
    <row r="367" spans="1:7" ht="30" hidden="1" customHeight="1" outlineLevel="1">
      <c r="A367" s="1398"/>
      <c r="B367" s="1399"/>
      <c r="C367" s="1691"/>
      <c r="D367" s="1399" t="s">
        <v>143</v>
      </c>
      <c r="E367" s="1399"/>
      <c r="F367" s="203"/>
      <c r="G367" s="1597"/>
    </row>
    <row r="368" spans="1:7" ht="30" hidden="1" customHeight="1" outlineLevel="1">
      <c r="A368" s="1398"/>
      <c r="B368" s="1399"/>
      <c r="C368" s="1691"/>
      <c r="D368" s="1399" t="s">
        <v>142</v>
      </c>
      <c r="E368" s="1399"/>
      <c r="F368" s="203"/>
      <c r="G368" s="1597"/>
    </row>
    <row r="369" spans="1:7" ht="30" hidden="1" customHeight="1" outlineLevel="1">
      <c r="A369" s="1398"/>
      <c r="B369" s="1399"/>
      <c r="C369" s="1691"/>
      <c r="D369" s="1399" t="s">
        <v>146</v>
      </c>
      <c r="E369" s="1399"/>
      <c r="F369" s="203"/>
      <c r="G369" s="1597"/>
    </row>
    <row r="370" spans="1:7" ht="30" hidden="1" customHeight="1" outlineLevel="1">
      <c r="A370" s="1398"/>
      <c r="B370" s="1399"/>
      <c r="C370" s="1691" t="s">
        <v>147</v>
      </c>
      <c r="D370" s="1721" t="s">
        <v>661</v>
      </c>
      <c r="E370" s="202" t="s">
        <v>138</v>
      </c>
      <c r="F370" s="203"/>
      <c r="G370" s="1597"/>
    </row>
    <row r="371" spans="1:7" ht="30" hidden="1" customHeight="1" outlineLevel="1">
      <c r="A371" s="1398"/>
      <c r="B371" s="1399"/>
      <c r="C371" s="1691"/>
      <c r="D371" s="1719"/>
      <c r="E371" s="202" t="s">
        <v>139</v>
      </c>
      <c r="F371" s="203"/>
      <c r="G371" s="1597"/>
    </row>
    <row r="372" spans="1:7" ht="25.5" hidden="1" outlineLevel="1">
      <c r="A372" s="1398"/>
      <c r="B372" s="1399"/>
      <c r="C372" s="1691"/>
      <c r="D372" s="1720"/>
      <c r="E372" s="202" t="s">
        <v>662</v>
      </c>
      <c r="F372" s="203"/>
      <c r="G372" s="1597"/>
    </row>
    <row r="373" spans="1:7" ht="30" hidden="1" customHeight="1" outlineLevel="1">
      <c r="A373" s="1398"/>
      <c r="B373" s="1399"/>
      <c r="C373" s="1691"/>
      <c r="D373" s="1399" t="s">
        <v>140</v>
      </c>
      <c r="E373" s="1399"/>
      <c r="F373" s="15"/>
      <c r="G373" s="1597"/>
    </row>
    <row r="374" spans="1:7" ht="15" hidden="1" customHeight="1" outlineLevel="1">
      <c r="A374" s="1398"/>
      <c r="B374" s="1399"/>
      <c r="C374" s="1691"/>
      <c r="D374" s="1691" t="s">
        <v>141</v>
      </c>
      <c r="E374" s="1691"/>
      <c r="F374" s="15"/>
      <c r="G374" s="1597"/>
    </row>
    <row r="375" spans="1:7" ht="30" hidden="1" customHeight="1" outlineLevel="1">
      <c r="A375" s="1398"/>
      <c r="B375" s="1399"/>
      <c r="C375" s="1691"/>
      <c r="D375" s="1399" t="s">
        <v>144</v>
      </c>
      <c r="E375" s="1399"/>
      <c r="F375" s="15"/>
      <c r="G375" s="1597"/>
    </row>
    <row r="376" spans="1:7" ht="30" hidden="1" customHeight="1" outlineLevel="1">
      <c r="A376" s="1398"/>
      <c r="B376" s="1399"/>
      <c r="C376" s="1691"/>
      <c r="D376" s="1399" t="s">
        <v>148</v>
      </c>
      <c r="E376" s="1399"/>
      <c r="F376" s="15"/>
      <c r="G376" s="1597"/>
    </row>
    <row r="377" spans="1:7" ht="15" hidden="1" customHeight="1" outlineLevel="1">
      <c r="A377" s="1398"/>
      <c r="B377" s="1399"/>
      <c r="C377" s="1691"/>
      <c r="D377" s="1399" t="s">
        <v>145</v>
      </c>
      <c r="E377" s="1399"/>
      <c r="F377" s="15"/>
      <c r="G377" s="1597"/>
    </row>
    <row r="378" spans="1:7" ht="30" hidden="1" customHeight="1" outlineLevel="1">
      <c r="A378" s="1398"/>
      <c r="B378" s="1399"/>
      <c r="C378" s="1691"/>
      <c r="D378" s="1399" t="s">
        <v>143</v>
      </c>
      <c r="E378" s="1399"/>
      <c r="F378" s="15"/>
      <c r="G378" s="1597"/>
    </row>
    <row r="379" spans="1:7" ht="30" hidden="1" customHeight="1" outlineLevel="1">
      <c r="A379" s="1398"/>
      <c r="B379" s="1399"/>
      <c r="C379" s="1691"/>
      <c r="D379" s="1399" t="s">
        <v>142</v>
      </c>
      <c r="E379" s="1399"/>
      <c r="F379" s="15"/>
      <c r="G379" s="1597"/>
    </row>
    <row r="380" spans="1:7" ht="30" hidden="1" customHeight="1" outlineLevel="1" thickBot="1">
      <c r="A380" s="1722"/>
      <c r="B380" s="1721"/>
      <c r="C380" s="1723"/>
      <c r="D380" s="1721" t="s">
        <v>146</v>
      </c>
      <c r="E380" s="1721"/>
      <c r="F380" s="145"/>
      <c r="G380" s="1598"/>
    </row>
    <row r="381" spans="1:7" ht="30" hidden="1" customHeight="1" outlineLevel="1">
      <c r="A381" s="1382" t="s">
        <v>136</v>
      </c>
      <c r="B381" s="1383"/>
      <c r="C381" s="1696" t="s">
        <v>137</v>
      </c>
      <c r="D381" s="1718" t="s">
        <v>661</v>
      </c>
      <c r="E381" s="201" t="s">
        <v>138</v>
      </c>
      <c r="F381" s="14"/>
      <c r="G381" s="1631" t="s">
        <v>749</v>
      </c>
    </row>
    <row r="382" spans="1:7" ht="30" hidden="1" customHeight="1" outlineLevel="1">
      <c r="A382" s="1398"/>
      <c r="B382" s="1399"/>
      <c r="C382" s="1691"/>
      <c r="D382" s="1719"/>
      <c r="E382" s="202" t="s">
        <v>139</v>
      </c>
      <c r="F382" s="15"/>
      <c r="G382" s="1597"/>
    </row>
    <row r="383" spans="1:7" ht="25.5" hidden="1" outlineLevel="1">
      <c r="A383" s="1398"/>
      <c r="B383" s="1399"/>
      <c r="C383" s="1691"/>
      <c r="D383" s="1720"/>
      <c r="E383" s="202" t="s">
        <v>662</v>
      </c>
      <c r="F383" s="15"/>
      <c r="G383" s="1597"/>
    </row>
    <row r="384" spans="1:7" ht="30" hidden="1" customHeight="1" outlineLevel="1">
      <c r="A384" s="1398"/>
      <c r="B384" s="1399"/>
      <c r="C384" s="1691"/>
      <c r="D384" s="1399" t="s">
        <v>140</v>
      </c>
      <c r="E384" s="1399"/>
      <c r="F384" s="203"/>
      <c r="G384" s="1597"/>
    </row>
    <row r="385" spans="1:7" ht="15" hidden="1" customHeight="1" outlineLevel="1">
      <c r="A385" s="1398"/>
      <c r="B385" s="1399"/>
      <c r="C385" s="1691"/>
      <c r="D385" s="1691" t="s">
        <v>141</v>
      </c>
      <c r="E385" s="1691"/>
      <c r="F385" s="203"/>
      <c r="G385" s="1597"/>
    </row>
    <row r="386" spans="1:7" ht="30" hidden="1" customHeight="1" outlineLevel="1">
      <c r="A386" s="1398"/>
      <c r="B386" s="1399"/>
      <c r="C386" s="1691"/>
      <c r="D386" s="1399" t="s">
        <v>144</v>
      </c>
      <c r="E386" s="1399"/>
      <c r="F386" s="203"/>
      <c r="G386" s="1597"/>
    </row>
    <row r="387" spans="1:7" ht="30" hidden="1" customHeight="1" outlineLevel="1">
      <c r="A387" s="1398"/>
      <c r="B387" s="1399"/>
      <c r="C387" s="1691"/>
      <c r="D387" s="1399" t="s">
        <v>149</v>
      </c>
      <c r="E387" s="1399"/>
      <c r="F387" s="203"/>
      <c r="G387" s="1597"/>
    </row>
    <row r="388" spans="1:7" ht="15" hidden="1" customHeight="1" outlineLevel="1">
      <c r="A388" s="1398"/>
      <c r="B388" s="1399"/>
      <c r="C388" s="1691"/>
      <c r="D388" s="1399" t="s">
        <v>145</v>
      </c>
      <c r="E388" s="1399"/>
      <c r="F388" s="203"/>
      <c r="G388" s="1597"/>
    </row>
    <row r="389" spans="1:7" ht="30" hidden="1" customHeight="1" outlineLevel="1">
      <c r="A389" s="1398"/>
      <c r="B389" s="1399"/>
      <c r="C389" s="1691"/>
      <c r="D389" s="1399" t="s">
        <v>143</v>
      </c>
      <c r="E389" s="1399"/>
      <c r="F389" s="203"/>
      <c r="G389" s="1597"/>
    </row>
    <row r="390" spans="1:7" ht="30" hidden="1" customHeight="1" outlineLevel="1">
      <c r="A390" s="1398"/>
      <c r="B390" s="1399"/>
      <c r="C390" s="1691"/>
      <c r="D390" s="1399" t="s">
        <v>142</v>
      </c>
      <c r="E390" s="1399"/>
      <c r="F390" s="203"/>
      <c r="G390" s="1597"/>
    </row>
    <row r="391" spans="1:7" ht="30" hidden="1" customHeight="1" outlineLevel="1">
      <c r="A391" s="1398"/>
      <c r="B391" s="1399"/>
      <c r="C391" s="1691"/>
      <c r="D391" s="1399" t="s">
        <v>146</v>
      </c>
      <c r="E391" s="1399"/>
      <c r="F391" s="203"/>
      <c r="G391" s="1597"/>
    </row>
    <row r="392" spans="1:7" ht="30" hidden="1" customHeight="1" outlineLevel="1">
      <c r="A392" s="1398"/>
      <c r="B392" s="1399"/>
      <c r="C392" s="1691" t="s">
        <v>147</v>
      </c>
      <c r="D392" s="1721" t="s">
        <v>661</v>
      </c>
      <c r="E392" s="202" t="s">
        <v>138</v>
      </c>
      <c r="F392" s="203"/>
      <c r="G392" s="1597"/>
    </row>
    <row r="393" spans="1:7" ht="30" hidden="1" customHeight="1" outlineLevel="1">
      <c r="A393" s="1398"/>
      <c r="B393" s="1399"/>
      <c r="C393" s="1691"/>
      <c r="D393" s="1719"/>
      <c r="E393" s="202" t="s">
        <v>139</v>
      </c>
      <c r="F393" s="203"/>
      <c r="G393" s="1597"/>
    </row>
    <row r="394" spans="1:7" ht="25.5" hidden="1" outlineLevel="1">
      <c r="A394" s="1398"/>
      <c r="B394" s="1399"/>
      <c r="C394" s="1691"/>
      <c r="D394" s="1720"/>
      <c r="E394" s="202" t="s">
        <v>662</v>
      </c>
      <c r="F394" s="203"/>
      <c r="G394" s="1597"/>
    </row>
    <row r="395" spans="1:7" ht="30" hidden="1" customHeight="1" outlineLevel="1">
      <c r="A395" s="1398"/>
      <c r="B395" s="1399"/>
      <c r="C395" s="1691"/>
      <c r="D395" s="1399" t="s">
        <v>140</v>
      </c>
      <c r="E395" s="1399"/>
      <c r="F395" s="15"/>
      <c r="G395" s="1597"/>
    </row>
    <row r="396" spans="1:7" ht="15" hidden="1" customHeight="1" outlineLevel="1">
      <c r="A396" s="1398"/>
      <c r="B396" s="1399"/>
      <c r="C396" s="1691"/>
      <c r="D396" s="1691" t="s">
        <v>141</v>
      </c>
      <c r="E396" s="1691"/>
      <c r="F396" s="15"/>
      <c r="G396" s="1597"/>
    </row>
    <row r="397" spans="1:7" ht="30" hidden="1" customHeight="1" outlineLevel="1">
      <c r="A397" s="1398"/>
      <c r="B397" s="1399"/>
      <c r="C397" s="1691"/>
      <c r="D397" s="1399" t="s">
        <v>144</v>
      </c>
      <c r="E397" s="1399"/>
      <c r="F397" s="15"/>
      <c r="G397" s="1597"/>
    </row>
    <row r="398" spans="1:7" ht="30" hidden="1" customHeight="1" outlineLevel="1">
      <c r="A398" s="1398"/>
      <c r="B398" s="1399"/>
      <c r="C398" s="1691"/>
      <c r="D398" s="1399" t="s">
        <v>148</v>
      </c>
      <c r="E398" s="1399"/>
      <c r="F398" s="15"/>
      <c r="G398" s="1597"/>
    </row>
    <row r="399" spans="1:7" ht="15" hidden="1" customHeight="1" outlineLevel="1">
      <c r="A399" s="1398"/>
      <c r="B399" s="1399"/>
      <c r="C399" s="1691"/>
      <c r="D399" s="1399" t="s">
        <v>145</v>
      </c>
      <c r="E399" s="1399"/>
      <c r="F399" s="15"/>
      <c r="G399" s="1597"/>
    </row>
    <row r="400" spans="1:7" ht="30" hidden="1" customHeight="1" outlineLevel="1">
      <c r="A400" s="1398"/>
      <c r="B400" s="1399"/>
      <c r="C400" s="1691"/>
      <c r="D400" s="1399" t="s">
        <v>143</v>
      </c>
      <c r="E400" s="1399"/>
      <c r="F400" s="15"/>
      <c r="G400" s="1597"/>
    </row>
    <row r="401" spans="1:7" ht="30" hidden="1" customHeight="1" outlineLevel="1">
      <c r="A401" s="1398"/>
      <c r="B401" s="1399"/>
      <c r="C401" s="1691"/>
      <c r="D401" s="1399" t="s">
        <v>142</v>
      </c>
      <c r="E401" s="1399"/>
      <c r="F401" s="15"/>
      <c r="G401" s="1597"/>
    </row>
    <row r="402" spans="1:7" ht="30" hidden="1" customHeight="1" outlineLevel="1" thickBot="1">
      <c r="A402" s="1722"/>
      <c r="B402" s="1721"/>
      <c r="C402" s="1723"/>
      <c r="D402" s="1721" t="s">
        <v>146</v>
      </c>
      <c r="E402" s="1721"/>
      <c r="F402" s="145"/>
      <c r="G402" s="1598"/>
    </row>
    <row r="403" spans="1:7" ht="30" hidden="1" customHeight="1" outlineLevel="1">
      <c r="A403" s="1382" t="s">
        <v>136</v>
      </c>
      <c r="B403" s="1383"/>
      <c r="C403" s="1696" t="s">
        <v>137</v>
      </c>
      <c r="D403" s="1718" t="s">
        <v>661</v>
      </c>
      <c r="E403" s="201" t="s">
        <v>138</v>
      </c>
      <c r="F403" s="14"/>
      <c r="G403" s="1631" t="s">
        <v>749</v>
      </c>
    </row>
    <row r="404" spans="1:7" ht="30" hidden="1" customHeight="1" outlineLevel="1">
      <c r="A404" s="1398"/>
      <c r="B404" s="1399"/>
      <c r="C404" s="1691"/>
      <c r="D404" s="1719"/>
      <c r="E404" s="202" t="s">
        <v>139</v>
      </c>
      <c r="F404" s="15"/>
      <c r="G404" s="1597"/>
    </row>
    <row r="405" spans="1:7" ht="25.5" hidden="1" outlineLevel="1">
      <c r="A405" s="1398"/>
      <c r="B405" s="1399"/>
      <c r="C405" s="1691"/>
      <c r="D405" s="1720"/>
      <c r="E405" s="202" t="s">
        <v>662</v>
      </c>
      <c r="F405" s="15"/>
      <c r="G405" s="1597"/>
    </row>
    <row r="406" spans="1:7" ht="30" hidden="1" customHeight="1" outlineLevel="1">
      <c r="A406" s="1398"/>
      <c r="B406" s="1399"/>
      <c r="C406" s="1691"/>
      <c r="D406" s="1399" t="s">
        <v>140</v>
      </c>
      <c r="E406" s="1399"/>
      <c r="F406" s="203"/>
      <c r="G406" s="1597"/>
    </row>
    <row r="407" spans="1:7" ht="15" hidden="1" customHeight="1" outlineLevel="1">
      <c r="A407" s="1398"/>
      <c r="B407" s="1399"/>
      <c r="C407" s="1691"/>
      <c r="D407" s="1691" t="s">
        <v>141</v>
      </c>
      <c r="E407" s="1691"/>
      <c r="F407" s="203"/>
      <c r="G407" s="1597"/>
    </row>
    <row r="408" spans="1:7" ht="30" hidden="1" customHeight="1" outlineLevel="1">
      <c r="A408" s="1398"/>
      <c r="B408" s="1399"/>
      <c r="C408" s="1691"/>
      <c r="D408" s="1399" t="s">
        <v>144</v>
      </c>
      <c r="E408" s="1399"/>
      <c r="F408" s="203"/>
      <c r="G408" s="1597"/>
    </row>
    <row r="409" spans="1:7" ht="30" hidden="1" customHeight="1" outlineLevel="1">
      <c r="A409" s="1398"/>
      <c r="B409" s="1399"/>
      <c r="C409" s="1691"/>
      <c r="D409" s="1399" t="s">
        <v>149</v>
      </c>
      <c r="E409" s="1399"/>
      <c r="F409" s="203"/>
      <c r="G409" s="1597"/>
    </row>
    <row r="410" spans="1:7" ht="15" hidden="1" customHeight="1" outlineLevel="1">
      <c r="A410" s="1398"/>
      <c r="B410" s="1399"/>
      <c r="C410" s="1691"/>
      <c r="D410" s="1399" t="s">
        <v>145</v>
      </c>
      <c r="E410" s="1399"/>
      <c r="F410" s="203"/>
      <c r="G410" s="1597"/>
    </row>
    <row r="411" spans="1:7" ht="30" hidden="1" customHeight="1" outlineLevel="1">
      <c r="A411" s="1398"/>
      <c r="B411" s="1399"/>
      <c r="C411" s="1691"/>
      <c r="D411" s="1399" t="s">
        <v>143</v>
      </c>
      <c r="E411" s="1399"/>
      <c r="F411" s="203"/>
      <c r="G411" s="1597"/>
    </row>
    <row r="412" spans="1:7" ht="30" hidden="1" customHeight="1" outlineLevel="1">
      <c r="A412" s="1398"/>
      <c r="B412" s="1399"/>
      <c r="C412" s="1691"/>
      <c r="D412" s="1399" t="s">
        <v>142</v>
      </c>
      <c r="E412" s="1399"/>
      <c r="F412" s="203"/>
      <c r="G412" s="1597"/>
    </row>
    <row r="413" spans="1:7" ht="30" hidden="1" customHeight="1" outlineLevel="1">
      <c r="A413" s="1398"/>
      <c r="B413" s="1399"/>
      <c r="C413" s="1691"/>
      <c r="D413" s="1399" t="s">
        <v>146</v>
      </c>
      <c r="E413" s="1399"/>
      <c r="F413" s="203"/>
      <c r="G413" s="1597"/>
    </row>
    <row r="414" spans="1:7" ht="30" hidden="1" customHeight="1" outlineLevel="1">
      <c r="A414" s="1398"/>
      <c r="B414" s="1399"/>
      <c r="C414" s="1691" t="s">
        <v>147</v>
      </c>
      <c r="D414" s="1721" t="s">
        <v>661</v>
      </c>
      <c r="E414" s="202" t="s">
        <v>138</v>
      </c>
      <c r="F414" s="203"/>
      <c r="G414" s="1597"/>
    </row>
    <row r="415" spans="1:7" ht="30" hidden="1" customHeight="1" outlineLevel="1">
      <c r="A415" s="1398"/>
      <c r="B415" s="1399"/>
      <c r="C415" s="1691"/>
      <c r="D415" s="1719"/>
      <c r="E415" s="202" t="s">
        <v>139</v>
      </c>
      <c r="F415" s="203"/>
      <c r="G415" s="1597"/>
    </row>
    <row r="416" spans="1:7" ht="25.5" hidden="1" outlineLevel="1">
      <c r="A416" s="1398"/>
      <c r="B416" s="1399"/>
      <c r="C416" s="1691"/>
      <c r="D416" s="1720"/>
      <c r="E416" s="202" t="s">
        <v>662</v>
      </c>
      <c r="F416" s="203"/>
      <c r="G416" s="1597"/>
    </row>
    <row r="417" spans="1:7" ht="30" hidden="1" customHeight="1" outlineLevel="1">
      <c r="A417" s="1398"/>
      <c r="B417" s="1399"/>
      <c r="C417" s="1691"/>
      <c r="D417" s="1399" t="s">
        <v>140</v>
      </c>
      <c r="E417" s="1399"/>
      <c r="F417" s="15"/>
      <c r="G417" s="1597"/>
    </row>
    <row r="418" spans="1:7" ht="15" hidden="1" customHeight="1" outlineLevel="1">
      <c r="A418" s="1398"/>
      <c r="B418" s="1399"/>
      <c r="C418" s="1691"/>
      <c r="D418" s="1691" t="s">
        <v>141</v>
      </c>
      <c r="E418" s="1691"/>
      <c r="F418" s="15"/>
      <c r="G418" s="1597"/>
    </row>
    <row r="419" spans="1:7" ht="30" hidden="1" customHeight="1" outlineLevel="1">
      <c r="A419" s="1398"/>
      <c r="B419" s="1399"/>
      <c r="C419" s="1691"/>
      <c r="D419" s="1399" t="s">
        <v>144</v>
      </c>
      <c r="E419" s="1399"/>
      <c r="F419" s="15"/>
      <c r="G419" s="1597"/>
    </row>
    <row r="420" spans="1:7" ht="30" hidden="1" customHeight="1" outlineLevel="1">
      <c r="A420" s="1398"/>
      <c r="B420" s="1399"/>
      <c r="C420" s="1691"/>
      <c r="D420" s="1399" t="s">
        <v>148</v>
      </c>
      <c r="E420" s="1399"/>
      <c r="F420" s="15"/>
      <c r="G420" s="1597"/>
    </row>
    <row r="421" spans="1:7" ht="15" hidden="1" customHeight="1" outlineLevel="1">
      <c r="A421" s="1398"/>
      <c r="B421" s="1399"/>
      <c r="C421" s="1691"/>
      <c r="D421" s="1399" t="s">
        <v>145</v>
      </c>
      <c r="E421" s="1399"/>
      <c r="F421" s="15"/>
      <c r="G421" s="1597"/>
    </row>
    <row r="422" spans="1:7" ht="30" hidden="1" customHeight="1" outlineLevel="1">
      <c r="A422" s="1398"/>
      <c r="B422" s="1399"/>
      <c r="C422" s="1691"/>
      <c r="D422" s="1399" t="s">
        <v>143</v>
      </c>
      <c r="E422" s="1399"/>
      <c r="F422" s="15"/>
      <c r="G422" s="1597"/>
    </row>
    <row r="423" spans="1:7" ht="30" hidden="1" customHeight="1" outlineLevel="1">
      <c r="A423" s="1398"/>
      <c r="B423" s="1399"/>
      <c r="C423" s="1691"/>
      <c r="D423" s="1399" t="s">
        <v>142</v>
      </c>
      <c r="E423" s="1399"/>
      <c r="F423" s="15"/>
      <c r="G423" s="1597"/>
    </row>
    <row r="424" spans="1:7" ht="30" hidden="1" customHeight="1" outlineLevel="1" thickBot="1">
      <c r="A424" s="1722"/>
      <c r="B424" s="1721"/>
      <c r="C424" s="1723"/>
      <c r="D424" s="1721" t="s">
        <v>146</v>
      </c>
      <c r="E424" s="1721"/>
      <c r="F424" s="145"/>
      <c r="G424" s="1598"/>
    </row>
    <row r="425" spans="1:7" ht="30" hidden="1" customHeight="1" outlineLevel="1">
      <c r="A425" s="1382" t="s">
        <v>136</v>
      </c>
      <c r="B425" s="1383"/>
      <c r="C425" s="1696" t="s">
        <v>137</v>
      </c>
      <c r="D425" s="1718" t="s">
        <v>661</v>
      </c>
      <c r="E425" s="201" t="s">
        <v>138</v>
      </c>
      <c r="F425" s="14"/>
      <c r="G425" s="1631" t="s">
        <v>749</v>
      </c>
    </row>
    <row r="426" spans="1:7" ht="30" hidden="1" customHeight="1" outlineLevel="1">
      <c r="A426" s="1398"/>
      <c r="B426" s="1399"/>
      <c r="C426" s="1691"/>
      <c r="D426" s="1719"/>
      <c r="E426" s="202" t="s">
        <v>139</v>
      </c>
      <c r="F426" s="15"/>
      <c r="G426" s="1597"/>
    </row>
    <row r="427" spans="1:7" ht="25.5" hidden="1" outlineLevel="1">
      <c r="A427" s="1398"/>
      <c r="B427" s="1399"/>
      <c r="C427" s="1691"/>
      <c r="D427" s="1720"/>
      <c r="E427" s="202" t="s">
        <v>662</v>
      </c>
      <c r="F427" s="15"/>
      <c r="G427" s="1597"/>
    </row>
    <row r="428" spans="1:7" ht="30" hidden="1" customHeight="1" outlineLevel="1">
      <c r="A428" s="1398"/>
      <c r="B428" s="1399"/>
      <c r="C428" s="1691"/>
      <c r="D428" s="1399" t="s">
        <v>140</v>
      </c>
      <c r="E428" s="1399"/>
      <c r="F428" s="203"/>
      <c r="G428" s="1597"/>
    </row>
    <row r="429" spans="1:7" ht="15" hidden="1" customHeight="1" outlineLevel="1">
      <c r="A429" s="1398"/>
      <c r="B429" s="1399"/>
      <c r="C429" s="1691"/>
      <c r="D429" s="1691" t="s">
        <v>141</v>
      </c>
      <c r="E429" s="1691"/>
      <c r="F429" s="203"/>
      <c r="G429" s="1597"/>
    </row>
    <row r="430" spans="1:7" ht="30" hidden="1" customHeight="1" outlineLevel="1">
      <c r="A430" s="1398"/>
      <c r="B430" s="1399"/>
      <c r="C430" s="1691"/>
      <c r="D430" s="1399" t="s">
        <v>144</v>
      </c>
      <c r="E430" s="1399"/>
      <c r="F430" s="203"/>
      <c r="G430" s="1597"/>
    </row>
    <row r="431" spans="1:7" ht="30" hidden="1" customHeight="1" outlineLevel="1">
      <c r="A431" s="1398"/>
      <c r="B431" s="1399"/>
      <c r="C431" s="1691"/>
      <c r="D431" s="1399" t="s">
        <v>149</v>
      </c>
      <c r="E431" s="1399"/>
      <c r="F431" s="203"/>
      <c r="G431" s="1597"/>
    </row>
    <row r="432" spans="1:7" ht="15" hidden="1" customHeight="1" outlineLevel="1">
      <c r="A432" s="1398"/>
      <c r="B432" s="1399"/>
      <c r="C432" s="1691"/>
      <c r="D432" s="1399" t="s">
        <v>145</v>
      </c>
      <c r="E432" s="1399"/>
      <c r="F432" s="203"/>
      <c r="G432" s="1597"/>
    </row>
    <row r="433" spans="1:7" ht="30" hidden="1" customHeight="1" outlineLevel="1">
      <c r="A433" s="1398"/>
      <c r="B433" s="1399"/>
      <c r="C433" s="1691"/>
      <c r="D433" s="1399" t="s">
        <v>143</v>
      </c>
      <c r="E433" s="1399"/>
      <c r="F433" s="203"/>
      <c r="G433" s="1597"/>
    </row>
    <row r="434" spans="1:7" ht="30" hidden="1" customHeight="1" outlineLevel="1">
      <c r="A434" s="1398"/>
      <c r="B434" s="1399"/>
      <c r="C434" s="1691"/>
      <c r="D434" s="1399" t="s">
        <v>142</v>
      </c>
      <c r="E434" s="1399"/>
      <c r="F434" s="203"/>
      <c r="G434" s="1597"/>
    </row>
    <row r="435" spans="1:7" ht="30" hidden="1" customHeight="1" outlineLevel="1">
      <c r="A435" s="1398"/>
      <c r="B435" s="1399"/>
      <c r="C435" s="1691"/>
      <c r="D435" s="1399" t="s">
        <v>146</v>
      </c>
      <c r="E435" s="1399"/>
      <c r="F435" s="203"/>
      <c r="G435" s="1597"/>
    </row>
    <row r="436" spans="1:7" ht="30" hidden="1" customHeight="1" outlineLevel="1">
      <c r="A436" s="1398"/>
      <c r="B436" s="1399"/>
      <c r="C436" s="1691" t="s">
        <v>147</v>
      </c>
      <c r="D436" s="1721" t="s">
        <v>661</v>
      </c>
      <c r="E436" s="202" t="s">
        <v>138</v>
      </c>
      <c r="F436" s="203"/>
      <c r="G436" s="1597"/>
    </row>
    <row r="437" spans="1:7" ht="30" hidden="1" customHeight="1" outlineLevel="1">
      <c r="A437" s="1398"/>
      <c r="B437" s="1399"/>
      <c r="C437" s="1691"/>
      <c r="D437" s="1719"/>
      <c r="E437" s="202" t="s">
        <v>139</v>
      </c>
      <c r="F437" s="203"/>
      <c r="G437" s="1597"/>
    </row>
    <row r="438" spans="1:7" ht="30" hidden="1" customHeight="1" outlineLevel="1">
      <c r="A438" s="1398"/>
      <c r="B438" s="1399"/>
      <c r="C438" s="1691"/>
      <c r="D438" s="1720"/>
      <c r="E438" s="202" t="s">
        <v>662</v>
      </c>
      <c r="F438" s="203"/>
      <c r="G438" s="1597"/>
    </row>
    <row r="439" spans="1:7" ht="30" hidden="1" customHeight="1" outlineLevel="1">
      <c r="A439" s="1398"/>
      <c r="B439" s="1399"/>
      <c r="C439" s="1691"/>
      <c r="D439" s="1399" t="s">
        <v>140</v>
      </c>
      <c r="E439" s="1399"/>
      <c r="F439" s="15"/>
      <c r="G439" s="1597"/>
    </row>
    <row r="440" spans="1:7" ht="15" hidden="1" customHeight="1" outlineLevel="1">
      <c r="A440" s="1398"/>
      <c r="B440" s="1399"/>
      <c r="C440" s="1691"/>
      <c r="D440" s="1691" t="s">
        <v>141</v>
      </c>
      <c r="E440" s="1691"/>
      <c r="F440" s="15"/>
      <c r="G440" s="1597"/>
    </row>
    <row r="441" spans="1:7" ht="30" hidden="1" customHeight="1" outlineLevel="1">
      <c r="A441" s="1398"/>
      <c r="B441" s="1399"/>
      <c r="C441" s="1691"/>
      <c r="D441" s="1399" t="s">
        <v>144</v>
      </c>
      <c r="E441" s="1399"/>
      <c r="F441" s="15"/>
      <c r="G441" s="1597"/>
    </row>
    <row r="442" spans="1:7" ht="30" hidden="1" customHeight="1" outlineLevel="1">
      <c r="A442" s="1398"/>
      <c r="B442" s="1399"/>
      <c r="C442" s="1691"/>
      <c r="D442" s="1399" t="s">
        <v>148</v>
      </c>
      <c r="E442" s="1399"/>
      <c r="F442" s="15"/>
      <c r="G442" s="1597"/>
    </row>
    <row r="443" spans="1:7" ht="15" hidden="1" customHeight="1" outlineLevel="1">
      <c r="A443" s="1398"/>
      <c r="B443" s="1399"/>
      <c r="C443" s="1691"/>
      <c r="D443" s="1399" t="s">
        <v>145</v>
      </c>
      <c r="E443" s="1399"/>
      <c r="F443" s="15"/>
      <c r="G443" s="1597"/>
    </row>
    <row r="444" spans="1:7" ht="30" hidden="1" customHeight="1" outlineLevel="1">
      <c r="A444" s="1398"/>
      <c r="B444" s="1399"/>
      <c r="C444" s="1691"/>
      <c r="D444" s="1399" t="s">
        <v>143</v>
      </c>
      <c r="E444" s="1399"/>
      <c r="F444" s="15"/>
      <c r="G444" s="1597"/>
    </row>
    <row r="445" spans="1:7" ht="30" hidden="1" customHeight="1" outlineLevel="1">
      <c r="A445" s="1398"/>
      <c r="B445" s="1399"/>
      <c r="C445" s="1691"/>
      <c r="D445" s="1399" t="s">
        <v>142</v>
      </c>
      <c r="E445" s="1399"/>
      <c r="F445" s="15"/>
      <c r="G445" s="1597"/>
    </row>
    <row r="446" spans="1:7" ht="30" hidden="1" customHeight="1" outlineLevel="1" thickBot="1">
      <c r="A446" s="1413"/>
      <c r="B446" s="1414"/>
      <c r="C446" s="1690"/>
      <c r="D446" s="1414" t="s">
        <v>146</v>
      </c>
      <c r="E446" s="1414"/>
      <c r="F446" s="16"/>
      <c r="G446" s="1598"/>
    </row>
    <row r="447" spans="1:7" collapsed="1"/>
  </sheetData>
  <mergeCells count="465">
    <mergeCell ref="A293:A314"/>
    <mergeCell ref="D287:E287"/>
    <mergeCell ref="D288:E288"/>
    <mergeCell ref="D301:E301"/>
    <mergeCell ref="D302:E302"/>
    <mergeCell ref="D303:E303"/>
    <mergeCell ref="D291:E291"/>
    <mergeCell ref="D292:E292"/>
    <mergeCell ref="D307:E307"/>
    <mergeCell ref="D308:E308"/>
    <mergeCell ref="D296:E296"/>
    <mergeCell ref="D297:E297"/>
    <mergeCell ref="D298:E298"/>
    <mergeCell ref="B293:B314"/>
    <mergeCell ref="C293:C303"/>
    <mergeCell ref="D293:D295"/>
    <mergeCell ref="D281:E281"/>
    <mergeCell ref="D266:E266"/>
    <mergeCell ref="D258:E258"/>
    <mergeCell ref="D274:E274"/>
    <mergeCell ref="D275:E275"/>
    <mergeCell ref="D276:E276"/>
    <mergeCell ref="D277:E277"/>
    <mergeCell ref="D278:E278"/>
    <mergeCell ref="D286:E286"/>
    <mergeCell ref="D285:E285"/>
    <mergeCell ref="C249:C259"/>
    <mergeCell ref="D249:D251"/>
    <mergeCell ref="D247:E247"/>
    <mergeCell ref="D248:E248"/>
    <mergeCell ref="D241:E241"/>
    <mergeCell ref="D242:E242"/>
    <mergeCell ref="D243:E243"/>
    <mergeCell ref="D252:E252"/>
    <mergeCell ref="D253:E253"/>
    <mergeCell ref="D254:E254"/>
    <mergeCell ref="D255:E255"/>
    <mergeCell ref="D256:E256"/>
    <mergeCell ref="D257:E257"/>
    <mergeCell ref="A227:A248"/>
    <mergeCell ref="B227:B248"/>
    <mergeCell ref="C227:C237"/>
    <mergeCell ref="C238:C248"/>
    <mergeCell ref="D231:E231"/>
    <mergeCell ref="D232:E232"/>
    <mergeCell ref="D233:E233"/>
    <mergeCell ref="D234:E234"/>
    <mergeCell ref="D235:E235"/>
    <mergeCell ref="D236:E236"/>
    <mergeCell ref="D237:E237"/>
    <mergeCell ref="D244:E244"/>
    <mergeCell ref="D245:E245"/>
    <mergeCell ref="D246:E246"/>
    <mergeCell ref="D212:E212"/>
    <mergeCell ref="D213:E213"/>
    <mergeCell ref="D214:E214"/>
    <mergeCell ref="D215:E215"/>
    <mergeCell ref="D227:D229"/>
    <mergeCell ref="G227:G248"/>
    <mergeCell ref="D230:E230"/>
    <mergeCell ref="D238:D240"/>
    <mergeCell ref="D222:E222"/>
    <mergeCell ref="D223:E223"/>
    <mergeCell ref="D224:E224"/>
    <mergeCell ref="D225:E225"/>
    <mergeCell ref="D221:E221"/>
    <mergeCell ref="D226:E226"/>
    <mergeCell ref="D187:E187"/>
    <mergeCell ref="D188:E188"/>
    <mergeCell ref="A183:A204"/>
    <mergeCell ref="B183:B204"/>
    <mergeCell ref="C183:C193"/>
    <mergeCell ref="D183:D185"/>
    <mergeCell ref="D167:E167"/>
    <mergeCell ref="D168:E168"/>
    <mergeCell ref="D171:E171"/>
    <mergeCell ref="D175:E175"/>
    <mergeCell ref="D176:E176"/>
    <mergeCell ref="D177:E177"/>
    <mergeCell ref="D201:E201"/>
    <mergeCell ref="D186:E186"/>
    <mergeCell ref="D178:E178"/>
    <mergeCell ref="D181:E181"/>
    <mergeCell ref="D182:E182"/>
    <mergeCell ref="D191:E191"/>
    <mergeCell ref="D192:E192"/>
    <mergeCell ref="D193:E193"/>
    <mergeCell ref="D197:E197"/>
    <mergeCell ref="A161:A182"/>
    <mergeCell ref="B161:B182"/>
    <mergeCell ref="C161:C171"/>
    <mergeCell ref="D146:E146"/>
    <mergeCell ref="A139:A160"/>
    <mergeCell ref="B139:B160"/>
    <mergeCell ref="C139:C149"/>
    <mergeCell ref="D153:E153"/>
    <mergeCell ref="D154:E154"/>
    <mergeCell ref="D155:E155"/>
    <mergeCell ref="D156:E156"/>
    <mergeCell ref="D157:E157"/>
    <mergeCell ref="D158:E158"/>
    <mergeCell ref="A117:A138"/>
    <mergeCell ref="B117:B138"/>
    <mergeCell ref="C117:C127"/>
    <mergeCell ref="C128:C138"/>
    <mergeCell ref="D128:D130"/>
    <mergeCell ref="D131:E131"/>
    <mergeCell ref="D132:E132"/>
    <mergeCell ref="D133:E133"/>
    <mergeCell ref="D134:E134"/>
    <mergeCell ref="D135:E135"/>
    <mergeCell ref="D136:E136"/>
    <mergeCell ref="D137:E137"/>
    <mergeCell ref="D138:E138"/>
    <mergeCell ref="D117:D119"/>
    <mergeCell ref="G117:G138"/>
    <mergeCell ref="D120:E120"/>
    <mergeCell ref="D127:E127"/>
    <mergeCell ref="D121:E121"/>
    <mergeCell ref="D111:E111"/>
    <mergeCell ref="D112:E112"/>
    <mergeCell ref="D113:E113"/>
    <mergeCell ref="D114:E114"/>
    <mergeCell ref="D115:E115"/>
    <mergeCell ref="D116:E116"/>
    <mergeCell ref="D126:E126"/>
    <mergeCell ref="D125:E125"/>
    <mergeCell ref="D122:E122"/>
    <mergeCell ref="D123:E123"/>
    <mergeCell ref="D124:E124"/>
    <mergeCell ref="D73:D75"/>
    <mergeCell ref="D99:E99"/>
    <mergeCell ref="D100:E100"/>
    <mergeCell ref="A51:A72"/>
    <mergeCell ref="D91:E91"/>
    <mergeCell ref="D92:E92"/>
    <mergeCell ref="D93:E93"/>
    <mergeCell ref="D94:E94"/>
    <mergeCell ref="D71:E71"/>
    <mergeCell ref="D72:E72"/>
    <mergeCell ref="D76:E76"/>
    <mergeCell ref="D81:E81"/>
    <mergeCell ref="D82:E82"/>
    <mergeCell ref="D83:E83"/>
    <mergeCell ref="B51:B72"/>
    <mergeCell ref="C51:C61"/>
    <mergeCell ref="A73:A94"/>
    <mergeCell ref="B73:B94"/>
    <mergeCell ref="C73:C83"/>
    <mergeCell ref="A95:A116"/>
    <mergeCell ref="B95:B116"/>
    <mergeCell ref="C95:C105"/>
    <mergeCell ref="C106:C116"/>
    <mergeCell ref="D103:E103"/>
    <mergeCell ref="D104:E104"/>
    <mergeCell ref="D105:E105"/>
    <mergeCell ref="D87:E87"/>
    <mergeCell ref="D88:E88"/>
    <mergeCell ref="D77:E77"/>
    <mergeCell ref="D78:E78"/>
    <mergeCell ref="D98:E98"/>
    <mergeCell ref="D101:E101"/>
    <mergeCell ref="D102:E102"/>
    <mergeCell ref="D95:D97"/>
    <mergeCell ref="A1:E1"/>
    <mergeCell ref="A2:E2"/>
    <mergeCell ref="A3:G3"/>
    <mergeCell ref="A4:E5"/>
    <mergeCell ref="G4:G5"/>
    <mergeCell ref="G7:G28"/>
    <mergeCell ref="C18:C28"/>
    <mergeCell ref="D21:E21"/>
    <mergeCell ref="D22:E22"/>
    <mergeCell ref="D23:E23"/>
    <mergeCell ref="D24:E24"/>
    <mergeCell ref="D25:E25"/>
    <mergeCell ref="D26:E26"/>
    <mergeCell ref="D27:E27"/>
    <mergeCell ref="D28:E28"/>
    <mergeCell ref="A7:A28"/>
    <mergeCell ref="B7:B28"/>
    <mergeCell ref="C7:C17"/>
    <mergeCell ref="D10:E10"/>
    <mergeCell ref="D11:E11"/>
    <mergeCell ref="D16:E16"/>
    <mergeCell ref="D15:E15"/>
    <mergeCell ref="D12:E12"/>
    <mergeCell ref="D7:D9"/>
    <mergeCell ref="A29:A50"/>
    <mergeCell ref="B29:B50"/>
    <mergeCell ref="C29:C39"/>
    <mergeCell ref="D29:D31"/>
    <mergeCell ref="G29:G50"/>
    <mergeCell ref="D39:E39"/>
    <mergeCell ref="C40:C50"/>
    <mergeCell ref="D40:D42"/>
    <mergeCell ref="D49:E49"/>
    <mergeCell ref="D50:E50"/>
    <mergeCell ref="D46:E46"/>
    <mergeCell ref="D47:E47"/>
    <mergeCell ref="D48:E48"/>
    <mergeCell ref="D37:E37"/>
    <mergeCell ref="D32:E32"/>
    <mergeCell ref="D33:E33"/>
    <mergeCell ref="D34:E34"/>
    <mergeCell ref="D13:E13"/>
    <mergeCell ref="D14:E14"/>
    <mergeCell ref="D17:E17"/>
    <mergeCell ref="D43:E43"/>
    <mergeCell ref="D44:E44"/>
    <mergeCell ref="D35:E35"/>
    <mergeCell ref="D36:E36"/>
    <mergeCell ref="D38:E38"/>
    <mergeCell ref="D45:E45"/>
    <mergeCell ref="D18:D20"/>
    <mergeCell ref="G51:G72"/>
    <mergeCell ref="D59:E59"/>
    <mergeCell ref="D60:E60"/>
    <mergeCell ref="C62:C72"/>
    <mergeCell ref="D62:D64"/>
    <mergeCell ref="D69:E69"/>
    <mergeCell ref="D70:E70"/>
    <mergeCell ref="D65:E65"/>
    <mergeCell ref="D66:E66"/>
    <mergeCell ref="D58:E58"/>
    <mergeCell ref="D54:E54"/>
    <mergeCell ref="D55:E55"/>
    <mergeCell ref="D56:E56"/>
    <mergeCell ref="D61:E61"/>
    <mergeCell ref="D67:E67"/>
    <mergeCell ref="D68:E68"/>
    <mergeCell ref="D57:E57"/>
    <mergeCell ref="D51:D53"/>
    <mergeCell ref="G73:G94"/>
    <mergeCell ref="D79:E79"/>
    <mergeCell ref="D80:E80"/>
    <mergeCell ref="C84:C94"/>
    <mergeCell ref="D84:D86"/>
    <mergeCell ref="D89:E89"/>
    <mergeCell ref="D90:E90"/>
    <mergeCell ref="D139:D141"/>
    <mergeCell ref="G139:G160"/>
    <mergeCell ref="D149:E149"/>
    <mergeCell ref="C150:C160"/>
    <mergeCell ref="D150:D152"/>
    <mergeCell ref="D159:E159"/>
    <mergeCell ref="D160:E160"/>
    <mergeCell ref="D142:E142"/>
    <mergeCell ref="D143:E143"/>
    <mergeCell ref="D144:E144"/>
    <mergeCell ref="D145:E145"/>
    <mergeCell ref="D147:E147"/>
    <mergeCell ref="D148:E148"/>
    <mergeCell ref="G95:G116"/>
    <mergeCell ref="D106:D108"/>
    <mergeCell ref="D109:E109"/>
    <mergeCell ref="D110:E110"/>
    <mergeCell ref="D161:D163"/>
    <mergeCell ref="G161:G182"/>
    <mergeCell ref="D169:E169"/>
    <mergeCell ref="D170:E170"/>
    <mergeCell ref="C172:C182"/>
    <mergeCell ref="D172:D174"/>
    <mergeCell ref="D179:E179"/>
    <mergeCell ref="D180:E180"/>
    <mergeCell ref="D164:E164"/>
    <mergeCell ref="D165:E165"/>
    <mergeCell ref="D166:E166"/>
    <mergeCell ref="G183:G204"/>
    <mergeCell ref="D189:E189"/>
    <mergeCell ref="D190:E190"/>
    <mergeCell ref="C194:C204"/>
    <mergeCell ref="D194:D196"/>
    <mergeCell ref="D199:E199"/>
    <mergeCell ref="D200:E200"/>
    <mergeCell ref="A205:A226"/>
    <mergeCell ref="B205:B226"/>
    <mergeCell ref="C205:C215"/>
    <mergeCell ref="D205:D207"/>
    <mergeCell ref="G205:G226"/>
    <mergeCell ref="D209:E209"/>
    <mergeCell ref="D210:E210"/>
    <mergeCell ref="C216:C226"/>
    <mergeCell ref="D216:D218"/>
    <mergeCell ref="D219:E219"/>
    <mergeCell ref="D220:E220"/>
    <mergeCell ref="D198:E198"/>
    <mergeCell ref="D202:E202"/>
    <mergeCell ref="D203:E203"/>
    <mergeCell ref="D204:E204"/>
    <mergeCell ref="D208:E208"/>
    <mergeCell ref="D211:E211"/>
    <mergeCell ref="G249:G270"/>
    <mergeCell ref="D259:E259"/>
    <mergeCell ref="C260:C270"/>
    <mergeCell ref="D260:D262"/>
    <mergeCell ref="D269:E269"/>
    <mergeCell ref="D270:E270"/>
    <mergeCell ref="A271:A292"/>
    <mergeCell ref="B271:B292"/>
    <mergeCell ref="C271:C281"/>
    <mergeCell ref="D271:D273"/>
    <mergeCell ref="G271:G292"/>
    <mergeCell ref="D279:E279"/>
    <mergeCell ref="D280:E280"/>
    <mergeCell ref="C282:C292"/>
    <mergeCell ref="D282:D284"/>
    <mergeCell ref="D289:E289"/>
    <mergeCell ref="D290:E290"/>
    <mergeCell ref="D267:E267"/>
    <mergeCell ref="D268:E268"/>
    <mergeCell ref="D263:E263"/>
    <mergeCell ref="D264:E264"/>
    <mergeCell ref="D265:E265"/>
    <mergeCell ref="A249:A270"/>
    <mergeCell ref="B249:B270"/>
    <mergeCell ref="G293:G314"/>
    <mergeCell ref="D299:E299"/>
    <mergeCell ref="D300:E300"/>
    <mergeCell ref="C304:C314"/>
    <mergeCell ref="D304:D306"/>
    <mergeCell ref="D309:E309"/>
    <mergeCell ref="D310:E310"/>
    <mergeCell ref="D311:E311"/>
    <mergeCell ref="D312:E312"/>
    <mergeCell ref="D313:E313"/>
    <mergeCell ref="D314:E314"/>
    <mergeCell ref="A315:A336"/>
    <mergeCell ref="B315:B336"/>
    <mergeCell ref="C315:C325"/>
    <mergeCell ref="D315:D317"/>
    <mergeCell ref="G315:G336"/>
    <mergeCell ref="D318:E318"/>
    <mergeCell ref="D319:E319"/>
    <mergeCell ref="D320:E320"/>
    <mergeCell ref="D321:E321"/>
    <mergeCell ref="D322:E322"/>
    <mergeCell ref="D323:E323"/>
    <mergeCell ref="D324:E324"/>
    <mergeCell ref="D325:E325"/>
    <mergeCell ref="C326:C336"/>
    <mergeCell ref="D326:D328"/>
    <mergeCell ref="D329:E329"/>
    <mergeCell ref="D330:E330"/>
    <mergeCell ref="D331:E331"/>
    <mergeCell ref="D332:E332"/>
    <mergeCell ref="D333:E333"/>
    <mergeCell ref="D334:E334"/>
    <mergeCell ref="D335:E335"/>
    <mergeCell ref="D336:E336"/>
    <mergeCell ref="A337:A358"/>
    <mergeCell ref="B337:B358"/>
    <mergeCell ref="C337:C347"/>
    <mergeCell ref="D337:D339"/>
    <mergeCell ref="G337:G358"/>
    <mergeCell ref="D340:E340"/>
    <mergeCell ref="D341:E341"/>
    <mergeCell ref="D342:E342"/>
    <mergeCell ref="D343:E343"/>
    <mergeCell ref="D344:E344"/>
    <mergeCell ref="D345:E345"/>
    <mergeCell ref="D346:E346"/>
    <mergeCell ref="D347:E347"/>
    <mergeCell ref="C348:C358"/>
    <mergeCell ref="D348:D350"/>
    <mergeCell ref="D351:E351"/>
    <mergeCell ref="D352:E352"/>
    <mergeCell ref="D353:E353"/>
    <mergeCell ref="D354:E354"/>
    <mergeCell ref="D355:E355"/>
    <mergeCell ref="D356:E356"/>
    <mergeCell ref="D357:E357"/>
    <mergeCell ref="D358:E358"/>
    <mergeCell ref="A359:A380"/>
    <mergeCell ref="B359:B380"/>
    <mergeCell ref="C359:C369"/>
    <mergeCell ref="D359:D361"/>
    <mergeCell ref="G359:G380"/>
    <mergeCell ref="D362:E362"/>
    <mergeCell ref="D363:E363"/>
    <mergeCell ref="D364:E364"/>
    <mergeCell ref="D365:E365"/>
    <mergeCell ref="D366:E366"/>
    <mergeCell ref="D367:E367"/>
    <mergeCell ref="D368:E368"/>
    <mergeCell ref="D369:E369"/>
    <mergeCell ref="C370:C380"/>
    <mergeCell ref="D370:D372"/>
    <mergeCell ref="D373:E373"/>
    <mergeCell ref="D374:E374"/>
    <mergeCell ref="D375:E375"/>
    <mergeCell ref="D376:E376"/>
    <mergeCell ref="D377:E377"/>
    <mergeCell ref="D378:E378"/>
    <mergeCell ref="D379:E379"/>
    <mergeCell ref="D380:E380"/>
    <mergeCell ref="A381:A402"/>
    <mergeCell ref="B381:B402"/>
    <mergeCell ref="C381:C391"/>
    <mergeCell ref="D381:D383"/>
    <mergeCell ref="G381:G402"/>
    <mergeCell ref="D384:E384"/>
    <mergeCell ref="D385:E385"/>
    <mergeCell ref="D386:E386"/>
    <mergeCell ref="D387:E387"/>
    <mergeCell ref="D388:E388"/>
    <mergeCell ref="D389:E389"/>
    <mergeCell ref="D390:E390"/>
    <mergeCell ref="D391:E391"/>
    <mergeCell ref="C392:C402"/>
    <mergeCell ref="D392:D394"/>
    <mergeCell ref="D395:E395"/>
    <mergeCell ref="D396:E396"/>
    <mergeCell ref="D397:E397"/>
    <mergeCell ref="D398:E398"/>
    <mergeCell ref="D399:E399"/>
    <mergeCell ref="D400:E400"/>
    <mergeCell ref="D401:E401"/>
    <mergeCell ref="D402:E402"/>
    <mergeCell ref="A403:A424"/>
    <mergeCell ref="B403:B424"/>
    <mergeCell ref="C403:C413"/>
    <mergeCell ref="D403:D405"/>
    <mergeCell ref="G403:G424"/>
    <mergeCell ref="D406:E406"/>
    <mergeCell ref="D407:E407"/>
    <mergeCell ref="D408:E408"/>
    <mergeCell ref="D409:E409"/>
    <mergeCell ref="D410:E410"/>
    <mergeCell ref="D411:E411"/>
    <mergeCell ref="D412:E412"/>
    <mergeCell ref="D413:E413"/>
    <mergeCell ref="C414:C424"/>
    <mergeCell ref="D414:D416"/>
    <mergeCell ref="D417:E417"/>
    <mergeCell ref="D418:E418"/>
    <mergeCell ref="D419:E419"/>
    <mergeCell ref="D420:E420"/>
    <mergeCell ref="D421:E421"/>
    <mergeCell ref="D422:E422"/>
    <mergeCell ref="D423:E423"/>
    <mergeCell ref="D424:E424"/>
    <mergeCell ref="A425:A446"/>
    <mergeCell ref="B425:B446"/>
    <mergeCell ref="C425:C435"/>
    <mergeCell ref="D425:D427"/>
    <mergeCell ref="G425:G446"/>
    <mergeCell ref="D428:E428"/>
    <mergeCell ref="D429:E429"/>
    <mergeCell ref="D430:E430"/>
    <mergeCell ref="D431:E431"/>
    <mergeCell ref="D432:E432"/>
    <mergeCell ref="D433:E433"/>
    <mergeCell ref="D434:E434"/>
    <mergeCell ref="D435:E435"/>
    <mergeCell ref="C436:C446"/>
    <mergeCell ref="D436:D438"/>
    <mergeCell ref="D439:E439"/>
    <mergeCell ref="D440:E440"/>
    <mergeCell ref="D441:E441"/>
    <mergeCell ref="D442:E442"/>
    <mergeCell ref="D443:E443"/>
    <mergeCell ref="D444:E444"/>
    <mergeCell ref="D445:E445"/>
    <mergeCell ref="D446:E446"/>
  </mergeCells>
  <phoneticPr fontId="9" type="noConversion"/>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107"/>
  <sheetViews>
    <sheetView zoomScale="90" zoomScaleNormal="90" zoomScaleSheetLayoutView="100" workbookViewId="0">
      <selection activeCell="Q34" sqref="Q34"/>
    </sheetView>
  </sheetViews>
  <sheetFormatPr defaultRowHeight="15" outlineLevelRow="1"/>
  <cols>
    <col min="1" max="1" width="14.28515625" customWidth="1"/>
    <col min="2" max="2" width="15" customWidth="1"/>
    <col min="3" max="8" width="14.28515625" customWidth="1"/>
    <col min="9" max="9" width="12.140625" customWidth="1"/>
  </cols>
  <sheetData>
    <row r="1" spans="1:10">
      <c r="A1" s="1098" t="s">
        <v>695</v>
      </c>
      <c r="B1" s="1099"/>
      <c r="C1" s="1099"/>
      <c r="D1" s="1099"/>
      <c r="E1" s="1099"/>
      <c r="F1" s="782"/>
      <c r="G1" s="789"/>
      <c r="H1" s="789"/>
      <c r="I1" s="765"/>
      <c r="J1" s="204"/>
    </row>
    <row r="2" spans="1:10">
      <c r="A2" s="1100" t="s">
        <v>238</v>
      </c>
      <c r="B2" s="1101"/>
      <c r="C2" s="1101"/>
      <c r="D2" s="1101"/>
      <c r="E2" s="1101"/>
      <c r="F2" s="783"/>
      <c r="G2" s="780"/>
      <c r="H2" s="780"/>
      <c r="I2" s="766"/>
      <c r="J2" s="204"/>
    </row>
    <row r="3" spans="1:10" ht="15.75" thickBot="1">
      <c r="A3" s="1102"/>
      <c r="B3" s="1103"/>
      <c r="C3" s="1103"/>
      <c r="D3" s="1103"/>
      <c r="E3" s="1103"/>
      <c r="F3" s="1103"/>
      <c r="G3" s="1103"/>
      <c r="H3" s="1103"/>
      <c r="I3" s="1104"/>
    </row>
    <row r="4" spans="1:10" ht="15" customHeight="1">
      <c r="A4" s="1105" t="s">
        <v>94</v>
      </c>
      <c r="B4" s="1106"/>
      <c r="C4" s="1106"/>
      <c r="D4" s="1106"/>
      <c r="E4" s="1106"/>
      <c r="F4" s="1106"/>
      <c r="G4" s="1106"/>
      <c r="H4" s="1106"/>
      <c r="I4" s="1111" t="s">
        <v>1384</v>
      </c>
    </row>
    <row r="5" spans="1:10" ht="22.5" customHeight="1" thickBot="1">
      <c r="A5" s="1108"/>
      <c r="B5" s="1109"/>
      <c r="C5" s="1109"/>
      <c r="D5" s="1109"/>
      <c r="E5" s="1109"/>
      <c r="F5" s="1109"/>
      <c r="G5" s="1109"/>
      <c r="H5" s="1109"/>
      <c r="I5" s="1112"/>
    </row>
    <row r="6" spans="1:10" ht="15.75" thickBot="1">
      <c r="A6" s="611" t="s">
        <v>1176</v>
      </c>
      <c r="B6" s="750"/>
      <c r="C6" s="618" t="str">
        <f>Obsah!C4</f>
        <v>(30/06/2018)</v>
      </c>
      <c r="D6" s="750"/>
      <c r="E6" s="604"/>
      <c r="F6" s="604"/>
      <c r="G6" s="604"/>
      <c r="H6" s="604"/>
      <c r="I6" s="606"/>
    </row>
    <row r="7" spans="1:10">
      <c r="A7" s="1382" t="s">
        <v>150</v>
      </c>
      <c r="B7" s="1383"/>
      <c r="C7" s="1383"/>
      <c r="D7" s="1383"/>
      <c r="E7" s="1383"/>
      <c r="F7" s="1383"/>
      <c r="G7" s="1383"/>
      <c r="H7" s="1384"/>
      <c r="I7" s="1129" t="s">
        <v>1227</v>
      </c>
    </row>
    <row r="8" spans="1:10">
      <c r="A8" s="1398" t="s">
        <v>155</v>
      </c>
      <c r="B8" s="1399"/>
      <c r="C8" s="1399"/>
      <c r="D8" s="1399"/>
      <c r="E8" s="1399"/>
      <c r="F8" s="1399"/>
      <c r="G8" s="1399"/>
      <c r="H8" s="1634"/>
      <c r="I8" s="1130"/>
    </row>
    <row r="9" spans="1:10">
      <c r="A9" s="1398" t="s">
        <v>153</v>
      </c>
      <c r="B9" s="1399"/>
      <c r="C9" s="1399"/>
      <c r="D9" s="1399"/>
      <c r="E9" s="1399" t="s">
        <v>154</v>
      </c>
      <c r="F9" s="1399"/>
      <c r="G9" s="1399"/>
      <c r="H9" s="1634"/>
      <c r="I9" s="1130"/>
    </row>
    <row r="10" spans="1:10" ht="63" customHeight="1">
      <c r="A10" s="110" t="s">
        <v>152</v>
      </c>
      <c r="B10" s="722" t="s">
        <v>160</v>
      </c>
      <c r="C10" s="725" t="s">
        <v>151</v>
      </c>
      <c r="D10" s="722" t="s">
        <v>160</v>
      </c>
      <c r="E10" s="725" t="s">
        <v>152</v>
      </c>
      <c r="F10" s="722" t="s">
        <v>160</v>
      </c>
      <c r="G10" s="725" t="s">
        <v>151</v>
      </c>
      <c r="H10" s="725" t="s">
        <v>162</v>
      </c>
      <c r="I10" s="1130"/>
    </row>
    <row r="11" spans="1:10">
      <c r="A11" s="106"/>
      <c r="B11" s="54"/>
      <c r="C11" s="54"/>
      <c r="D11" s="54"/>
      <c r="E11" s="11"/>
      <c r="F11" s="54"/>
      <c r="G11" s="54"/>
      <c r="H11" s="62"/>
      <c r="I11" s="1130"/>
    </row>
    <row r="12" spans="1:10">
      <c r="A12" s="106"/>
      <c r="B12" s="54"/>
      <c r="C12" s="54"/>
      <c r="D12" s="54"/>
      <c r="E12" s="11"/>
      <c r="F12" s="54"/>
      <c r="G12" s="54"/>
      <c r="H12" s="62"/>
      <c r="I12" s="1130"/>
    </row>
    <row r="13" spans="1:10">
      <c r="A13" s="106"/>
      <c r="B13" s="54"/>
      <c r="C13" s="54"/>
      <c r="D13" s="54"/>
      <c r="E13" s="11"/>
      <c r="F13" s="54"/>
      <c r="G13" s="54"/>
      <c r="H13" s="62"/>
      <c r="I13" s="1130"/>
    </row>
    <row r="14" spans="1:10">
      <c r="A14" s="106"/>
      <c r="B14" s="54"/>
      <c r="C14" s="54"/>
      <c r="D14" s="54"/>
      <c r="E14" s="11"/>
      <c r="F14" s="54"/>
      <c r="G14" s="54"/>
      <c r="H14" s="62"/>
      <c r="I14" s="1130"/>
    </row>
    <row r="15" spans="1:10" ht="15.75" thickBot="1">
      <c r="A15" s="107"/>
      <c r="B15" s="69"/>
      <c r="C15" s="69"/>
      <c r="D15" s="69"/>
      <c r="E15" s="13"/>
      <c r="F15" s="69"/>
      <c r="G15" s="69"/>
      <c r="H15" s="70"/>
      <c r="I15" s="1131"/>
    </row>
    <row r="16" spans="1:10" ht="15.75" hidden="1" outlineLevel="1" thickBot="1">
      <c r="A16" s="108"/>
      <c r="B16" s="109"/>
      <c r="C16" s="109"/>
      <c r="D16" s="109"/>
      <c r="E16" s="12"/>
      <c r="F16" s="109"/>
      <c r="G16" s="109"/>
      <c r="H16" s="111"/>
      <c r="I16" s="1129" t="s">
        <v>750</v>
      </c>
    </row>
    <row r="17" spans="1:9" ht="15.75" hidden="1" outlineLevel="1" thickBot="1">
      <c r="A17" s="106"/>
      <c r="B17" s="54"/>
      <c r="C17" s="54"/>
      <c r="D17" s="54"/>
      <c r="E17" s="11"/>
      <c r="F17" s="54"/>
      <c r="G17" s="54"/>
      <c r="H17" s="62"/>
      <c r="I17" s="1130"/>
    </row>
    <row r="18" spans="1:9" ht="15.75" hidden="1" outlineLevel="1" thickBot="1">
      <c r="A18" s="106"/>
      <c r="B18" s="54"/>
      <c r="C18" s="54"/>
      <c r="D18" s="54"/>
      <c r="E18" s="11"/>
      <c r="F18" s="54"/>
      <c r="G18" s="54"/>
      <c r="H18" s="62"/>
      <c r="I18" s="1130"/>
    </row>
    <row r="19" spans="1:9" ht="15.75" hidden="1" outlineLevel="1" thickBot="1">
      <c r="A19" s="106"/>
      <c r="B19" s="54"/>
      <c r="C19" s="54"/>
      <c r="D19" s="54"/>
      <c r="E19" s="11"/>
      <c r="F19" s="54"/>
      <c r="G19" s="54"/>
      <c r="H19" s="62"/>
      <c r="I19" s="1130"/>
    </row>
    <row r="20" spans="1:9" ht="15.75" hidden="1" outlineLevel="1" thickBot="1">
      <c r="A20" s="106"/>
      <c r="B20" s="54"/>
      <c r="C20" s="54"/>
      <c r="D20" s="54"/>
      <c r="E20" s="11"/>
      <c r="F20" s="54"/>
      <c r="G20" s="54"/>
      <c r="H20" s="62"/>
      <c r="I20" s="1130"/>
    </row>
    <row r="21" spans="1:9" ht="15.75" hidden="1" outlineLevel="1" thickBot="1">
      <c r="A21" s="106"/>
      <c r="B21" s="54"/>
      <c r="C21" s="54"/>
      <c r="D21" s="54"/>
      <c r="E21" s="11"/>
      <c r="F21" s="54"/>
      <c r="G21" s="54"/>
      <c r="H21" s="62"/>
      <c r="I21" s="1130"/>
    </row>
    <row r="22" spans="1:9" ht="15.75" hidden="1" outlineLevel="1" thickBot="1">
      <c r="A22" s="106"/>
      <c r="B22" s="54"/>
      <c r="C22" s="54"/>
      <c r="D22" s="54"/>
      <c r="E22" s="11"/>
      <c r="F22" s="54"/>
      <c r="G22" s="54"/>
      <c r="H22" s="62"/>
      <c r="I22" s="1130"/>
    </row>
    <row r="23" spans="1:9" ht="15.75" hidden="1" outlineLevel="1" thickBot="1">
      <c r="A23" s="45"/>
      <c r="B23" s="11"/>
      <c r="C23" s="11"/>
      <c r="D23" s="11"/>
      <c r="E23" s="11"/>
      <c r="F23" s="54"/>
      <c r="G23" s="54"/>
      <c r="H23" s="62"/>
      <c r="I23" s="1130"/>
    </row>
    <row r="24" spans="1:9" ht="15.75" hidden="1" outlineLevel="1" thickBot="1">
      <c r="A24" s="45"/>
      <c r="B24" s="11"/>
      <c r="C24" s="11"/>
      <c r="D24" s="11"/>
      <c r="E24" s="11"/>
      <c r="F24" s="54"/>
      <c r="G24" s="54"/>
      <c r="H24" s="62"/>
      <c r="I24" s="1130"/>
    </row>
    <row r="25" spans="1:9" ht="15.75" hidden="1" outlineLevel="1" thickBot="1">
      <c r="A25" s="46"/>
      <c r="B25" s="13"/>
      <c r="C25" s="13"/>
      <c r="D25" s="13"/>
      <c r="E25" s="13"/>
      <c r="F25" s="69"/>
      <c r="G25" s="69"/>
      <c r="H25" s="70"/>
      <c r="I25" s="1131"/>
    </row>
    <row r="26" spans="1:9" collapsed="1">
      <c r="A26" s="1382" t="s">
        <v>164</v>
      </c>
      <c r="B26" s="1383"/>
      <c r="C26" s="1383"/>
      <c r="D26" s="1383"/>
      <c r="E26" s="1383"/>
      <c r="F26" s="1383"/>
      <c r="G26" s="1383"/>
      <c r="H26" s="1384"/>
      <c r="I26" s="1129" t="s">
        <v>1227</v>
      </c>
    </row>
    <row r="27" spans="1:9">
      <c r="A27" s="1398" t="s">
        <v>155</v>
      </c>
      <c r="B27" s="1399"/>
      <c r="C27" s="1399"/>
      <c r="D27" s="1399"/>
      <c r="E27" s="1399"/>
      <c r="F27" s="1399"/>
      <c r="G27" s="1399"/>
      <c r="H27" s="1634"/>
      <c r="I27" s="1130"/>
    </row>
    <row r="28" spans="1:9">
      <c r="A28" s="1398" t="s">
        <v>153</v>
      </c>
      <c r="B28" s="1399"/>
      <c r="C28" s="1399"/>
      <c r="D28" s="1399"/>
      <c r="E28" s="1399" t="s">
        <v>154</v>
      </c>
      <c r="F28" s="1399"/>
      <c r="G28" s="1399"/>
      <c r="H28" s="1634"/>
      <c r="I28" s="1130"/>
    </row>
    <row r="29" spans="1:9" ht="63" customHeight="1">
      <c r="A29" s="110" t="s">
        <v>152</v>
      </c>
      <c r="B29" s="722" t="s">
        <v>160</v>
      </c>
      <c r="C29" s="725" t="s">
        <v>151</v>
      </c>
      <c r="D29" s="722" t="s">
        <v>160</v>
      </c>
      <c r="E29" s="725" t="s">
        <v>152</v>
      </c>
      <c r="F29" s="722" t="s">
        <v>160</v>
      </c>
      <c r="G29" s="725" t="s">
        <v>151</v>
      </c>
      <c r="H29" s="725" t="s">
        <v>162</v>
      </c>
      <c r="I29" s="1130"/>
    </row>
    <row r="30" spans="1:9">
      <c r="A30" s="106"/>
      <c r="B30" s="54"/>
      <c r="C30" s="54"/>
      <c r="D30" s="54"/>
      <c r="E30" s="54"/>
      <c r="F30" s="54"/>
      <c r="G30" s="54"/>
      <c r="H30" s="62"/>
      <c r="I30" s="1130"/>
    </row>
    <row r="31" spans="1:9">
      <c r="A31" s="106"/>
      <c r="B31" s="54"/>
      <c r="C31" s="54"/>
      <c r="D31" s="54"/>
      <c r="E31" s="54"/>
      <c r="F31" s="54"/>
      <c r="G31" s="54"/>
      <c r="H31" s="62"/>
      <c r="I31" s="1130"/>
    </row>
    <row r="32" spans="1:9">
      <c r="A32" s="106"/>
      <c r="B32" s="54"/>
      <c r="C32" s="54"/>
      <c r="D32" s="54"/>
      <c r="E32" s="54"/>
      <c r="F32" s="54"/>
      <c r="G32" s="54"/>
      <c r="H32" s="62"/>
      <c r="I32" s="1130"/>
    </row>
    <row r="33" spans="1:9">
      <c r="A33" s="106"/>
      <c r="B33" s="54"/>
      <c r="C33" s="54"/>
      <c r="D33" s="54"/>
      <c r="E33" s="54"/>
      <c r="F33" s="54"/>
      <c r="G33" s="54"/>
      <c r="H33" s="62"/>
      <c r="I33" s="1130"/>
    </row>
    <row r="34" spans="1:9" ht="15.75" thickBot="1">
      <c r="A34" s="104"/>
      <c r="B34" s="105"/>
      <c r="C34" s="105"/>
      <c r="D34" s="105"/>
      <c r="E34" s="105"/>
      <c r="F34" s="105"/>
      <c r="G34" s="105"/>
      <c r="H34" s="112"/>
      <c r="I34" s="1131"/>
    </row>
    <row r="35" spans="1:9" ht="15.75" hidden="1" outlineLevel="1" thickBot="1">
      <c r="A35" s="101"/>
      <c r="B35" s="102"/>
      <c r="C35" s="102"/>
      <c r="D35" s="102"/>
      <c r="E35" s="102"/>
      <c r="F35" s="102"/>
      <c r="G35" s="102"/>
      <c r="H35" s="113"/>
      <c r="I35" s="1129" t="s">
        <v>750</v>
      </c>
    </row>
    <row r="36" spans="1:9" ht="15.75" hidden="1" outlineLevel="1" thickBot="1">
      <c r="A36" s="103"/>
      <c r="B36" s="97"/>
      <c r="C36" s="97"/>
      <c r="D36" s="97"/>
      <c r="E36" s="97"/>
      <c r="F36" s="97"/>
      <c r="G36" s="97"/>
      <c r="H36" s="114"/>
      <c r="I36" s="1130"/>
    </row>
    <row r="37" spans="1:9" ht="15.75" hidden="1" outlineLevel="1" thickBot="1">
      <c r="A37" s="103"/>
      <c r="B37" s="97"/>
      <c r="C37" s="97"/>
      <c r="D37" s="97"/>
      <c r="E37" s="97"/>
      <c r="F37" s="97"/>
      <c r="G37" s="97"/>
      <c r="H37" s="114"/>
      <c r="I37" s="1130"/>
    </row>
    <row r="38" spans="1:9" ht="15.75" hidden="1" outlineLevel="1" thickBot="1">
      <c r="A38" s="103"/>
      <c r="B38" s="97"/>
      <c r="C38" s="97"/>
      <c r="D38" s="97"/>
      <c r="E38" s="97"/>
      <c r="F38" s="97"/>
      <c r="G38" s="97"/>
      <c r="H38" s="114"/>
      <c r="I38" s="1130"/>
    </row>
    <row r="39" spans="1:9" ht="15.75" hidden="1" outlineLevel="1" thickBot="1">
      <c r="A39" s="103"/>
      <c r="B39" s="97"/>
      <c r="C39" s="97"/>
      <c r="D39" s="97"/>
      <c r="E39" s="97"/>
      <c r="F39" s="97"/>
      <c r="G39" s="97"/>
      <c r="H39" s="114"/>
      <c r="I39" s="1130"/>
    </row>
    <row r="40" spans="1:9" ht="15.75" hidden="1" outlineLevel="1" thickBot="1">
      <c r="A40" s="103"/>
      <c r="B40" s="97"/>
      <c r="C40" s="97"/>
      <c r="D40" s="97"/>
      <c r="E40" s="97"/>
      <c r="F40" s="97"/>
      <c r="G40" s="97"/>
      <c r="H40" s="114"/>
      <c r="I40" s="1130"/>
    </row>
    <row r="41" spans="1:9" ht="15.75" hidden="1" outlineLevel="1" thickBot="1">
      <c r="A41" s="103"/>
      <c r="B41" s="97"/>
      <c r="C41" s="97"/>
      <c r="D41" s="97"/>
      <c r="E41" s="97"/>
      <c r="F41" s="97"/>
      <c r="G41" s="97"/>
      <c r="H41" s="114"/>
      <c r="I41" s="1130"/>
    </row>
    <row r="42" spans="1:9" ht="15.75" hidden="1" outlineLevel="1" thickBot="1">
      <c r="A42" s="103"/>
      <c r="B42" s="97"/>
      <c r="C42" s="97"/>
      <c r="D42" s="97"/>
      <c r="E42" s="97"/>
      <c r="F42" s="97"/>
      <c r="G42" s="97"/>
      <c r="H42" s="114"/>
      <c r="I42" s="1130"/>
    </row>
    <row r="43" spans="1:9" ht="15.75" hidden="1" outlineLevel="1" thickBot="1">
      <c r="A43" s="103"/>
      <c r="B43" s="97"/>
      <c r="C43" s="97"/>
      <c r="D43" s="97"/>
      <c r="E43" s="97"/>
      <c r="F43" s="97"/>
      <c r="G43" s="97"/>
      <c r="H43" s="114"/>
      <c r="I43" s="1130"/>
    </row>
    <row r="44" spans="1:9" ht="15.75" hidden="1" outlineLevel="1" thickBot="1">
      <c r="A44" s="104"/>
      <c r="B44" s="105"/>
      <c r="C44" s="105"/>
      <c r="D44" s="105"/>
      <c r="E44" s="105"/>
      <c r="F44" s="105"/>
      <c r="G44" s="105"/>
      <c r="H44" s="112"/>
      <c r="I44" s="1131"/>
    </row>
    <row r="45" spans="1:9" ht="24.75" customHeight="1" collapsed="1">
      <c r="A45" s="1382" t="s">
        <v>157</v>
      </c>
      <c r="B45" s="1383"/>
      <c r="C45" s="1383"/>
      <c r="D45" s="1383"/>
      <c r="E45" s="1383" t="s">
        <v>158</v>
      </c>
      <c r="F45" s="1383"/>
      <c r="G45" s="1383"/>
      <c r="H45" s="1384"/>
      <c r="I45" s="1129" t="s">
        <v>1228</v>
      </c>
    </row>
    <row r="46" spans="1:9" ht="51" customHeight="1">
      <c r="A46" s="1398" t="s">
        <v>163</v>
      </c>
      <c r="B46" s="1399" t="s">
        <v>156</v>
      </c>
      <c r="C46" s="1745" t="s">
        <v>159</v>
      </c>
      <c r="D46" s="1745"/>
      <c r="E46" s="1399" t="s">
        <v>163</v>
      </c>
      <c r="F46" s="1399" t="s">
        <v>156</v>
      </c>
      <c r="G46" s="1745" t="s">
        <v>159</v>
      </c>
      <c r="H46" s="1746"/>
      <c r="I46" s="1130"/>
    </row>
    <row r="47" spans="1:9" ht="51" customHeight="1">
      <c r="A47" s="1398"/>
      <c r="B47" s="1399"/>
      <c r="C47" s="722" t="s">
        <v>161</v>
      </c>
      <c r="D47" s="722" t="s">
        <v>160</v>
      </c>
      <c r="E47" s="1399"/>
      <c r="F47" s="1399"/>
      <c r="G47" s="722" t="s">
        <v>161</v>
      </c>
      <c r="H47" s="725" t="s">
        <v>160</v>
      </c>
      <c r="I47" s="1130"/>
    </row>
    <row r="48" spans="1:9">
      <c r="A48" s="27"/>
      <c r="B48" s="28"/>
      <c r="C48" s="28"/>
      <c r="D48" s="28"/>
      <c r="E48" s="28"/>
      <c r="F48" s="28"/>
      <c r="G48" s="28"/>
      <c r="H48" s="115"/>
      <c r="I48" s="1130"/>
    </row>
    <row r="49" spans="1:9">
      <c r="A49" s="7"/>
      <c r="B49" s="6"/>
      <c r="C49" s="6"/>
      <c r="D49" s="6"/>
      <c r="E49" s="6"/>
      <c r="F49" s="6"/>
      <c r="G49" s="6"/>
      <c r="H49" s="90"/>
      <c r="I49" s="1130"/>
    </row>
    <row r="50" spans="1:9">
      <c r="A50" s="7"/>
      <c r="B50" s="6"/>
      <c r="C50" s="6"/>
      <c r="D50" s="6"/>
      <c r="E50" s="6"/>
      <c r="F50" s="6"/>
      <c r="G50" s="6"/>
      <c r="H50" s="90"/>
      <c r="I50" s="1130"/>
    </row>
    <row r="51" spans="1:9">
      <c r="A51" s="7"/>
      <c r="B51" s="6"/>
      <c r="C51" s="6"/>
      <c r="D51" s="6"/>
      <c r="E51" s="6"/>
      <c r="F51" s="6"/>
      <c r="G51" s="6"/>
      <c r="H51" s="90"/>
      <c r="I51" s="1130"/>
    </row>
    <row r="52" spans="1:9" ht="15.75" thickBot="1">
      <c r="A52" s="99"/>
      <c r="B52" s="100"/>
      <c r="C52" s="100"/>
      <c r="D52" s="100"/>
      <c r="E52" s="100"/>
      <c r="F52" s="100"/>
      <c r="G52" s="100"/>
      <c r="H52" s="116"/>
      <c r="I52" s="1131"/>
    </row>
    <row r="53" spans="1:9" ht="15.75" hidden="1" outlineLevel="1" thickBot="1">
      <c r="A53" s="27"/>
      <c r="B53" s="28"/>
      <c r="C53" s="28"/>
      <c r="D53" s="28"/>
      <c r="E53" s="28"/>
      <c r="F53" s="28"/>
      <c r="G53" s="28"/>
      <c r="H53" s="115"/>
      <c r="I53" s="1129" t="s">
        <v>751</v>
      </c>
    </row>
    <row r="54" spans="1:9" ht="15.75" hidden="1" outlineLevel="1" thickBot="1">
      <c r="A54" s="7"/>
      <c r="B54" s="6"/>
      <c r="C54" s="6"/>
      <c r="D54" s="6"/>
      <c r="E54" s="6"/>
      <c r="F54" s="6"/>
      <c r="G54" s="6"/>
      <c r="H54" s="90"/>
      <c r="I54" s="1130"/>
    </row>
    <row r="55" spans="1:9" ht="15.75" hidden="1" outlineLevel="1" thickBot="1">
      <c r="A55" s="7"/>
      <c r="B55" s="6"/>
      <c r="C55" s="6"/>
      <c r="D55" s="6"/>
      <c r="E55" s="6"/>
      <c r="F55" s="6"/>
      <c r="G55" s="6"/>
      <c r="H55" s="90"/>
      <c r="I55" s="1130"/>
    </row>
    <row r="56" spans="1:9" ht="15.75" hidden="1" outlineLevel="1" thickBot="1">
      <c r="A56" s="7"/>
      <c r="B56" s="6"/>
      <c r="C56" s="6"/>
      <c r="D56" s="6"/>
      <c r="E56" s="6"/>
      <c r="F56" s="6"/>
      <c r="G56" s="6"/>
      <c r="H56" s="90"/>
      <c r="I56" s="1130"/>
    </row>
    <row r="57" spans="1:9" ht="15.75" hidden="1" outlineLevel="1" thickBot="1">
      <c r="A57" s="7"/>
      <c r="B57" s="6"/>
      <c r="C57" s="6"/>
      <c r="D57" s="6"/>
      <c r="E57" s="6"/>
      <c r="F57" s="6"/>
      <c r="G57" s="6"/>
      <c r="H57" s="90"/>
      <c r="I57" s="1130"/>
    </row>
    <row r="58" spans="1:9" ht="15.75" hidden="1" outlineLevel="1" thickBot="1">
      <c r="A58" s="7"/>
      <c r="B58" s="6"/>
      <c r="C58" s="6"/>
      <c r="D58" s="6"/>
      <c r="E58" s="6"/>
      <c r="F58" s="6"/>
      <c r="G58" s="6"/>
      <c r="H58" s="90"/>
      <c r="I58" s="1130"/>
    </row>
    <row r="59" spans="1:9" ht="15.75" hidden="1" outlineLevel="1" thickBot="1">
      <c r="A59" s="7"/>
      <c r="B59" s="6"/>
      <c r="C59" s="6"/>
      <c r="D59" s="6"/>
      <c r="E59" s="6"/>
      <c r="F59" s="6"/>
      <c r="G59" s="6"/>
      <c r="H59" s="90"/>
      <c r="I59" s="1130"/>
    </row>
    <row r="60" spans="1:9" ht="15.75" hidden="1" outlineLevel="1" thickBot="1">
      <c r="A60" s="7"/>
      <c r="B60" s="6"/>
      <c r="C60" s="6"/>
      <c r="D60" s="6"/>
      <c r="E60" s="6"/>
      <c r="F60" s="6"/>
      <c r="G60" s="6"/>
      <c r="H60" s="90"/>
      <c r="I60" s="1130"/>
    </row>
    <row r="61" spans="1:9" ht="15.75" hidden="1" outlineLevel="1" thickBot="1">
      <c r="A61" s="7"/>
      <c r="B61" s="6"/>
      <c r="C61" s="6"/>
      <c r="D61" s="6"/>
      <c r="E61" s="6"/>
      <c r="F61" s="6"/>
      <c r="G61" s="6"/>
      <c r="H61" s="90"/>
      <c r="I61" s="1130"/>
    </row>
    <row r="62" spans="1:9" ht="15.75" hidden="1" outlineLevel="1" thickBot="1">
      <c r="A62" s="7"/>
      <c r="B62" s="6"/>
      <c r="C62" s="6"/>
      <c r="D62" s="6"/>
      <c r="E62" s="6"/>
      <c r="F62" s="6"/>
      <c r="G62" s="6"/>
      <c r="H62" s="90"/>
      <c r="I62" s="1130"/>
    </row>
    <row r="63" spans="1:9" ht="15.75" hidden="1" outlineLevel="1" thickBot="1">
      <c r="A63" s="7"/>
      <c r="B63" s="6"/>
      <c r="C63" s="6"/>
      <c r="D63" s="6"/>
      <c r="E63" s="6"/>
      <c r="F63" s="6"/>
      <c r="G63" s="6"/>
      <c r="H63" s="90"/>
      <c r="I63" s="1130"/>
    </row>
    <row r="64" spans="1:9" ht="15.75" hidden="1" outlineLevel="1" thickBot="1">
      <c r="A64" s="7"/>
      <c r="B64" s="6"/>
      <c r="C64" s="6"/>
      <c r="D64" s="6"/>
      <c r="E64" s="6"/>
      <c r="F64" s="6"/>
      <c r="G64" s="6"/>
      <c r="H64" s="90"/>
      <c r="I64" s="1130"/>
    </row>
    <row r="65" spans="1:9" ht="15.75" hidden="1" outlineLevel="1" thickBot="1">
      <c r="A65" s="7"/>
      <c r="B65" s="6"/>
      <c r="C65" s="6"/>
      <c r="D65" s="6"/>
      <c r="E65" s="6"/>
      <c r="F65" s="6"/>
      <c r="G65" s="6"/>
      <c r="H65" s="90"/>
      <c r="I65" s="1130"/>
    </row>
    <row r="66" spans="1:9" ht="15.75" hidden="1" outlineLevel="1" thickBot="1">
      <c r="A66" s="7"/>
      <c r="B66" s="6"/>
      <c r="C66" s="6"/>
      <c r="D66" s="6"/>
      <c r="E66" s="6"/>
      <c r="F66" s="6"/>
      <c r="G66" s="6"/>
      <c r="H66" s="90"/>
      <c r="I66" s="1130"/>
    </row>
    <row r="67" spans="1:9" ht="15.75" hidden="1" outlineLevel="1" thickBot="1">
      <c r="A67" s="8"/>
      <c r="B67" s="9"/>
      <c r="C67" s="9"/>
      <c r="D67" s="9"/>
      <c r="E67" s="9"/>
      <c r="F67" s="9"/>
      <c r="G67" s="9"/>
      <c r="H67" s="117"/>
      <c r="I67" s="1131"/>
    </row>
    <row r="68" spans="1:9" collapsed="1">
      <c r="A68" s="1382" t="s">
        <v>164</v>
      </c>
      <c r="B68" s="1383"/>
      <c r="C68" s="1383"/>
      <c r="D68" s="1383"/>
      <c r="E68" s="1383" t="s">
        <v>150</v>
      </c>
      <c r="F68" s="1383"/>
      <c r="G68" s="1383"/>
      <c r="H68" s="1384"/>
      <c r="I68" s="1349" t="s">
        <v>1229</v>
      </c>
    </row>
    <row r="69" spans="1:9" ht="35.25" customHeight="1">
      <c r="A69" s="1722" t="s">
        <v>165</v>
      </c>
      <c r="B69" s="1721" t="s">
        <v>167</v>
      </c>
      <c r="C69" s="1721" t="s">
        <v>166</v>
      </c>
      <c r="D69" s="1721" t="s">
        <v>168</v>
      </c>
      <c r="E69" s="1399" t="s">
        <v>169</v>
      </c>
      <c r="F69" s="1399"/>
      <c r="G69" s="1399"/>
      <c r="H69" s="1634"/>
      <c r="I69" s="1350"/>
    </row>
    <row r="70" spans="1:9" ht="22.5" customHeight="1">
      <c r="A70" s="1744"/>
      <c r="B70" s="1720"/>
      <c r="C70" s="1720"/>
      <c r="D70" s="1720"/>
      <c r="E70" s="1399" t="s">
        <v>170</v>
      </c>
      <c r="F70" s="1399"/>
      <c r="G70" s="1399" t="s">
        <v>168</v>
      </c>
      <c r="H70" s="1634"/>
      <c r="I70" s="1350"/>
    </row>
    <row r="71" spans="1:9">
      <c r="A71" s="7"/>
      <c r="B71" s="6"/>
      <c r="C71" s="6"/>
      <c r="D71" s="6"/>
      <c r="E71" s="1167"/>
      <c r="F71" s="1742"/>
      <c r="G71" s="1737"/>
      <c r="H71" s="1738"/>
      <c r="I71" s="1350"/>
    </row>
    <row r="72" spans="1:9" ht="15" customHeight="1">
      <c r="A72" s="7"/>
      <c r="B72" s="6"/>
      <c r="C72" s="6"/>
      <c r="D72" s="6"/>
      <c r="E72" s="1737"/>
      <c r="F72" s="1743"/>
      <c r="G72" s="1737"/>
      <c r="H72" s="1738"/>
      <c r="I72" s="1350"/>
    </row>
    <row r="73" spans="1:9">
      <c r="A73" s="7"/>
      <c r="B73" s="6"/>
      <c r="C73" s="6"/>
      <c r="D73" s="6"/>
      <c r="E73" s="1737"/>
      <c r="F73" s="1743"/>
      <c r="G73" s="1737"/>
      <c r="H73" s="1738"/>
      <c r="I73" s="1350"/>
    </row>
    <row r="74" spans="1:9">
      <c r="A74" s="7"/>
      <c r="B74" s="6"/>
      <c r="C74" s="6"/>
      <c r="D74" s="6"/>
      <c r="E74" s="1737"/>
      <c r="F74" s="1743"/>
      <c r="G74" s="1737"/>
      <c r="H74" s="1738"/>
      <c r="I74" s="1350"/>
    </row>
    <row r="75" spans="1:9" ht="15.75" thickBot="1">
      <c r="A75" s="99"/>
      <c r="B75" s="100"/>
      <c r="C75" s="100"/>
      <c r="D75" s="100"/>
      <c r="E75" s="1739"/>
      <c r="F75" s="1741"/>
      <c r="G75" s="1739"/>
      <c r="H75" s="1740"/>
      <c r="I75" s="1381"/>
    </row>
    <row r="76" spans="1:9" ht="15.75" hidden="1" outlineLevel="1" thickBot="1">
      <c r="A76" s="118"/>
      <c r="B76" s="119"/>
      <c r="C76" s="119"/>
      <c r="D76" s="119"/>
      <c r="E76" s="1095"/>
      <c r="F76" s="1096"/>
      <c r="G76" s="1095"/>
      <c r="H76" s="1736"/>
      <c r="I76" s="1129" t="s">
        <v>752</v>
      </c>
    </row>
    <row r="77" spans="1:9" ht="15.75" hidden="1" outlineLevel="1" thickBot="1">
      <c r="A77" s="120"/>
      <c r="B77" s="121"/>
      <c r="C77" s="121"/>
      <c r="D77" s="121"/>
      <c r="E77" s="1091"/>
      <c r="F77" s="1092"/>
      <c r="G77" s="1091"/>
      <c r="H77" s="1731"/>
      <c r="I77" s="1130"/>
    </row>
    <row r="78" spans="1:9" ht="15.75" hidden="1" outlineLevel="1" thickBot="1">
      <c r="A78" s="120"/>
      <c r="B78" s="121"/>
      <c r="C78" s="121"/>
      <c r="D78" s="121"/>
      <c r="E78" s="1091"/>
      <c r="F78" s="1092"/>
      <c r="G78" s="1091"/>
      <c r="H78" s="1731"/>
      <c r="I78" s="1130"/>
    </row>
    <row r="79" spans="1:9" ht="15.75" hidden="1" outlineLevel="1" thickBot="1">
      <c r="A79" s="120"/>
      <c r="B79" s="121"/>
      <c r="C79" s="121"/>
      <c r="D79" s="121"/>
      <c r="E79" s="1091"/>
      <c r="F79" s="1092"/>
      <c r="G79" s="1091"/>
      <c r="H79" s="1731"/>
      <c r="I79" s="1130"/>
    </row>
    <row r="80" spans="1:9" ht="15.75" hidden="1" outlineLevel="1" thickBot="1">
      <c r="A80" s="120"/>
      <c r="B80" s="121"/>
      <c r="C80" s="121"/>
      <c r="D80" s="121"/>
      <c r="E80" s="1091"/>
      <c r="F80" s="1092"/>
      <c r="G80" s="1091"/>
      <c r="H80" s="1731"/>
      <c r="I80" s="1130"/>
    </row>
    <row r="81" spans="1:9" ht="15.75" hidden="1" outlineLevel="1" thickBot="1">
      <c r="A81" s="120"/>
      <c r="B81" s="121"/>
      <c r="C81" s="121"/>
      <c r="D81" s="121"/>
      <c r="E81" s="1091"/>
      <c r="F81" s="1092"/>
      <c r="G81" s="1091"/>
      <c r="H81" s="1731"/>
      <c r="I81" s="1130"/>
    </row>
    <row r="82" spans="1:9" ht="15.75" hidden="1" outlineLevel="1" thickBot="1">
      <c r="A82" s="120"/>
      <c r="B82" s="121"/>
      <c r="C82" s="121"/>
      <c r="D82" s="121"/>
      <c r="E82" s="1091"/>
      <c r="F82" s="1092"/>
      <c r="G82" s="1091"/>
      <c r="H82" s="1731"/>
      <c r="I82" s="1130"/>
    </row>
    <row r="83" spans="1:9" ht="15.75" hidden="1" outlineLevel="1" thickBot="1">
      <c r="A83" s="120"/>
      <c r="B83" s="121"/>
      <c r="C83" s="121"/>
      <c r="D83" s="121"/>
      <c r="E83" s="1091"/>
      <c r="F83" s="1092"/>
      <c r="G83" s="1091"/>
      <c r="H83" s="1731"/>
      <c r="I83" s="1130"/>
    </row>
    <row r="84" spans="1:9" ht="15.75" hidden="1" outlineLevel="1" thickBot="1">
      <c r="A84" s="120"/>
      <c r="B84" s="121"/>
      <c r="C84" s="121"/>
      <c r="D84" s="121"/>
      <c r="E84" s="1091"/>
      <c r="F84" s="1092"/>
      <c r="G84" s="1091"/>
      <c r="H84" s="1731"/>
      <c r="I84" s="1130"/>
    </row>
    <row r="85" spans="1:9" ht="15.75" hidden="1" outlineLevel="1" thickBot="1">
      <c r="A85" s="120"/>
      <c r="B85" s="121"/>
      <c r="C85" s="121"/>
      <c r="D85" s="121"/>
      <c r="E85" s="1091"/>
      <c r="F85" s="1092"/>
      <c r="G85" s="1091"/>
      <c r="H85" s="1731"/>
      <c r="I85" s="1130"/>
    </row>
    <row r="86" spans="1:9" ht="15.75" hidden="1" outlineLevel="1" thickBot="1">
      <c r="A86" s="120"/>
      <c r="B86" s="121"/>
      <c r="C86" s="121"/>
      <c r="D86" s="121"/>
      <c r="E86" s="1091"/>
      <c r="F86" s="1092"/>
      <c r="G86" s="1091"/>
      <c r="H86" s="1731"/>
      <c r="I86" s="1130"/>
    </row>
    <row r="87" spans="1:9" ht="15.75" hidden="1" outlineLevel="1" thickBot="1">
      <c r="A87" s="120"/>
      <c r="B87" s="121"/>
      <c r="C87" s="121"/>
      <c r="D87" s="121"/>
      <c r="E87" s="1091"/>
      <c r="F87" s="1092"/>
      <c r="G87" s="1091"/>
      <c r="H87" s="1731"/>
      <c r="I87" s="1130"/>
    </row>
    <row r="88" spans="1:9" ht="15.75" hidden="1" outlineLevel="1" thickBot="1">
      <c r="A88" s="120"/>
      <c r="B88" s="121"/>
      <c r="C88" s="121"/>
      <c r="D88" s="121"/>
      <c r="E88" s="1091"/>
      <c r="F88" s="1092"/>
      <c r="G88" s="1091"/>
      <c r="H88" s="1731"/>
      <c r="I88" s="1130"/>
    </row>
    <row r="89" spans="1:9" ht="15.75" hidden="1" outlineLevel="1" thickBot="1">
      <c r="A89" s="120"/>
      <c r="B89" s="121"/>
      <c r="C89" s="121"/>
      <c r="D89" s="121"/>
      <c r="E89" s="1091"/>
      <c r="F89" s="1092"/>
      <c r="G89" s="1091"/>
      <c r="H89" s="1731"/>
      <c r="I89" s="1130"/>
    </row>
    <row r="90" spans="1:9" ht="15.75" hidden="1" outlineLevel="1" thickBot="1">
      <c r="A90" s="122"/>
      <c r="B90" s="123"/>
      <c r="C90" s="123"/>
      <c r="D90" s="123"/>
      <c r="E90" s="1093"/>
      <c r="F90" s="1094"/>
      <c r="G90" s="1732"/>
      <c r="H90" s="1093"/>
      <c r="I90" s="1131"/>
    </row>
    <row r="91" spans="1:9" collapsed="1">
      <c r="A91" s="1733" t="s">
        <v>171</v>
      </c>
      <c r="B91" s="1734"/>
      <c r="C91" s="1734"/>
      <c r="D91" s="1734"/>
      <c r="E91" s="1734"/>
      <c r="F91" s="1734"/>
      <c r="G91" s="1734"/>
      <c r="H91" s="1735"/>
      <c r="I91" s="1129" t="s">
        <v>1230</v>
      </c>
    </row>
    <row r="92" spans="1:9">
      <c r="A92" s="383"/>
      <c r="B92" s="384"/>
      <c r="C92" s="384"/>
      <c r="D92" s="384"/>
      <c r="E92" s="384"/>
      <c r="F92" s="384"/>
      <c r="G92" s="384"/>
      <c r="H92" s="385"/>
      <c r="I92" s="1130"/>
    </row>
    <row r="93" spans="1:9">
      <c r="A93" s="386"/>
      <c r="B93" s="387"/>
      <c r="C93" s="387"/>
      <c r="D93" s="387"/>
      <c r="E93" s="387"/>
      <c r="F93" s="387"/>
      <c r="G93" s="387"/>
      <c r="H93" s="388"/>
      <c r="I93" s="1130"/>
    </row>
    <row r="94" spans="1:9">
      <c r="A94" s="386"/>
      <c r="B94" s="387"/>
      <c r="C94" s="387"/>
      <c r="D94" s="387"/>
      <c r="E94" s="387"/>
      <c r="F94" s="387"/>
      <c r="G94" s="387"/>
      <c r="H94" s="388"/>
      <c r="I94" s="1130"/>
    </row>
    <row r="95" spans="1:9">
      <c r="A95" s="386"/>
      <c r="B95" s="387"/>
      <c r="C95" s="387"/>
      <c r="D95" s="387"/>
      <c r="E95" s="387"/>
      <c r="F95" s="387"/>
      <c r="G95" s="387"/>
      <c r="H95" s="388"/>
      <c r="I95" s="1130"/>
    </row>
    <row r="96" spans="1:9" ht="15.75" thickBot="1">
      <c r="A96" s="389"/>
      <c r="B96" s="390"/>
      <c r="C96" s="390"/>
      <c r="D96" s="390"/>
      <c r="E96" s="390"/>
      <c r="F96" s="390"/>
      <c r="G96" s="390"/>
      <c r="H96" s="391"/>
      <c r="I96" s="1131"/>
    </row>
    <row r="97" spans="1:9" hidden="1" outlineLevel="1">
      <c r="A97" s="392"/>
      <c r="B97" s="393"/>
      <c r="C97" s="393"/>
      <c r="D97" s="393"/>
      <c r="E97" s="393"/>
      <c r="F97" s="393"/>
      <c r="G97" s="393"/>
      <c r="H97" s="394"/>
      <c r="I97" s="1631" t="s">
        <v>753</v>
      </c>
    </row>
    <row r="98" spans="1:9" hidden="1" outlineLevel="1">
      <c r="A98" s="386"/>
      <c r="B98" s="387"/>
      <c r="C98" s="387"/>
      <c r="D98" s="387"/>
      <c r="E98" s="387"/>
      <c r="F98" s="387"/>
      <c r="G98" s="387"/>
      <c r="H98" s="388"/>
      <c r="I98" s="1597"/>
    </row>
    <row r="99" spans="1:9" hidden="1" outlineLevel="1">
      <c r="A99" s="386"/>
      <c r="B99" s="387"/>
      <c r="C99" s="387"/>
      <c r="D99" s="387"/>
      <c r="E99" s="387"/>
      <c r="F99" s="387"/>
      <c r="G99" s="387"/>
      <c r="H99" s="388"/>
      <c r="I99" s="1597"/>
    </row>
    <row r="100" spans="1:9" hidden="1" outlineLevel="1">
      <c r="A100" s="386"/>
      <c r="B100" s="387"/>
      <c r="C100" s="387"/>
      <c r="D100" s="387"/>
      <c r="E100" s="387"/>
      <c r="F100" s="387"/>
      <c r="G100" s="387"/>
      <c r="H100" s="388"/>
      <c r="I100" s="1597"/>
    </row>
    <row r="101" spans="1:9" hidden="1" outlineLevel="1">
      <c r="A101" s="386"/>
      <c r="B101" s="387"/>
      <c r="C101" s="387"/>
      <c r="D101" s="387"/>
      <c r="E101" s="387"/>
      <c r="F101" s="387"/>
      <c r="G101" s="387"/>
      <c r="H101" s="388"/>
      <c r="I101" s="1597"/>
    </row>
    <row r="102" spans="1:9" hidden="1" outlineLevel="1">
      <c r="A102" s="386"/>
      <c r="B102" s="387"/>
      <c r="C102" s="387"/>
      <c r="D102" s="387"/>
      <c r="E102" s="387"/>
      <c r="F102" s="387"/>
      <c r="G102" s="387"/>
      <c r="H102" s="388"/>
      <c r="I102" s="1597"/>
    </row>
    <row r="103" spans="1:9" hidden="1" outlineLevel="1">
      <c r="A103" s="386"/>
      <c r="B103" s="387"/>
      <c r="C103" s="387"/>
      <c r="D103" s="387"/>
      <c r="E103" s="387"/>
      <c r="F103" s="387"/>
      <c r="G103" s="387"/>
      <c r="H103" s="388"/>
      <c r="I103" s="1597"/>
    </row>
    <row r="104" spans="1:9" hidden="1" outlineLevel="1">
      <c r="A104" s="386"/>
      <c r="B104" s="387"/>
      <c r="C104" s="387"/>
      <c r="D104" s="387"/>
      <c r="E104" s="387"/>
      <c r="F104" s="387"/>
      <c r="G104" s="387"/>
      <c r="H104" s="388"/>
      <c r="I104" s="1597"/>
    </row>
    <row r="105" spans="1:9" hidden="1" outlineLevel="1">
      <c r="A105" s="386"/>
      <c r="B105" s="387"/>
      <c r="C105" s="387"/>
      <c r="D105" s="387"/>
      <c r="E105" s="387"/>
      <c r="F105" s="387"/>
      <c r="G105" s="387"/>
      <c r="H105" s="388"/>
      <c r="I105" s="1597"/>
    </row>
    <row r="106" spans="1:9" ht="15.75" hidden="1" outlineLevel="1" thickBot="1">
      <c r="A106" s="389"/>
      <c r="B106" s="390"/>
      <c r="C106" s="390"/>
      <c r="D106" s="390"/>
      <c r="E106" s="390"/>
      <c r="F106" s="390"/>
      <c r="G106" s="390"/>
      <c r="H106" s="391"/>
      <c r="I106" s="1598"/>
    </row>
    <row r="107" spans="1:9" collapsed="1"/>
  </sheetData>
  <mergeCells count="81">
    <mergeCell ref="A1:E1"/>
    <mergeCell ref="A2:E2"/>
    <mergeCell ref="I4:I5"/>
    <mergeCell ref="A3:I3"/>
    <mergeCell ref="A4:H5"/>
    <mergeCell ref="A9:D9"/>
    <mergeCell ref="E9:H9"/>
    <mergeCell ref="A26:H26"/>
    <mergeCell ref="A27:H27"/>
    <mergeCell ref="A28:D28"/>
    <mergeCell ref="E28:H28"/>
    <mergeCell ref="I45:I52"/>
    <mergeCell ref="A45:D45"/>
    <mergeCell ref="C46:D46"/>
    <mergeCell ref="E45:H45"/>
    <mergeCell ref="G46:H46"/>
    <mergeCell ref="A46:A47"/>
    <mergeCell ref="B46:B47"/>
    <mergeCell ref="E46:E47"/>
    <mergeCell ref="A68:D68"/>
    <mergeCell ref="E68:H68"/>
    <mergeCell ref="E69:H69"/>
    <mergeCell ref="E70:F70"/>
    <mergeCell ref="G70:H70"/>
    <mergeCell ref="A69:A70"/>
    <mergeCell ref="B69:B70"/>
    <mergeCell ref="A7:H7"/>
    <mergeCell ref="A8:H8"/>
    <mergeCell ref="C69:C70"/>
    <mergeCell ref="F46:F47"/>
    <mergeCell ref="I7:I15"/>
    <mergeCell ref="I16:I25"/>
    <mergeCell ref="I26:I34"/>
    <mergeCell ref="I35:I44"/>
    <mergeCell ref="D69:D70"/>
    <mergeCell ref="I68:I75"/>
    <mergeCell ref="E75:F75"/>
    <mergeCell ref="I53:I67"/>
    <mergeCell ref="E71:F71"/>
    <mergeCell ref="E72:F72"/>
    <mergeCell ref="E73:F73"/>
    <mergeCell ref="E74:F74"/>
    <mergeCell ref="G71:H71"/>
    <mergeCell ref="G72:H72"/>
    <mergeCell ref="G73:H73"/>
    <mergeCell ref="G74:H74"/>
    <mergeCell ref="G75:H75"/>
    <mergeCell ref="G80:H80"/>
    <mergeCell ref="G81:H81"/>
    <mergeCell ref="G82:H82"/>
    <mergeCell ref="G77:H77"/>
    <mergeCell ref="E77:F77"/>
    <mergeCell ref="E78:F78"/>
    <mergeCell ref="E79:F79"/>
    <mergeCell ref="E80:F80"/>
    <mergeCell ref="I97:I106"/>
    <mergeCell ref="G90:H90"/>
    <mergeCell ref="I76:I90"/>
    <mergeCell ref="A91:H91"/>
    <mergeCell ref="G84:H84"/>
    <mergeCell ref="G85:H85"/>
    <mergeCell ref="E86:F86"/>
    <mergeCell ref="E87:F87"/>
    <mergeCell ref="G88:H88"/>
    <mergeCell ref="G89:H89"/>
    <mergeCell ref="G78:H78"/>
    <mergeCell ref="G79:H79"/>
    <mergeCell ref="E88:F88"/>
    <mergeCell ref="G83:H83"/>
    <mergeCell ref="G76:H76"/>
    <mergeCell ref="E76:F76"/>
    <mergeCell ref="G87:H87"/>
    <mergeCell ref="E81:F81"/>
    <mergeCell ref="E89:F89"/>
    <mergeCell ref="E90:F90"/>
    <mergeCell ref="I91:I96"/>
    <mergeCell ref="G86:H86"/>
    <mergeCell ref="E82:F82"/>
    <mergeCell ref="E83:F83"/>
    <mergeCell ref="E84:F84"/>
    <mergeCell ref="E85:F85"/>
  </mergeCells>
  <phoneticPr fontId="9" type="noConversion"/>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C202"/>
  <sheetViews>
    <sheetView topLeftCell="A64" zoomScale="85" zoomScaleNormal="85" zoomScaleSheetLayoutView="100" workbookViewId="0">
      <selection activeCell="A25" sqref="A25:D25"/>
    </sheetView>
  </sheetViews>
  <sheetFormatPr defaultRowHeight="15"/>
  <cols>
    <col min="1" max="1" width="26.5703125" customWidth="1"/>
    <col min="2" max="2" width="20.85546875" customWidth="1"/>
    <col min="3" max="3" width="21.140625" customWidth="1"/>
    <col min="4" max="4" width="143.28515625" customWidth="1"/>
    <col min="5" max="5" width="9.140625" hidden="1" customWidth="1"/>
    <col min="6" max="6" width="15.140625" customWidth="1"/>
    <col min="7" max="7" width="12" style="204" customWidth="1"/>
    <col min="8" max="21" width="9.140625" style="204"/>
  </cols>
  <sheetData>
    <row r="1" spans="1:29" ht="26.25" customHeight="1">
      <c r="A1" s="777" t="s">
        <v>696</v>
      </c>
      <c r="B1" s="1185" t="s">
        <v>1089</v>
      </c>
      <c r="C1" s="1185"/>
      <c r="D1" s="1185"/>
      <c r="E1" s="1185"/>
      <c r="F1" s="1186"/>
    </row>
    <row r="2" spans="1:29" ht="40.5" customHeight="1">
      <c r="A2" s="779" t="s">
        <v>654</v>
      </c>
      <c r="B2" s="1754" t="s">
        <v>1111</v>
      </c>
      <c r="C2" s="1754"/>
      <c r="D2" s="1754"/>
      <c r="E2" s="1754"/>
      <c r="F2" s="1755"/>
    </row>
    <row r="3" spans="1:29" ht="27.75" customHeight="1">
      <c r="A3" s="779"/>
      <c r="B3" s="1756" t="s">
        <v>1187</v>
      </c>
      <c r="C3" s="1756"/>
      <c r="D3" s="1756"/>
      <c r="E3" s="1756"/>
      <c r="F3" s="1757"/>
      <c r="G3" s="601"/>
      <c r="H3" s="601"/>
      <c r="I3" s="601"/>
      <c r="J3" s="601"/>
      <c r="K3" s="601"/>
      <c r="L3" s="601"/>
      <c r="M3" s="601"/>
      <c r="N3" s="602"/>
      <c r="O3" s="602"/>
      <c r="P3" s="602"/>
      <c r="Q3" s="602"/>
      <c r="R3" s="602"/>
    </row>
    <row r="4" spans="1:29" ht="15.75" thickBot="1">
      <c r="A4" s="1363" t="s">
        <v>970</v>
      </c>
      <c r="B4" s="1364"/>
      <c r="C4" s="1364"/>
      <c r="D4" s="1364"/>
      <c r="E4" s="1364"/>
      <c r="F4" s="1365"/>
    </row>
    <row r="5" spans="1:29">
      <c r="A5" s="1758" t="s">
        <v>30</v>
      </c>
      <c r="B5" s="1759"/>
      <c r="C5" s="1759"/>
      <c r="D5" s="1759"/>
      <c r="E5" s="1760"/>
      <c r="F5" s="1111" t="s">
        <v>1396</v>
      </c>
    </row>
    <row r="6" spans="1:29" ht="26.25" customHeight="1" thickBot="1">
      <c r="A6" s="1761"/>
      <c r="B6" s="1762"/>
      <c r="C6" s="1762"/>
      <c r="D6" s="1762"/>
      <c r="E6" s="1763"/>
      <c r="F6" s="1112"/>
    </row>
    <row r="7" spans="1:29" ht="15.75" thickBot="1">
      <c r="A7" s="611" t="s">
        <v>1176</v>
      </c>
      <c r="B7" s="750" t="str">
        <f>[1]Obsah!C4</f>
        <v>(31/12/2017)</v>
      </c>
      <c r="C7" s="620"/>
      <c r="D7" s="619"/>
      <c r="E7" s="277"/>
      <c r="F7" s="278"/>
    </row>
    <row r="8" spans="1:29" ht="24" customHeight="1">
      <c r="A8" s="1747" t="s">
        <v>1115</v>
      </c>
      <c r="B8" s="1748"/>
      <c r="C8" s="1748"/>
      <c r="D8" s="1748"/>
      <c r="E8" s="1749"/>
      <c r="F8" s="1764" t="s">
        <v>1090</v>
      </c>
      <c r="G8" s="861"/>
      <c r="H8" s="861"/>
    </row>
    <row r="9" spans="1:29" ht="273.75" customHeight="1" thickBot="1">
      <c r="A9" s="1752" t="s">
        <v>1575</v>
      </c>
      <c r="B9" s="1753"/>
      <c r="C9" s="1753"/>
      <c r="D9" s="1753"/>
      <c r="E9" s="651"/>
      <c r="F9" s="1765"/>
    </row>
    <row r="10" spans="1:29" ht="44.25" customHeight="1">
      <c r="A10" s="1747" t="s">
        <v>1298</v>
      </c>
      <c r="B10" s="1748"/>
      <c r="C10" s="1748"/>
      <c r="D10" s="1748"/>
      <c r="E10" s="1749"/>
      <c r="F10" s="1764" t="s">
        <v>1091</v>
      </c>
      <c r="V10" s="204"/>
      <c r="W10" s="204"/>
      <c r="X10" s="204"/>
    </row>
    <row r="11" spans="1:29" ht="60" customHeight="1" thickBot="1">
      <c r="A11" s="1766" t="s">
        <v>1474</v>
      </c>
      <c r="B11" s="1767"/>
      <c r="C11" s="1767"/>
      <c r="D11" s="1767"/>
      <c r="E11" s="1768"/>
      <c r="F11" s="1765"/>
      <c r="V11" s="204"/>
      <c r="W11" s="204"/>
      <c r="X11" s="204"/>
    </row>
    <row r="12" spans="1:29" ht="63" customHeight="1">
      <c r="A12" s="1747" t="s">
        <v>1184</v>
      </c>
      <c r="B12" s="1748"/>
      <c r="C12" s="1748"/>
      <c r="D12" s="1748"/>
      <c r="E12" s="1749"/>
      <c r="F12" s="1750" t="s">
        <v>1092</v>
      </c>
      <c r="V12" s="204"/>
      <c r="W12" s="204"/>
      <c r="X12" s="204"/>
    </row>
    <row r="13" spans="1:29" ht="60" customHeight="1" thickBot="1">
      <c r="A13" s="1752" t="s">
        <v>1475</v>
      </c>
      <c r="B13" s="1753"/>
      <c r="C13" s="1753"/>
      <c r="D13" s="1753"/>
      <c r="E13" s="938"/>
      <c r="F13" s="1751"/>
      <c r="G13" s="3"/>
      <c r="H13" s="3"/>
      <c r="I13" s="3"/>
      <c r="J13" s="3"/>
      <c r="K13" s="3"/>
      <c r="L13" s="3"/>
      <c r="M13" s="3"/>
      <c r="N13" s="3"/>
      <c r="O13" s="3"/>
      <c r="P13" s="3"/>
      <c r="Q13" s="3"/>
      <c r="R13" s="3"/>
      <c r="S13" s="3"/>
      <c r="T13" s="3"/>
      <c r="U13" s="3"/>
      <c r="V13" s="3"/>
      <c r="W13" s="3"/>
      <c r="X13" s="204"/>
    </row>
    <row r="14" spans="1:29" ht="25.5" customHeight="1">
      <c r="A14" s="1747" t="s">
        <v>1299</v>
      </c>
      <c r="B14" s="1748"/>
      <c r="C14" s="1748"/>
      <c r="D14" s="1748"/>
      <c r="E14" s="1749"/>
      <c r="F14" s="1750" t="s">
        <v>1093</v>
      </c>
      <c r="G14" s="4"/>
      <c r="H14" s="4"/>
      <c r="I14" s="4"/>
      <c r="J14" s="4"/>
      <c r="K14" s="4"/>
      <c r="L14" s="4"/>
      <c r="M14" s="4"/>
      <c r="N14" s="4"/>
      <c r="O14" s="4"/>
      <c r="P14" s="4"/>
      <c r="Q14" s="4"/>
      <c r="R14" s="4"/>
      <c r="S14" s="4"/>
      <c r="T14" s="4"/>
      <c r="U14" s="4"/>
      <c r="V14" s="4"/>
      <c r="W14" s="4"/>
      <c r="X14" s="585"/>
      <c r="Y14" s="5"/>
      <c r="Z14" s="5"/>
      <c r="AA14" s="5"/>
      <c r="AB14" s="5"/>
      <c r="AC14" s="5"/>
    </row>
    <row r="15" spans="1:29" ht="60" customHeight="1" thickBot="1">
      <c r="A15" s="1766" t="s">
        <v>1474</v>
      </c>
      <c r="B15" s="1767"/>
      <c r="C15" s="1767"/>
      <c r="D15" s="1767"/>
      <c r="E15" s="938"/>
      <c r="F15" s="1751"/>
      <c r="G15" s="4"/>
      <c r="H15" s="4"/>
      <c r="I15" s="4"/>
      <c r="J15" s="4"/>
      <c r="K15" s="4"/>
      <c r="L15" s="4"/>
      <c r="M15" s="4"/>
      <c r="N15" s="4"/>
      <c r="O15" s="4"/>
      <c r="P15" s="4"/>
      <c r="Q15" s="4"/>
      <c r="R15" s="4"/>
      <c r="S15" s="4"/>
      <c r="T15" s="4"/>
      <c r="U15" s="4"/>
      <c r="V15" s="4"/>
      <c r="W15" s="4"/>
      <c r="X15" s="585"/>
      <c r="Y15" s="5"/>
      <c r="Z15" s="5"/>
      <c r="AA15" s="5"/>
      <c r="AB15" s="5"/>
      <c r="AC15" s="5"/>
    </row>
    <row r="16" spans="1:29" ht="24.75" customHeight="1">
      <c r="A16" s="1747" t="s">
        <v>1287</v>
      </c>
      <c r="B16" s="1748"/>
      <c r="C16" s="1748"/>
      <c r="D16" s="1748"/>
      <c r="E16" s="1748"/>
      <c r="F16" s="1764" t="s">
        <v>1094</v>
      </c>
      <c r="G16" s="4"/>
      <c r="H16" s="4"/>
      <c r="I16" s="4"/>
      <c r="J16" s="4"/>
      <c r="K16" s="4"/>
      <c r="L16" s="4"/>
      <c r="M16" s="4"/>
      <c r="N16" s="4"/>
      <c r="O16" s="4"/>
      <c r="P16" s="4"/>
      <c r="Q16" s="4"/>
      <c r="R16" s="4"/>
      <c r="S16" s="4"/>
      <c r="T16" s="4"/>
      <c r="U16" s="4"/>
      <c r="V16" s="4"/>
      <c r="W16" s="4"/>
      <c r="X16" s="585"/>
      <c r="Y16" s="5"/>
      <c r="Z16" s="5"/>
      <c r="AA16" s="5"/>
      <c r="AB16" s="5"/>
      <c r="AC16" s="5"/>
    </row>
    <row r="17" spans="1:29" ht="24.75" customHeight="1">
      <c r="A17" s="1770" t="s">
        <v>1165</v>
      </c>
      <c r="B17" s="1771"/>
      <c r="C17" s="1771"/>
      <c r="D17" s="1771"/>
      <c r="E17" s="1771"/>
      <c r="F17" s="1769"/>
      <c r="G17" s="603"/>
      <c r="H17" s="603"/>
      <c r="I17" s="603"/>
      <c r="J17" s="603"/>
      <c r="K17" s="4"/>
      <c r="L17" s="4"/>
      <c r="M17" s="4"/>
      <c r="N17" s="4"/>
      <c r="O17" s="4"/>
      <c r="P17" s="4"/>
      <c r="Q17" s="4"/>
      <c r="R17" s="4"/>
      <c r="S17" s="4"/>
      <c r="T17" s="4"/>
      <c r="U17" s="4"/>
      <c r="V17" s="4"/>
      <c r="W17" s="4"/>
      <c r="X17" s="585"/>
      <c r="Y17" s="5"/>
      <c r="Z17" s="5"/>
      <c r="AA17" s="5"/>
      <c r="AB17" s="5"/>
      <c r="AC17" s="5"/>
    </row>
    <row r="18" spans="1:29" ht="60" customHeight="1" thickBot="1">
      <c r="A18" s="1752" t="s">
        <v>1476</v>
      </c>
      <c r="B18" s="1753"/>
      <c r="C18" s="1753"/>
      <c r="D18" s="1753"/>
      <c r="E18" s="938"/>
      <c r="F18" s="1765"/>
      <c r="G18" s="4"/>
      <c r="H18" s="4"/>
      <c r="I18" s="4"/>
      <c r="J18" s="4"/>
      <c r="K18" s="4"/>
      <c r="L18" s="4"/>
      <c r="M18" s="4"/>
      <c r="N18" s="4"/>
      <c r="O18" s="4"/>
      <c r="P18" s="4"/>
      <c r="Q18" s="4"/>
      <c r="R18" s="4"/>
      <c r="S18" s="4"/>
      <c r="T18" s="4"/>
      <c r="U18" s="4"/>
      <c r="V18" s="4"/>
      <c r="W18" s="4"/>
      <c r="X18" s="585"/>
      <c r="Y18" s="5"/>
      <c r="Z18" s="5"/>
      <c r="AA18" s="5"/>
      <c r="AB18" s="5"/>
      <c r="AC18" s="5"/>
    </row>
    <row r="19" spans="1:29" s="204" customFormat="1" ht="24.75" customHeight="1">
      <c r="A19" s="1770" t="s">
        <v>1300</v>
      </c>
      <c r="B19" s="1771"/>
      <c r="C19" s="1771"/>
      <c r="D19" s="1771"/>
      <c r="E19" s="1772"/>
      <c r="F19" s="1769" t="s">
        <v>1114</v>
      </c>
      <c r="G19" s="4"/>
      <c r="H19" s="4"/>
      <c r="I19" s="4"/>
      <c r="J19" s="4"/>
      <c r="K19" s="4"/>
      <c r="L19" s="4"/>
      <c r="M19" s="4"/>
      <c r="N19" s="4"/>
      <c r="O19" s="4"/>
      <c r="P19" s="4"/>
      <c r="Q19" s="4"/>
      <c r="R19" s="4"/>
      <c r="S19" s="4"/>
      <c r="T19" s="4"/>
      <c r="U19" s="4"/>
      <c r="V19" s="4"/>
      <c r="W19" s="4"/>
      <c r="X19" s="585"/>
      <c r="Y19" s="585"/>
      <c r="Z19" s="585"/>
      <c r="AA19" s="585"/>
      <c r="AB19" s="585"/>
      <c r="AC19" s="585"/>
    </row>
    <row r="20" spans="1:29" s="204" customFormat="1" ht="60" customHeight="1" thickBot="1">
      <c r="A20" s="1766" t="s">
        <v>1474</v>
      </c>
      <c r="B20" s="1767"/>
      <c r="C20" s="1767"/>
      <c r="D20" s="1767"/>
      <c r="E20" s="586"/>
      <c r="F20" s="1765"/>
      <c r="G20" s="4"/>
      <c r="H20" s="4"/>
      <c r="I20" s="4"/>
      <c r="J20" s="4"/>
      <c r="K20" s="4"/>
      <c r="L20" s="4"/>
      <c r="M20" s="4"/>
      <c r="N20" s="4"/>
      <c r="O20" s="4"/>
      <c r="P20" s="4"/>
      <c r="Q20" s="4"/>
      <c r="R20" s="4"/>
      <c r="S20" s="4"/>
      <c r="T20" s="4"/>
      <c r="U20" s="4"/>
      <c r="V20" s="4"/>
      <c r="W20" s="4"/>
      <c r="X20" s="585"/>
      <c r="Y20" s="585"/>
      <c r="Z20" s="585"/>
      <c r="AA20" s="585"/>
      <c r="AB20" s="585"/>
      <c r="AC20" s="585"/>
    </row>
    <row r="21" spans="1:29" ht="25.5" customHeight="1">
      <c r="A21" s="1773" t="s">
        <v>1166</v>
      </c>
      <c r="B21" s="1774"/>
      <c r="C21" s="1774"/>
      <c r="D21" s="1774"/>
      <c r="E21" s="1774"/>
      <c r="F21" s="1750" t="s">
        <v>1123</v>
      </c>
      <c r="G21" s="4"/>
      <c r="H21" s="4"/>
      <c r="I21" s="4"/>
      <c r="J21" s="4"/>
      <c r="K21" s="4"/>
      <c r="L21" s="4"/>
      <c r="M21" s="4"/>
      <c r="N21" s="4"/>
      <c r="O21" s="4"/>
      <c r="P21" s="4"/>
      <c r="Q21" s="4"/>
      <c r="R21" s="4"/>
      <c r="S21" s="4"/>
      <c r="T21" s="4"/>
      <c r="U21" s="4"/>
      <c r="V21" s="4"/>
      <c r="W21" s="4"/>
      <c r="X21" s="585"/>
      <c r="Y21" s="5"/>
      <c r="Z21" s="5"/>
      <c r="AA21" s="5"/>
      <c r="AB21" s="5"/>
      <c r="AC21" s="5"/>
    </row>
    <row r="22" spans="1:29" ht="51.75" customHeight="1">
      <c r="A22" s="1776" t="s">
        <v>1185</v>
      </c>
      <c r="B22" s="1777"/>
      <c r="C22" s="1777"/>
      <c r="D22" s="1777"/>
      <c r="E22" s="1777"/>
      <c r="F22" s="1775"/>
      <c r="G22" s="4"/>
      <c r="H22" s="4"/>
      <c r="I22" s="4"/>
      <c r="J22" s="4"/>
      <c r="K22" s="4"/>
      <c r="L22" s="4"/>
      <c r="M22" s="4"/>
      <c r="N22" s="4"/>
      <c r="O22" s="4"/>
      <c r="P22" s="4"/>
      <c r="Q22" s="4"/>
      <c r="R22" s="4"/>
      <c r="S22" s="4"/>
      <c r="T22" s="4"/>
      <c r="U22" s="4"/>
      <c r="V22" s="4"/>
      <c r="W22" s="4"/>
      <c r="X22" s="585"/>
      <c r="Y22" s="5"/>
      <c r="Z22" s="5"/>
      <c r="AA22" s="5"/>
      <c r="AB22" s="5"/>
      <c r="AC22" s="5"/>
    </row>
    <row r="23" spans="1:29" ht="267.75" customHeight="1" thickBot="1">
      <c r="A23" s="1752" t="s">
        <v>1583</v>
      </c>
      <c r="B23" s="1778"/>
      <c r="C23" s="1778"/>
      <c r="D23" s="1778"/>
      <c r="E23" s="938"/>
      <c r="F23" s="1775"/>
      <c r="G23" s="4"/>
      <c r="H23" s="4"/>
      <c r="I23" s="4"/>
      <c r="J23" s="4"/>
      <c r="K23" s="4"/>
      <c r="L23" s="4"/>
      <c r="M23" s="4"/>
      <c r="N23" s="4"/>
      <c r="O23" s="4"/>
      <c r="P23" s="4"/>
      <c r="Q23" s="4"/>
      <c r="R23" s="4"/>
      <c r="S23" s="4"/>
      <c r="T23" s="4"/>
      <c r="U23" s="4"/>
      <c r="V23" s="4"/>
      <c r="W23" s="4"/>
      <c r="X23" s="585"/>
      <c r="Y23" s="5"/>
      <c r="Z23" s="5"/>
      <c r="AA23" s="5"/>
      <c r="AB23" s="5"/>
      <c r="AC23" s="5"/>
    </row>
    <row r="24" spans="1:29" ht="22.5" customHeight="1">
      <c r="A24" s="1780" t="s">
        <v>1167</v>
      </c>
      <c r="B24" s="1781"/>
      <c r="C24" s="1781"/>
      <c r="D24" s="1781"/>
      <c r="E24" s="1782"/>
      <c r="F24" s="1783" t="s">
        <v>1124</v>
      </c>
      <c r="G24" s="4"/>
      <c r="H24" s="4"/>
      <c r="I24" s="4"/>
      <c r="J24" s="4"/>
      <c r="K24" s="4"/>
      <c r="L24" s="4"/>
      <c r="M24" s="4"/>
      <c r="N24" s="4"/>
      <c r="O24" s="4"/>
      <c r="P24" s="4"/>
      <c r="Q24" s="4"/>
      <c r="R24" s="4"/>
      <c r="S24" s="4"/>
      <c r="T24" s="4"/>
      <c r="U24" s="4"/>
      <c r="V24" s="4"/>
      <c r="W24" s="4"/>
      <c r="X24" s="585"/>
      <c r="Y24" s="5"/>
      <c r="Z24" s="5"/>
      <c r="AA24" s="5"/>
      <c r="AB24" s="5"/>
      <c r="AC24" s="5"/>
    </row>
    <row r="25" spans="1:29" ht="60" customHeight="1" thickBot="1">
      <c r="A25" s="1752" t="s">
        <v>1574</v>
      </c>
      <c r="B25" s="1778"/>
      <c r="C25" s="1778"/>
      <c r="D25" s="1778"/>
      <c r="E25" s="938"/>
      <c r="F25" s="1769"/>
      <c r="G25" s="4"/>
      <c r="H25" s="4"/>
      <c r="I25" s="4"/>
      <c r="J25" s="4"/>
      <c r="K25" s="4"/>
      <c r="L25" s="4"/>
      <c r="M25" s="4"/>
      <c r="N25" s="4"/>
      <c r="O25" s="4"/>
      <c r="P25" s="4"/>
      <c r="Q25" s="4"/>
      <c r="R25" s="4"/>
      <c r="S25" s="4"/>
      <c r="T25" s="4"/>
      <c r="U25" s="4"/>
      <c r="V25" s="4"/>
      <c r="W25" s="4"/>
      <c r="X25" s="585"/>
      <c r="Y25" s="5"/>
      <c r="Z25" s="5"/>
      <c r="AA25" s="5"/>
      <c r="AB25" s="5"/>
      <c r="AC25" s="5"/>
    </row>
    <row r="26" spans="1:29" ht="22.5" customHeight="1">
      <c r="A26" s="1780" t="s">
        <v>1168</v>
      </c>
      <c r="B26" s="1781"/>
      <c r="C26" s="1781"/>
      <c r="D26" s="1781"/>
      <c r="E26" s="1782"/>
      <c r="F26" s="1769"/>
      <c r="G26" s="4"/>
      <c r="H26" s="4"/>
      <c r="I26" s="4"/>
      <c r="J26" s="4"/>
      <c r="K26" s="4"/>
      <c r="L26" s="4"/>
      <c r="M26" s="4"/>
      <c r="N26" s="4"/>
      <c r="O26" s="4"/>
      <c r="P26" s="4"/>
      <c r="Q26" s="4"/>
      <c r="R26" s="4"/>
      <c r="S26" s="4"/>
      <c r="T26" s="4"/>
      <c r="U26" s="4"/>
      <c r="V26" s="4"/>
      <c r="W26" s="4"/>
      <c r="X26" s="585"/>
      <c r="Y26" s="5"/>
      <c r="Z26" s="5"/>
      <c r="AA26" s="5"/>
      <c r="AB26" s="5"/>
      <c r="AC26" s="5"/>
    </row>
    <row r="27" spans="1:29" ht="60" customHeight="1" thickBot="1">
      <c r="A27" s="1752" t="s">
        <v>1477</v>
      </c>
      <c r="B27" s="1778"/>
      <c r="C27" s="1778"/>
      <c r="D27" s="1778"/>
      <c r="E27" s="938"/>
      <c r="F27" s="1784"/>
      <c r="G27" s="4"/>
      <c r="H27" s="4"/>
      <c r="I27" s="4"/>
      <c r="J27" s="4"/>
      <c r="K27" s="4"/>
      <c r="L27" s="4"/>
      <c r="M27" s="4"/>
      <c r="N27" s="4"/>
      <c r="O27" s="4"/>
      <c r="P27" s="4"/>
      <c r="Q27" s="4"/>
      <c r="R27" s="4"/>
      <c r="S27" s="4"/>
      <c r="T27" s="4"/>
      <c r="U27" s="4"/>
      <c r="V27" s="4"/>
      <c r="W27" s="4"/>
      <c r="X27" s="585"/>
      <c r="Y27" s="5"/>
      <c r="Z27" s="5"/>
      <c r="AA27" s="5"/>
      <c r="AB27" s="5"/>
      <c r="AC27" s="5"/>
    </row>
    <row r="28" spans="1:29" ht="22.5" customHeight="1">
      <c r="A28" s="1776" t="s">
        <v>1169</v>
      </c>
      <c r="B28" s="1777"/>
      <c r="C28" s="1777"/>
      <c r="D28" s="1777"/>
      <c r="E28" s="1777"/>
      <c r="F28" s="1775" t="s">
        <v>1125</v>
      </c>
      <c r="G28" s="4"/>
      <c r="H28" s="4"/>
      <c r="I28" s="4"/>
      <c r="J28" s="4"/>
      <c r="K28" s="4"/>
      <c r="L28" s="4"/>
      <c r="M28" s="4"/>
      <c r="N28" s="4"/>
      <c r="O28" s="4"/>
      <c r="P28" s="4"/>
      <c r="Q28" s="4"/>
      <c r="R28" s="4"/>
      <c r="S28" s="4"/>
      <c r="T28" s="4"/>
      <c r="U28" s="4"/>
      <c r="V28" s="4"/>
      <c r="W28" s="4"/>
      <c r="X28" s="585"/>
      <c r="Y28" s="5"/>
      <c r="Z28" s="5"/>
      <c r="AA28" s="5"/>
      <c r="AB28" s="5"/>
      <c r="AC28" s="5"/>
    </row>
    <row r="29" spans="1:29" ht="60" customHeight="1" thickBot="1">
      <c r="A29" s="1752" t="s">
        <v>1474</v>
      </c>
      <c r="B29" s="1778"/>
      <c r="C29" s="1778"/>
      <c r="D29" s="1778"/>
      <c r="E29" s="938"/>
      <c r="F29" s="1751"/>
      <c r="G29" s="4"/>
      <c r="H29" s="4"/>
      <c r="I29" s="4"/>
      <c r="J29" s="4"/>
      <c r="K29" s="4"/>
      <c r="L29" s="4"/>
      <c r="M29" s="4"/>
      <c r="N29" s="4"/>
      <c r="O29" s="4"/>
      <c r="P29" s="4"/>
      <c r="Q29" s="4"/>
      <c r="R29" s="4"/>
      <c r="S29" s="4"/>
      <c r="T29" s="4"/>
      <c r="U29" s="4"/>
      <c r="V29" s="4"/>
      <c r="W29" s="4"/>
      <c r="X29" s="585"/>
      <c r="Y29" s="5"/>
      <c r="Z29" s="5"/>
      <c r="AA29" s="5"/>
      <c r="AB29" s="5"/>
      <c r="AC29" s="5"/>
    </row>
    <row r="30" spans="1:29" ht="30" customHeight="1">
      <c r="A30" s="1776" t="s">
        <v>1170</v>
      </c>
      <c r="B30" s="1777"/>
      <c r="C30" s="1777"/>
      <c r="D30" s="1777"/>
      <c r="E30" s="1777"/>
      <c r="F30" s="1751"/>
      <c r="G30" s="4"/>
      <c r="H30" s="4"/>
      <c r="I30" s="4"/>
      <c r="J30" s="4"/>
      <c r="K30" s="4"/>
      <c r="L30" s="4"/>
      <c r="M30" s="4"/>
      <c r="N30" s="4"/>
      <c r="O30" s="4"/>
      <c r="P30" s="4"/>
      <c r="Q30" s="4"/>
      <c r="R30" s="4"/>
      <c r="S30" s="4"/>
      <c r="T30" s="4"/>
      <c r="U30" s="4"/>
      <c r="V30" s="4"/>
      <c r="W30" s="4"/>
      <c r="X30" s="585"/>
      <c r="Y30" s="5"/>
      <c r="Z30" s="5"/>
      <c r="AA30" s="5"/>
      <c r="AB30" s="5"/>
      <c r="AC30" s="5"/>
    </row>
    <row r="31" spans="1:29" ht="60" customHeight="1" thickBot="1">
      <c r="A31" s="1752" t="s">
        <v>1474</v>
      </c>
      <c r="B31" s="1778"/>
      <c r="C31" s="1778"/>
      <c r="D31" s="1778"/>
      <c r="E31" s="938"/>
      <c r="F31" s="1779"/>
      <c r="G31" s="4"/>
      <c r="H31" s="4"/>
      <c r="I31" s="4"/>
      <c r="J31" s="4"/>
      <c r="K31" s="4"/>
      <c r="L31" s="4"/>
      <c r="M31" s="4"/>
      <c r="N31" s="4"/>
      <c r="O31" s="4"/>
      <c r="P31" s="4"/>
      <c r="Q31" s="4"/>
      <c r="R31" s="4"/>
      <c r="S31" s="4"/>
      <c r="T31" s="4"/>
      <c r="U31" s="4"/>
      <c r="V31" s="4"/>
      <c r="W31" s="4"/>
      <c r="X31" s="585"/>
      <c r="Y31" s="5"/>
      <c r="Z31" s="5"/>
      <c r="AA31" s="5"/>
      <c r="AB31" s="5"/>
      <c r="AC31" s="5"/>
    </row>
    <row r="32" spans="1:29" ht="22.5" customHeight="1">
      <c r="A32" s="1773" t="s">
        <v>1171</v>
      </c>
      <c r="B32" s="1774"/>
      <c r="C32" s="1774"/>
      <c r="D32" s="1774"/>
      <c r="E32" s="1774"/>
      <c r="F32" s="1750" t="s">
        <v>1126</v>
      </c>
      <c r="G32" s="4"/>
      <c r="H32" s="4"/>
      <c r="I32" s="4"/>
      <c r="J32" s="4"/>
      <c r="K32" s="4"/>
      <c r="L32" s="4"/>
      <c r="M32" s="4"/>
      <c r="N32" s="4"/>
      <c r="O32" s="4"/>
      <c r="P32" s="4"/>
      <c r="Q32" s="4"/>
      <c r="R32" s="4"/>
      <c r="S32" s="4"/>
      <c r="T32" s="4"/>
      <c r="U32" s="4"/>
      <c r="V32" s="4"/>
      <c r="W32" s="4"/>
      <c r="X32" s="585"/>
      <c r="Y32" s="5"/>
      <c r="Z32" s="5"/>
      <c r="AA32" s="5"/>
      <c r="AB32" s="5"/>
      <c r="AC32" s="5"/>
    </row>
    <row r="33" spans="1:29" ht="22.5" customHeight="1">
      <c r="A33" s="1776" t="s">
        <v>1172</v>
      </c>
      <c r="B33" s="1777"/>
      <c r="C33" s="1777"/>
      <c r="D33" s="1777"/>
      <c r="E33" s="1777"/>
      <c r="F33" s="1751"/>
      <c r="G33" s="4"/>
      <c r="H33" s="4"/>
      <c r="I33" s="4"/>
      <c r="J33" s="4"/>
      <c r="K33" s="4"/>
      <c r="L33" s="4"/>
      <c r="M33" s="4"/>
      <c r="N33" s="4"/>
      <c r="O33" s="4"/>
      <c r="P33" s="4"/>
      <c r="Q33" s="4"/>
      <c r="R33" s="4"/>
      <c r="S33" s="4"/>
      <c r="T33" s="4"/>
      <c r="U33" s="4"/>
      <c r="V33" s="4"/>
      <c r="W33" s="4"/>
      <c r="X33" s="585"/>
      <c r="Y33" s="5"/>
      <c r="Z33" s="5"/>
      <c r="AA33" s="5"/>
      <c r="AB33" s="5"/>
      <c r="AC33" s="5"/>
    </row>
    <row r="34" spans="1:29" ht="71.25" customHeight="1" thickBot="1">
      <c r="A34" s="1752" t="s">
        <v>1576</v>
      </c>
      <c r="B34" s="1778"/>
      <c r="C34" s="1778"/>
      <c r="D34" s="1778"/>
      <c r="E34" s="938"/>
      <c r="F34" s="1751"/>
      <c r="G34" s="4"/>
      <c r="H34" s="4"/>
      <c r="I34" s="4"/>
      <c r="J34" s="4"/>
      <c r="K34" s="4"/>
      <c r="L34" s="4"/>
      <c r="M34" s="4"/>
      <c r="N34" s="4"/>
      <c r="O34" s="4"/>
      <c r="P34" s="4"/>
      <c r="Q34" s="4"/>
      <c r="R34" s="4"/>
      <c r="S34" s="4"/>
      <c r="T34" s="4"/>
      <c r="U34" s="4"/>
      <c r="V34" s="4"/>
      <c r="W34" s="4"/>
      <c r="X34" s="585"/>
      <c r="Y34" s="5"/>
      <c r="Z34" s="5"/>
      <c r="AA34" s="5"/>
      <c r="AB34" s="5"/>
      <c r="AC34" s="5"/>
    </row>
    <row r="35" spans="1:29" ht="22.5" customHeight="1">
      <c r="A35" s="1776" t="s">
        <v>1333</v>
      </c>
      <c r="B35" s="1777"/>
      <c r="C35" s="1777"/>
      <c r="D35" s="1777"/>
      <c r="E35" s="1777"/>
      <c r="F35" s="1751"/>
      <c r="G35" s="4"/>
      <c r="H35" s="4"/>
      <c r="I35" s="4"/>
      <c r="J35" s="4"/>
      <c r="K35" s="4"/>
      <c r="L35" s="4"/>
      <c r="M35" s="4"/>
      <c r="N35" s="4"/>
      <c r="O35" s="4"/>
      <c r="P35" s="4"/>
      <c r="Q35" s="4"/>
      <c r="R35" s="4"/>
      <c r="S35" s="4"/>
      <c r="T35" s="4"/>
      <c r="U35" s="4"/>
      <c r="V35" s="4"/>
      <c r="W35" s="4"/>
      <c r="X35" s="585"/>
      <c r="Y35" s="5"/>
      <c r="Z35" s="5"/>
      <c r="AA35" s="5"/>
      <c r="AB35" s="5"/>
      <c r="AC35" s="5"/>
    </row>
    <row r="36" spans="1:29" ht="60" customHeight="1" thickBot="1">
      <c r="A36" s="1752" t="s">
        <v>1478</v>
      </c>
      <c r="B36" s="1778"/>
      <c r="C36" s="1778"/>
      <c r="D36" s="1778"/>
      <c r="E36" s="938"/>
      <c r="F36" s="1751"/>
      <c r="G36" s="4"/>
      <c r="H36" s="4"/>
      <c r="I36" s="4"/>
      <c r="J36" s="4"/>
      <c r="K36" s="4"/>
      <c r="L36" s="4"/>
      <c r="M36" s="4"/>
      <c r="N36" s="4"/>
      <c r="O36" s="4"/>
      <c r="P36" s="4"/>
      <c r="Q36" s="4"/>
      <c r="R36" s="4"/>
      <c r="S36" s="4"/>
      <c r="T36" s="4"/>
      <c r="U36" s="4"/>
      <c r="V36" s="4"/>
      <c r="W36" s="4"/>
      <c r="X36" s="585"/>
      <c r="Y36" s="5"/>
      <c r="Z36" s="5"/>
      <c r="AA36" s="5"/>
      <c r="AB36" s="5"/>
      <c r="AC36" s="5"/>
    </row>
    <row r="37" spans="1:29" ht="22.5" customHeight="1">
      <c r="A37" s="1776" t="s">
        <v>1173</v>
      </c>
      <c r="B37" s="1777"/>
      <c r="C37" s="1777"/>
      <c r="D37" s="1777"/>
      <c r="E37" s="1777"/>
      <c r="F37" s="1751"/>
      <c r="G37" s="4"/>
      <c r="H37" s="4"/>
      <c r="I37" s="4"/>
      <c r="J37" s="4"/>
      <c r="K37" s="4"/>
      <c r="L37" s="4"/>
      <c r="M37" s="4"/>
      <c r="N37" s="4"/>
      <c r="O37" s="4"/>
      <c r="P37" s="4"/>
      <c r="Q37" s="4"/>
      <c r="R37" s="4"/>
      <c r="S37" s="4"/>
      <c r="T37" s="4"/>
      <c r="U37" s="4"/>
      <c r="V37" s="4"/>
      <c r="W37" s="4"/>
      <c r="X37" s="585"/>
      <c r="Y37" s="5"/>
      <c r="Z37" s="5"/>
      <c r="AA37" s="5"/>
      <c r="AB37" s="5"/>
      <c r="AC37" s="5"/>
    </row>
    <row r="38" spans="1:29" ht="60" customHeight="1" thickBot="1">
      <c r="A38" s="1752" t="s">
        <v>1479</v>
      </c>
      <c r="B38" s="1778"/>
      <c r="C38" s="1778"/>
      <c r="D38" s="1778"/>
      <c r="E38" s="938"/>
      <c r="F38" s="1779"/>
      <c r="G38" s="4"/>
      <c r="H38" s="4"/>
      <c r="I38" s="4"/>
      <c r="J38" s="4"/>
      <c r="K38" s="4"/>
      <c r="L38" s="4"/>
      <c r="M38" s="4"/>
      <c r="N38" s="4"/>
      <c r="O38" s="4"/>
      <c r="P38" s="4"/>
      <c r="Q38" s="4"/>
      <c r="R38" s="4"/>
      <c r="S38" s="4"/>
      <c r="T38" s="4"/>
      <c r="U38" s="4"/>
      <c r="V38" s="4"/>
      <c r="W38" s="4"/>
      <c r="X38" s="585"/>
      <c r="Y38" s="5"/>
      <c r="Z38" s="5"/>
      <c r="AA38" s="5"/>
      <c r="AB38" s="5"/>
      <c r="AC38" s="5"/>
    </row>
    <row r="39" spans="1:29" ht="22.5" customHeight="1">
      <c r="A39" s="1773" t="s">
        <v>1295</v>
      </c>
      <c r="B39" s="1774"/>
      <c r="C39" s="1774"/>
      <c r="D39" s="1774"/>
      <c r="E39" s="1774"/>
      <c r="F39" s="1750" t="s">
        <v>1127</v>
      </c>
      <c r="G39" s="4"/>
      <c r="H39" s="4"/>
      <c r="I39" s="4"/>
      <c r="J39" s="4"/>
      <c r="K39" s="4"/>
      <c r="L39" s="4"/>
      <c r="M39" s="4"/>
      <c r="N39" s="4"/>
      <c r="O39" s="4"/>
      <c r="P39" s="4"/>
      <c r="Q39" s="4"/>
      <c r="R39" s="4"/>
      <c r="S39" s="4"/>
      <c r="T39" s="4"/>
      <c r="U39" s="4"/>
      <c r="V39" s="4"/>
      <c r="W39" s="4"/>
      <c r="X39" s="585"/>
      <c r="Y39" s="5"/>
      <c r="Z39" s="5"/>
      <c r="AA39" s="5"/>
      <c r="AB39" s="5"/>
      <c r="AC39" s="5"/>
    </row>
    <row r="40" spans="1:29" ht="22.5" customHeight="1">
      <c r="A40" s="1776" t="s">
        <v>1334</v>
      </c>
      <c r="B40" s="1777"/>
      <c r="C40" s="1777"/>
      <c r="D40" s="1777"/>
      <c r="E40" s="1777"/>
      <c r="F40" s="1775"/>
      <c r="G40" s="4"/>
      <c r="H40" s="4"/>
      <c r="I40" s="4"/>
      <c r="J40" s="4"/>
      <c r="K40" s="4"/>
      <c r="L40" s="4"/>
      <c r="M40" s="4"/>
      <c r="N40" s="4"/>
      <c r="O40" s="4"/>
      <c r="P40" s="4"/>
      <c r="Q40" s="4"/>
      <c r="R40" s="4"/>
      <c r="S40" s="4"/>
      <c r="T40" s="4"/>
      <c r="U40" s="4"/>
      <c r="V40" s="4"/>
      <c r="W40" s="4"/>
      <c r="X40" s="585"/>
      <c r="Y40" s="5"/>
      <c r="Z40" s="5"/>
      <c r="AA40" s="5"/>
      <c r="AB40" s="5"/>
      <c r="AC40" s="5"/>
    </row>
    <row r="41" spans="1:29" ht="207" customHeight="1" thickBot="1">
      <c r="A41" s="1752" t="s">
        <v>1480</v>
      </c>
      <c r="B41" s="1778"/>
      <c r="C41" s="1778"/>
      <c r="D41" s="1778"/>
      <c r="E41" s="938"/>
      <c r="F41" s="1775"/>
      <c r="G41" s="4"/>
      <c r="H41" s="4"/>
      <c r="I41" s="4"/>
      <c r="J41" s="4"/>
      <c r="K41" s="4"/>
      <c r="L41" s="4"/>
      <c r="M41" s="4"/>
      <c r="N41" s="4"/>
      <c r="O41" s="4"/>
      <c r="P41" s="4"/>
      <c r="Q41" s="4"/>
      <c r="R41" s="4"/>
      <c r="S41" s="4"/>
      <c r="T41" s="4"/>
      <c r="U41" s="4"/>
      <c r="V41" s="4"/>
      <c r="W41" s="4"/>
      <c r="X41" s="585"/>
      <c r="Y41" s="5"/>
      <c r="Z41" s="5"/>
      <c r="AA41" s="5"/>
      <c r="AB41" s="5"/>
      <c r="AC41" s="5"/>
    </row>
    <row r="42" spans="1:29" ht="45" customHeight="1">
      <c r="A42" s="1776" t="s">
        <v>1301</v>
      </c>
      <c r="B42" s="1777"/>
      <c r="C42" s="1777"/>
      <c r="D42" s="1777"/>
      <c r="E42" s="1777"/>
      <c r="F42" s="1775"/>
      <c r="G42" s="4"/>
      <c r="H42" s="4"/>
      <c r="I42" s="4"/>
      <c r="J42" s="4"/>
      <c r="K42" s="4"/>
      <c r="L42" s="4"/>
      <c r="M42" s="4"/>
      <c r="N42" s="4"/>
      <c r="O42" s="4"/>
      <c r="P42" s="4"/>
      <c r="Q42" s="4"/>
      <c r="R42" s="4"/>
      <c r="S42" s="4"/>
      <c r="T42" s="4"/>
      <c r="U42" s="4"/>
      <c r="V42" s="4"/>
      <c r="W42" s="4"/>
      <c r="X42" s="585"/>
      <c r="Y42" s="5"/>
      <c r="Z42" s="5"/>
      <c r="AA42" s="5"/>
      <c r="AB42" s="5"/>
      <c r="AC42" s="5"/>
    </row>
    <row r="43" spans="1:29" ht="246.75" customHeight="1" thickBot="1">
      <c r="A43" s="1752" t="s">
        <v>1577</v>
      </c>
      <c r="B43" s="1778"/>
      <c r="C43" s="1778"/>
      <c r="D43" s="1778"/>
      <c r="E43" s="938"/>
      <c r="F43" s="1775"/>
      <c r="G43" s="4"/>
      <c r="H43" s="4"/>
      <c r="I43" s="4"/>
      <c r="J43" s="4"/>
      <c r="K43" s="4"/>
      <c r="L43" s="4"/>
      <c r="M43" s="4"/>
      <c r="N43" s="4"/>
      <c r="O43" s="4"/>
      <c r="P43" s="4"/>
      <c r="Q43" s="4"/>
      <c r="R43" s="4"/>
      <c r="S43" s="4"/>
      <c r="T43" s="4"/>
      <c r="U43" s="4"/>
      <c r="V43" s="4"/>
      <c r="W43" s="4"/>
      <c r="X43" s="585"/>
      <c r="Y43" s="5"/>
      <c r="Z43" s="5"/>
      <c r="AA43" s="5"/>
      <c r="AB43" s="5"/>
      <c r="AC43" s="5"/>
    </row>
    <row r="44" spans="1:29" ht="19.5" customHeight="1">
      <c r="A44" s="1776" t="s">
        <v>1302</v>
      </c>
      <c r="B44" s="1777"/>
      <c r="C44" s="1777"/>
      <c r="D44" s="1777"/>
      <c r="E44" s="1777"/>
      <c r="F44" s="1775"/>
      <c r="G44" s="4"/>
      <c r="H44" s="4"/>
      <c r="I44" s="4"/>
      <c r="J44" s="4"/>
      <c r="K44" s="4"/>
      <c r="L44" s="4"/>
      <c r="M44" s="4"/>
      <c r="N44" s="4"/>
      <c r="O44" s="4"/>
      <c r="P44" s="4"/>
      <c r="Q44" s="4"/>
      <c r="R44" s="4"/>
      <c r="S44" s="4"/>
      <c r="T44" s="4"/>
      <c r="U44" s="4"/>
      <c r="V44" s="4"/>
      <c r="W44" s="4"/>
      <c r="X44" s="585"/>
      <c r="Y44" s="5"/>
      <c r="Z44" s="5"/>
      <c r="AA44" s="5"/>
      <c r="AB44" s="5"/>
      <c r="AC44" s="5"/>
    </row>
    <row r="45" spans="1:29" ht="363" customHeight="1" thickBot="1">
      <c r="A45" s="1752" t="s">
        <v>1578</v>
      </c>
      <c r="B45" s="1778"/>
      <c r="C45" s="1778"/>
      <c r="D45" s="1778"/>
      <c r="E45" s="938"/>
      <c r="F45" s="1775"/>
      <c r="G45" s="4"/>
      <c r="H45" s="4"/>
      <c r="I45" s="4"/>
      <c r="J45" s="4"/>
      <c r="K45" s="4"/>
      <c r="L45" s="4"/>
      <c r="M45" s="4"/>
      <c r="N45" s="4"/>
      <c r="O45" s="4"/>
      <c r="P45" s="4"/>
      <c r="Q45" s="4"/>
      <c r="R45" s="4"/>
      <c r="S45" s="4"/>
      <c r="T45" s="4"/>
      <c r="U45" s="4"/>
      <c r="V45" s="4"/>
      <c r="W45" s="4"/>
      <c r="X45" s="585"/>
      <c r="Y45" s="5"/>
      <c r="Z45" s="5"/>
      <c r="AA45" s="5"/>
      <c r="AB45" s="5"/>
      <c r="AC45" s="5"/>
    </row>
    <row r="46" spans="1:29" ht="65.25" customHeight="1">
      <c r="A46" s="1776" t="s">
        <v>1303</v>
      </c>
      <c r="B46" s="1777"/>
      <c r="C46" s="1777"/>
      <c r="D46" s="1777"/>
      <c r="E46" s="1777"/>
      <c r="F46" s="1775"/>
      <c r="G46" s="4"/>
      <c r="H46" s="4"/>
      <c r="I46" s="4"/>
      <c r="J46" s="4"/>
      <c r="K46" s="4"/>
      <c r="L46" s="4"/>
      <c r="M46" s="4"/>
      <c r="N46" s="4"/>
      <c r="O46" s="4"/>
      <c r="P46" s="4"/>
      <c r="Q46" s="4"/>
      <c r="R46" s="4"/>
      <c r="S46" s="4"/>
      <c r="T46" s="4"/>
      <c r="U46" s="4"/>
      <c r="V46" s="4"/>
      <c r="W46" s="4"/>
      <c r="X46" s="585"/>
      <c r="Y46" s="5"/>
      <c r="Z46" s="5"/>
      <c r="AA46" s="5"/>
      <c r="AB46" s="5"/>
      <c r="AC46" s="5"/>
    </row>
    <row r="47" spans="1:29" ht="60" customHeight="1" thickBot="1">
      <c r="A47" s="1752" t="s">
        <v>1481</v>
      </c>
      <c r="B47" s="1778"/>
      <c r="C47" s="1778"/>
      <c r="D47" s="1778"/>
      <c r="E47" s="938"/>
      <c r="F47" s="1775"/>
      <c r="G47" s="4"/>
      <c r="H47" s="4"/>
      <c r="I47" s="4"/>
      <c r="J47" s="4"/>
      <c r="K47" s="4"/>
      <c r="L47" s="4"/>
      <c r="M47" s="4"/>
      <c r="N47" s="4"/>
      <c r="O47" s="4"/>
      <c r="P47" s="4"/>
      <c r="Q47" s="4"/>
      <c r="R47" s="4"/>
      <c r="S47" s="4"/>
      <c r="T47" s="4"/>
      <c r="U47" s="4"/>
      <c r="V47" s="4"/>
      <c r="W47" s="4"/>
      <c r="X47" s="585"/>
      <c r="Y47" s="5"/>
      <c r="Z47" s="5"/>
      <c r="AA47" s="5"/>
      <c r="AB47" s="5"/>
      <c r="AC47" s="5"/>
    </row>
    <row r="48" spans="1:29" ht="24.75" customHeight="1">
      <c r="A48" s="1776" t="s">
        <v>1304</v>
      </c>
      <c r="B48" s="1777"/>
      <c r="C48" s="1777"/>
      <c r="D48" s="1777"/>
      <c r="E48" s="1777"/>
      <c r="F48" s="1775"/>
      <c r="G48" s="4"/>
      <c r="H48" s="4"/>
      <c r="I48" s="4"/>
      <c r="J48" s="4"/>
      <c r="K48" s="4"/>
      <c r="L48" s="4"/>
      <c r="M48" s="4"/>
      <c r="N48" s="4"/>
      <c r="O48" s="4"/>
      <c r="P48" s="4"/>
      <c r="Q48" s="4"/>
      <c r="R48" s="4"/>
      <c r="S48" s="4"/>
      <c r="T48" s="4"/>
      <c r="U48" s="4"/>
      <c r="V48" s="4"/>
      <c r="W48" s="4"/>
      <c r="X48" s="585"/>
      <c r="Y48" s="5"/>
      <c r="Z48" s="5"/>
      <c r="AA48" s="5"/>
      <c r="AB48" s="5"/>
      <c r="AC48" s="5"/>
    </row>
    <row r="49" spans="1:29" ht="60" customHeight="1" thickBot="1">
      <c r="A49" s="1752" t="s">
        <v>1482</v>
      </c>
      <c r="B49" s="1778"/>
      <c r="C49" s="1778"/>
      <c r="D49" s="1778"/>
      <c r="E49" s="938"/>
      <c r="F49" s="1775"/>
      <c r="G49" s="4"/>
      <c r="H49" s="4"/>
      <c r="I49" s="4"/>
      <c r="J49" s="4"/>
      <c r="K49" s="4"/>
      <c r="L49" s="4"/>
      <c r="M49" s="4"/>
      <c r="N49" s="4"/>
      <c r="O49" s="4"/>
      <c r="P49" s="4"/>
      <c r="Q49" s="4"/>
      <c r="R49" s="4"/>
      <c r="S49" s="4"/>
      <c r="T49" s="4"/>
      <c r="U49" s="4"/>
      <c r="V49" s="4"/>
      <c r="W49" s="4"/>
      <c r="X49" s="585"/>
      <c r="Y49" s="5"/>
      <c r="Z49" s="5"/>
      <c r="AA49" s="5"/>
      <c r="AB49" s="5"/>
      <c r="AC49" s="5"/>
    </row>
    <row r="50" spans="1:29" ht="31.5" customHeight="1">
      <c r="A50" s="1776" t="s">
        <v>1305</v>
      </c>
      <c r="B50" s="1777"/>
      <c r="C50" s="1777"/>
      <c r="D50" s="1777"/>
      <c r="E50" s="1777"/>
      <c r="F50" s="1775"/>
      <c r="G50" s="4"/>
      <c r="H50" s="4"/>
      <c r="I50" s="4"/>
      <c r="J50" s="4"/>
      <c r="K50" s="4"/>
      <c r="L50" s="4"/>
      <c r="M50" s="4"/>
      <c r="N50" s="4"/>
      <c r="O50" s="4"/>
      <c r="P50" s="4"/>
      <c r="Q50" s="4"/>
      <c r="R50" s="4"/>
      <c r="S50" s="4"/>
      <c r="T50" s="4"/>
      <c r="U50" s="4"/>
      <c r="V50" s="4"/>
      <c r="W50" s="4"/>
      <c r="X50" s="585"/>
      <c r="Y50" s="5"/>
      <c r="Z50" s="5"/>
      <c r="AA50" s="5"/>
      <c r="AB50" s="5"/>
      <c r="AC50" s="5"/>
    </row>
    <row r="51" spans="1:29" ht="302.25" customHeight="1" thickBot="1">
      <c r="A51" s="1786"/>
      <c r="B51" s="1787"/>
      <c r="C51" s="1787"/>
      <c r="D51" s="1788"/>
      <c r="E51" s="938"/>
      <c r="F51" s="1775"/>
      <c r="G51" s="4"/>
      <c r="H51" s="4"/>
      <c r="I51" s="4"/>
      <c r="J51" s="4"/>
      <c r="K51" s="4"/>
      <c r="L51" s="4"/>
      <c r="M51" s="4"/>
      <c r="N51" s="4"/>
      <c r="O51" s="4"/>
      <c r="P51" s="4"/>
      <c r="Q51" s="4"/>
      <c r="R51" s="4"/>
      <c r="S51" s="4"/>
      <c r="T51" s="4"/>
      <c r="U51" s="4"/>
      <c r="V51" s="4"/>
      <c r="W51" s="4"/>
      <c r="X51" s="585"/>
      <c r="Y51" s="5"/>
      <c r="Z51" s="5"/>
      <c r="AA51" s="5"/>
      <c r="AB51" s="5"/>
      <c r="AC51" s="5"/>
    </row>
    <row r="52" spans="1:29" ht="15" customHeight="1">
      <c r="A52" s="1776" t="s">
        <v>1306</v>
      </c>
      <c r="B52" s="1777"/>
      <c r="C52" s="1777"/>
      <c r="D52" s="1777"/>
      <c r="E52" s="1777"/>
      <c r="F52" s="1775"/>
      <c r="G52" s="4"/>
      <c r="H52" s="4"/>
      <c r="I52" s="4"/>
      <c r="J52" s="4"/>
      <c r="K52" s="4"/>
      <c r="L52" s="4"/>
      <c r="M52" s="4"/>
      <c r="N52" s="4"/>
      <c r="O52" s="4"/>
      <c r="P52" s="4"/>
      <c r="Q52" s="4"/>
      <c r="R52" s="4"/>
      <c r="S52" s="4"/>
      <c r="T52" s="4"/>
      <c r="U52" s="4"/>
      <c r="V52" s="4"/>
      <c r="W52" s="4"/>
      <c r="X52" s="585"/>
      <c r="Y52" s="5"/>
      <c r="Z52" s="5"/>
      <c r="AA52" s="5"/>
      <c r="AB52" s="5"/>
      <c r="AC52" s="5"/>
    </row>
    <row r="53" spans="1:29" ht="60" customHeight="1" thickBot="1">
      <c r="A53" s="1752" t="s">
        <v>1483</v>
      </c>
      <c r="B53" s="1778"/>
      <c r="C53" s="1778"/>
      <c r="D53" s="1778"/>
      <c r="E53" s="938"/>
      <c r="F53" s="1775"/>
      <c r="G53" s="4"/>
      <c r="H53" s="4"/>
      <c r="I53" s="4"/>
      <c r="J53" s="4"/>
      <c r="K53" s="4"/>
      <c r="L53" s="4"/>
      <c r="M53" s="4"/>
      <c r="N53" s="4"/>
      <c r="O53" s="4"/>
      <c r="P53" s="4"/>
      <c r="Q53" s="4"/>
      <c r="R53" s="4"/>
      <c r="S53" s="4"/>
      <c r="T53" s="4"/>
      <c r="U53" s="4"/>
      <c r="V53" s="4"/>
      <c r="W53" s="4"/>
      <c r="X53" s="585"/>
      <c r="Y53" s="5"/>
      <c r="Z53" s="5"/>
      <c r="AA53" s="5"/>
      <c r="AB53" s="5"/>
      <c r="AC53" s="5"/>
    </row>
    <row r="54" spans="1:29" ht="45.75" customHeight="1">
      <c r="A54" s="1792" t="s">
        <v>1307</v>
      </c>
      <c r="B54" s="1793"/>
      <c r="C54" s="1793"/>
      <c r="D54" s="1793"/>
      <c r="E54" s="1777"/>
      <c r="F54" s="1775"/>
      <c r="G54" s="4"/>
      <c r="H54" s="4"/>
      <c r="I54" s="4"/>
      <c r="J54" s="4"/>
      <c r="K54" s="4"/>
      <c r="L54" s="4"/>
      <c r="M54" s="4"/>
      <c r="N54" s="4"/>
      <c r="O54" s="4"/>
      <c r="P54" s="4"/>
      <c r="Q54" s="4"/>
      <c r="R54" s="4"/>
      <c r="S54" s="4"/>
      <c r="T54" s="4"/>
      <c r="U54" s="4"/>
      <c r="V54" s="4"/>
      <c r="W54" s="4"/>
      <c r="X54" s="585"/>
      <c r="Y54" s="5"/>
      <c r="Z54" s="5"/>
      <c r="AA54" s="5"/>
      <c r="AB54" s="5"/>
      <c r="AC54" s="5"/>
    </row>
    <row r="55" spans="1:29" s="124" customFormat="1" ht="157.5" customHeight="1" thickBot="1">
      <c r="A55" s="1752" t="s">
        <v>1579</v>
      </c>
      <c r="B55" s="1778"/>
      <c r="C55" s="1778"/>
      <c r="D55" s="1778"/>
      <c r="E55" s="938"/>
      <c r="F55" s="1775"/>
      <c r="G55" s="4"/>
      <c r="H55" s="4"/>
      <c r="I55" s="4"/>
      <c r="J55" s="4"/>
      <c r="K55" s="4"/>
      <c r="L55" s="4"/>
      <c r="M55" s="4"/>
      <c r="N55" s="4"/>
      <c r="O55" s="4"/>
      <c r="P55" s="4"/>
      <c r="Q55" s="4"/>
      <c r="R55" s="4"/>
      <c r="S55" s="4"/>
      <c r="T55" s="4"/>
      <c r="U55" s="4"/>
      <c r="V55" s="4"/>
      <c r="W55" s="4"/>
      <c r="X55" s="597"/>
      <c r="Y55" s="1"/>
      <c r="Z55" s="1"/>
      <c r="AA55" s="1"/>
      <c r="AB55" s="1"/>
      <c r="AC55" s="1"/>
    </row>
    <row r="56" spans="1:29" s="124" customFormat="1" ht="26.25" customHeight="1">
      <c r="A56" s="1792" t="s">
        <v>1308</v>
      </c>
      <c r="B56" s="1793"/>
      <c r="C56" s="1793"/>
      <c r="D56" s="1793"/>
      <c r="E56" s="1777"/>
      <c r="F56" s="1775"/>
      <c r="G56" s="4"/>
      <c r="H56" s="4"/>
      <c r="I56" s="4"/>
      <c r="J56" s="4"/>
      <c r="K56" s="4"/>
      <c r="L56" s="4"/>
      <c r="M56" s="4"/>
      <c r="N56" s="4"/>
      <c r="O56" s="4"/>
      <c r="P56" s="4"/>
      <c r="Q56" s="4"/>
      <c r="R56" s="4"/>
      <c r="S56" s="4"/>
      <c r="T56" s="4"/>
      <c r="U56" s="4"/>
      <c r="V56" s="4"/>
      <c r="W56" s="4"/>
      <c r="X56" s="597"/>
      <c r="Y56" s="1"/>
      <c r="Z56" s="1"/>
      <c r="AA56" s="1"/>
      <c r="AB56" s="1"/>
      <c r="AC56" s="1"/>
    </row>
    <row r="57" spans="1:29" s="124" customFormat="1" ht="44.25" customHeight="1" thickBot="1">
      <c r="A57" s="1752" t="s">
        <v>1484</v>
      </c>
      <c r="B57" s="1778"/>
      <c r="C57" s="1778"/>
      <c r="D57" s="1778"/>
      <c r="E57" s="939"/>
      <c r="F57" s="1775"/>
      <c r="G57" s="4"/>
      <c r="H57" s="4"/>
      <c r="I57" s="4"/>
      <c r="J57" s="4"/>
      <c r="K57" s="4"/>
      <c r="L57" s="4"/>
      <c r="M57" s="4"/>
      <c r="N57" s="4"/>
      <c r="O57" s="4"/>
      <c r="P57" s="4"/>
      <c r="Q57" s="4"/>
      <c r="R57" s="4"/>
      <c r="S57" s="4"/>
      <c r="T57" s="4"/>
      <c r="U57" s="4"/>
      <c r="V57" s="4"/>
      <c r="W57" s="4"/>
      <c r="X57" s="597"/>
      <c r="Y57" s="1"/>
      <c r="Z57" s="1"/>
      <c r="AA57" s="1"/>
      <c r="AB57" s="1"/>
      <c r="AC57" s="1"/>
    </row>
    <row r="58" spans="1:29" s="124" customFormat="1" ht="21.75" customHeight="1">
      <c r="A58" s="1792" t="s">
        <v>1309</v>
      </c>
      <c r="B58" s="1793"/>
      <c r="C58" s="1793"/>
      <c r="D58" s="1793"/>
      <c r="E58" s="1777"/>
      <c r="F58" s="1775"/>
      <c r="G58" s="4"/>
      <c r="H58" s="4"/>
      <c r="I58" s="4"/>
      <c r="J58" s="4"/>
      <c r="K58" s="4"/>
      <c r="L58" s="4"/>
      <c r="M58" s="4"/>
      <c r="N58" s="4"/>
      <c r="O58" s="4"/>
      <c r="P58" s="4"/>
      <c r="Q58" s="4"/>
      <c r="R58" s="4"/>
      <c r="S58" s="4"/>
      <c r="T58" s="4"/>
      <c r="U58" s="4"/>
      <c r="V58" s="4"/>
      <c r="W58" s="4"/>
      <c r="X58" s="597"/>
      <c r="Y58" s="1"/>
      <c r="Z58" s="1"/>
      <c r="AA58" s="1"/>
      <c r="AB58" s="1"/>
      <c r="AC58" s="1"/>
    </row>
    <row r="59" spans="1:29" s="124" customFormat="1" ht="60" customHeight="1" thickBot="1">
      <c r="A59" s="1752" t="s">
        <v>1474</v>
      </c>
      <c r="B59" s="1778"/>
      <c r="C59" s="1778"/>
      <c r="D59" s="1778"/>
      <c r="E59" s="939"/>
      <c r="F59" s="1775"/>
      <c r="G59" s="4"/>
      <c r="H59" s="4"/>
      <c r="I59" s="4"/>
      <c r="J59" s="4"/>
      <c r="K59" s="4"/>
      <c r="L59" s="4"/>
      <c r="M59" s="4"/>
      <c r="N59" s="4"/>
      <c r="O59" s="4"/>
      <c r="P59" s="4"/>
      <c r="Q59" s="4"/>
      <c r="R59" s="4"/>
      <c r="S59" s="4"/>
      <c r="T59" s="4"/>
      <c r="U59" s="4"/>
      <c r="V59" s="4"/>
      <c r="W59" s="4"/>
      <c r="X59" s="597"/>
      <c r="Y59" s="1"/>
      <c r="Z59" s="1"/>
      <c r="AA59" s="1"/>
      <c r="AB59" s="1"/>
      <c r="AC59" s="1"/>
    </row>
    <row r="60" spans="1:29" s="124" customFormat="1" ht="33" customHeight="1">
      <c r="A60" s="1792" t="s">
        <v>1310</v>
      </c>
      <c r="B60" s="1793"/>
      <c r="C60" s="1793"/>
      <c r="D60" s="1793"/>
      <c r="E60" s="1777"/>
      <c r="F60" s="1775"/>
      <c r="G60" s="4"/>
      <c r="H60" s="4"/>
      <c r="I60" s="4"/>
      <c r="J60" s="4"/>
      <c r="K60" s="4"/>
      <c r="L60" s="4"/>
      <c r="M60" s="4"/>
      <c r="N60" s="4"/>
      <c r="O60" s="4"/>
      <c r="P60" s="4"/>
      <c r="Q60" s="4"/>
      <c r="R60" s="4"/>
      <c r="S60" s="4"/>
      <c r="T60" s="4"/>
      <c r="U60" s="4"/>
      <c r="V60" s="4"/>
      <c r="W60" s="4"/>
      <c r="X60" s="597"/>
      <c r="Y60" s="1"/>
      <c r="Z60" s="1"/>
      <c r="AA60" s="1"/>
      <c r="AB60" s="1"/>
      <c r="AC60" s="1"/>
    </row>
    <row r="61" spans="1:29" s="124" customFormat="1" ht="60" customHeight="1" thickBot="1">
      <c r="A61" s="1752" t="s">
        <v>1580</v>
      </c>
      <c r="B61" s="1778"/>
      <c r="C61" s="1778"/>
      <c r="D61" s="1778"/>
      <c r="E61" s="938"/>
      <c r="F61" s="1775"/>
      <c r="G61" s="4"/>
      <c r="H61" s="4"/>
      <c r="I61" s="4"/>
      <c r="J61" s="4"/>
      <c r="K61" s="4"/>
      <c r="L61" s="4"/>
      <c r="M61" s="4"/>
      <c r="N61" s="4"/>
      <c r="O61" s="4"/>
      <c r="P61" s="4"/>
      <c r="Q61" s="4"/>
      <c r="R61" s="4"/>
      <c r="S61" s="4"/>
      <c r="T61" s="4"/>
      <c r="U61" s="4"/>
      <c r="V61" s="4"/>
      <c r="W61" s="4"/>
      <c r="X61" s="597"/>
      <c r="Y61" s="1"/>
      <c r="Z61" s="1"/>
      <c r="AA61" s="1"/>
      <c r="AB61" s="1"/>
      <c r="AC61" s="1"/>
    </row>
    <row r="62" spans="1:29" s="124" customFormat="1" ht="24.75" customHeight="1">
      <c r="A62" s="1792" t="s">
        <v>1311</v>
      </c>
      <c r="B62" s="1793"/>
      <c r="C62" s="1793"/>
      <c r="D62" s="1793"/>
      <c r="E62" s="1777"/>
      <c r="F62" s="1775"/>
      <c r="G62" s="4"/>
      <c r="H62" s="4"/>
      <c r="I62" s="4"/>
      <c r="J62" s="4"/>
      <c r="K62" s="4"/>
      <c r="L62" s="4"/>
      <c r="M62" s="4"/>
      <c r="N62" s="4"/>
      <c r="O62" s="4"/>
      <c r="P62" s="4"/>
      <c r="Q62" s="4"/>
      <c r="R62" s="4"/>
      <c r="S62" s="4"/>
      <c r="T62" s="4"/>
      <c r="U62" s="4"/>
      <c r="V62" s="4"/>
      <c r="W62" s="4"/>
      <c r="X62" s="597"/>
      <c r="Y62" s="1"/>
      <c r="Z62" s="1"/>
      <c r="AA62" s="1"/>
      <c r="AB62" s="1"/>
      <c r="AC62" s="1"/>
    </row>
    <row r="63" spans="1:29" s="124" customFormat="1" ht="60" customHeight="1" thickBot="1">
      <c r="A63" s="1752" t="s">
        <v>1485</v>
      </c>
      <c r="B63" s="1778"/>
      <c r="C63" s="1778"/>
      <c r="D63" s="1778"/>
      <c r="E63" s="938"/>
      <c r="F63" s="1785"/>
      <c r="G63" s="4"/>
      <c r="H63" s="4"/>
      <c r="I63" s="4"/>
      <c r="J63" s="4"/>
      <c r="K63" s="4"/>
      <c r="L63" s="4"/>
      <c r="M63" s="4"/>
      <c r="N63" s="4"/>
      <c r="O63" s="4"/>
      <c r="P63" s="4"/>
      <c r="Q63" s="4"/>
      <c r="R63" s="4"/>
      <c r="S63" s="4"/>
      <c r="T63" s="4"/>
      <c r="U63" s="4"/>
      <c r="V63" s="4"/>
      <c r="W63" s="4"/>
      <c r="X63" s="597"/>
      <c r="Y63" s="1"/>
      <c r="Z63" s="1"/>
      <c r="AA63" s="1"/>
      <c r="AB63" s="1"/>
      <c r="AC63" s="1"/>
    </row>
    <row r="64" spans="1:29" s="124" customFormat="1" ht="42.75" customHeight="1">
      <c r="A64" s="1794" t="s">
        <v>1174</v>
      </c>
      <c r="B64" s="1795"/>
      <c r="C64" s="1795"/>
      <c r="D64" s="1795"/>
      <c r="E64" s="1796"/>
      <c r="F64" s="1764" t="s">
        <v>1128</v>
      </c>
      <c r="G64" s="4"/>
      <c r="H64" s="4"/>
      <c r="I64" s="4"/>
      <c r="J64" s="4"/>
      <c r="K64" s="4"/>
      <c r="L64" s="4"/>
      <c r="M64" s="4"/>
      <c r="N64" s="4"/>
      <c r="O64" s="4"/>
      <c r="P64" s="4"/>
      <c r="Q64" s="4"/>
      <c r="R64" s="4"/>
      <c r="S64" s="4"/>
      <c r="T64" s="4"/>
      <c r="U64" s="4"/>
      <c r="V64" s="4"/>
      <c r="W64" s="4"/>
      <c r="X64" s="597"/>
      <c r="Y64" s="1"/>
      <c r="Z64" s="1"/>
      <c r="AA64" s="1"/>
      <c r="AB64" s="1"/>
      <c r="AC64" s="1"/>
    </row>
    <row r="65" spans="1:29" s="124" customFormat="1" ht="48.75" customHeight="1">
      <c r="A65" s="1789" t="s">
        <v>1294</v>
      </c>
      <c r="B65" s="1790"/>
      <c r="C65" s="1790"/>
      <c r="D65" s="1790"/>
      <c r="E65" s="1791"/>
      <c r="F65" s="1769"/>
      <c r="G65" s="598"/>
      <c r="H65" s="598"/>
      <c r="I65" s="598"/>
      <c r="J65" s="598"/>
      <c r="K65" s="4"/>
      <c r="L65" s="4"/>
      <c r="M65" s="4"/>
      <c r="N65" s="4"/>
      <c r="O65" s="4"/>
      <c r="P65" s="4"/>
      <c r="Q65" s="4"/>
      <c r="R65" s="4"/>
      <c r="S65" s="4"/>
      <c r="T65" s="4"/>
      <c r="U65" s="4"/>
      <c r="V65" s="4"/>
      <c r="W65" s="4"/>
      <c r="X65" s="597"/>
      <c r="Y65" s="1"/>
      <c r="Z65" s="1"/>
      <c r="AA65" s="1"/>
      <c r="AB65" s="1"/>
      <c r="AC65" s="1"/>
    </row>
    <row r="66" spans="1:29" ht="60" customHeight="1" thickBot="1">
      <c r="A66" s="1752" t="s">
        <v>1486</v>
      </c>
      <c r="B66" s="1778"/>
      <c r="C66" s="1778"/>
      <c r="D66" s="1778"/>
      <c r="E66" s="938"/>
      <c r="F66" s="1765"/>
      <c r="G66" s="4"/>
      <c r="H66" s="4"/>
      <c r="I66" s="4"/>
      <c r="J66" s="4"/>
      <c r="K66" s="4"/>
      <c r="L66" s="4"/>
      <c r="M66" s="4"/>
      <c r="N66" s="4"/>
      <c r="O66" s="4"/>
      <c r="P66" s="4"/>
      <c r="Q66" s="4"/>
      <c r="R66" s="4"/>
      <c r="S66" s="4"/>
      <c r="T66" s="4"/>
      <c r="U66" s="4"/>
      <c r="V66" s="4"/>
      <c r="W66" s="4"/>
      <c r="X66" s="585"/>
      <c r="Y66" s="5"/>
      <c r="Z66" s="5"/>
      <c r="AA66" s="5"/>
      <c r="AB66" s="5"/>
      <c r="AC66" s="5"/>
    </row>
    <row r="67" spans="1:29" ht="21.75" customHeight="1">
      <c r="A67" s="652" t="s">
        <v>1186</v>
      </c>
      <c r="B67" s="653"/>
      <c r="C67" s="653"/>
      <c r="D67" s="653"/>
      <c r="E67" s="653"/>
      <c r="F67" s="1750" t="s">
        <v>1129</v>
      </c>
      <c r="G67" s="4"/>
      <c r="H67" s="4"/>
      <c r="I67" s="4"/>
      <c r="J67" s="4"/>
      <c r="K67" s="4"/>
      <c r="L67" s="4"/>
      <c r="M67" s="4"/>
      <c r="N67" s="4"/>
      <c r="O67" s="4"/>
      <c r="P67" s="4"/>
      <c r="Q67" s="4"/>
      <c r="R67" s="4"/>
      <c r="S67" s="4"/>
      <c r="T67" s="4"/>
      <c r="U67" s="4"/>
      <c r="V67" s="4"/>
      <c r="W67" s="4"/>
      <c r="X67" s="585"/>
      <c r="Y67" s="5"/>
      <c r="Z67" s="5"/>
      <c r="AA67" s="5"/>
      <c r="AB67" s="5"/>
      <c r="AC67" s="5"/>
    </row>
    <row r="68" spans="1:29" ht="54" customHeight="1">
      <c r="A68" s="1789" t="s">
        <v>1175</v>
      </c>
      <c r="B68" s="1790"/>
      <c r="C68" s="1790"/>
      <c r="D68" s="1790"/>
      <c r="E68" s="1790"/>
      <c r="F68" s="1751"/>
      <c r="G68" s="4"/>
      <c r="H68" s="4"/>
      <c r="I68" s="4"/>
      <c r="J68" s="4"/>
      <c r="K68" s="4"/>
      <c r="L68" s="4"/>
      <c r="M68" s="4"/>
      <c r="N68" s="4"/>
      <c r="O68" s="4"/>
      <c r="P68" s="4"/>
      <c r="Q68" s="4"/>
      <c r="R68" s="4"/>
      <c r="S68" s="4"/>
      <c r="T68" s="4"/>
      <c r="U68" s="4"/>
      <c r="V68" s="4"/>
      <c r="W68" s="4"/>
      <c r="X68" s="585"/>
      <c r="Y68" s="5"/>
      <c r="Z68" s="5"/>
      <c r="AA68" s="5"/>
      <c r="AB68" s="5"/>
      <c r="AC68" s="5"/>
    </row>
    <row r="69" spans="1:29" ht="60" customHeight="1" thickBot="1">
      <c r="A69" s="1752" t="s">
        <v>1474</v>
      </c>
      <c r="B69" s="1778"/>
      <c r="C69" s="1778"/>
      <c r="D69" s="1778"/>
      <c r="E69" s="938"/>
      <c r="F69" s="1779"/>
      <c r="G69" s="4"/>
      <c r="H69" s="4"/>
      <c r="I69" s="4"/>
      <c r="J69" s="4"/>
      <c r="K69" s="4"/>
      <c r="L69" s="4"/>
      <c r="M69" s="4"/>
      <c r="N69" s="4"/>
      <c r="O69" s="4"/>
      <c r="P69" s="4"/>
      <c r="Q69" s="4"/>
      <c r="R69" s="4"/>
      <c r="S69" s="4"/>
      <c r="T69" s="4"/>
      <c r="U69" s="4"/>
      <c r="V69" s="4"/>
      <c r="W69" s="4"/>
      <c r="X69" s="585"/>
      <c r="Y69" s="5"/>
      <c r="Z69" s="5"/>
      <c r="AA69" s="5"/>
      <c r="AB69" s="5"/>
      <c r="AC69" s="5"/>
    </row>
    <row r="70" spans="1:29" ht="20.25" customHeight="1">
      <c r="A70" s="1797" t="s">
        <v>1183</v>
      </c>
      <c r="B70" s="1798"/>
      <c r="C70" s="1798"/>
      <c r="D70" s="1798"/>
      <c r="E70" s="1798"/>
      <c r="F70" s="1750" t="s">
        <v>1182</v>
      </c>
      <c r="G70" s="4"/>
      <c r="H70" s="4"/>
      <c r="I70" s="4"/>
      <c r="J70" s="4"/>
      <c r="K70" s="4"/>
      <c r="L70" s="4"/>
      <c r="M70" s="4"/>
      <c r="N70" s="4"/>
      <c r="O70" s="4"/>
      <c r="P70" s="4"/>
      <c r="Q70" s="4"/>
      <c r="R70" s="585"/>
      <c r="S70" s="585"/>
      <c r="T70" s="585"/>
      <c r="U70" s="585"/>
      <c r="V70" s="585"/>
      <c r="W70" s="585"/>
      <c r="X70" s="204"/>
    </row>
    <row r="71" spans="1:29" ht="26.25" customHeight="1" thickBot="1">
      <c r="A71" s="1752" t="s">
        <v>1581</v>
      </c>
      <c r="B71" s="1778"/>
      <c r="C71" s="1778"/>
      <c r="D71" s="1778"/>
      <c r="E71" s="932"/>
      <c r="F71" s="1779"/>
      <c r="G71" s="4"/>
      <c r="H71" s="4"/>
      <c r="I71" s="4"/>
      <c r="J71" s="4"/>
      <c r="K71" s="4"/>
      <c r="L71" s="4"/>
      <c r="M71" s="4"/>
      <c r="N71" s="4"/>
      <c r="O71" s="4"/>
      <c r="P71" s="4"/>
      <c r="Q71" s="4"/>
      <c r="V71" s="204"/>
      <c r="W71" s="204"/>
      <c r="X71" s="204"/>
    </row>
    <row r="72" spans="1:29">
      <c r="A72" s="4"/>
      <c r="B72" s="4"/>
      <c r="C72" s="4"/>
      <c r="D72" s="4"/>
      <c r="E72" s="4"/>
      <c r="F72" s="4"/>
      <c r="G72" s="4"/>
      <c r="H72" s="4"/>
      <c r="I72" s="4"/>
      <c r="J72" s="4"/>
      <c r="K72" s="4"/>
      <c r="L72" s="4"/>
      <c r="M72" s="4"/>
      <c r="N72" s="4"/>
      <c r="O72" s="4"/>
      <c r="P72" s="4"/>
      <c r="V72" s="204"/>
      <c r="W72" s="204"/>
    </row>
    <row r="73" spans="1:29">
      <c r="A73" s="4"/>
      <c r="B73" s="4"/>
      <c r="C73" s="4"/>
      <c r="D73" s="4"/>
      <c r="E73" s="4"/>
      <c r="F73" s="4"/>
      <c r="G73" s="4"/>
      <c r="H73" s="4"/>
      <c r="I73" s="4"/>
      <c r="J73" s="4"/>
      <c r="K73" s="4"/>
      <c r="L73" s="4"/>
      <c r="M73" s="4"/>
      <c r="N73" s="4"/>
      <c r="O73" s="4"/>
      <c r="P73" s="4"/>
      <c r="Q73" s="4"/>
      <c r="V73" s="204"/>
      <c r="W73" s="204"/>
      <c r="X73" s="204"/>
    </row>
    <row r="74" spans="1:29">
      <c r="A74" s="4"/>
      <c r="B74" s="4"/>
      <c r="C74" s="4"/>
      <c r="D74" s="4"/>
      <c r="E74" s="4"/>
      <c r="F74" s="4"/>
      <c r="G74" s="4"/>
      <c r="H74" s="4"/>
      <c r="I74" s="4"/>
      <c r="J74" s="4"/>
      <c r="K74" s="4"/>
      <c r="L74" s="4"/>
      <c r="M74" s="4"/>
      <c r="N74" s="4"/>
      <c r="O74" s="4"/>
      <c r="P74" s="4"/>
      <c r="Q74" s="4"/>
      <c r="V74" s="204"/>
      <c r="W74" s="204"/>
      <c r="X74" s="204"/>
    </row>
    <row r="75" spans="1:29">
      <c r="A75" s="4"/>
      <c r="B75" s="4"/>
      <c r="C75" s="4"/>
      <c r="D75" s="4"/>
      <c r="E75" s="4"/>
      <c r="F75" s="4"/>
      <c r="G75" s="4"/>
      <c r="H75" s="4"/>
      <c r="I75" s="4"/>
      <c r="J75" s="4"/>
      <c r="K75" s="4"/>
      <c r="L75" s="4"/>
      <c r="M75" s="4"/>
      <c r="N75" s="4"/>
      <c r="O75" s="4"/>
      <c r="P75" s="4"/>
      <c r="Q75" s="4"/>
      <c r="V75" s="204"/>
      <c r="W75" s="204"/>
      <c r="X75" s="204"/>
    </row>
    <row r="76" spans="1:29">
      <c r="A76" s="4"/>
      <c r="B76" s="4"/>
      <c r="C76" s="4"/>
      <c r="D76" s="4"/>
      <c r="E76" s="4"/>
      <c r="F76" s="4"/>
      <c r="G76" s="4"/>
      <c r="H76" s="4"/>
      <c r="I76" s="4"/>
      <c r="J76" s="4"/>
      <c r="K76" s="4"/>
      <c r="L76" s="4"/>
      <c r="M76" s="4"/>
      <c r="N76" s="4"/>
      <c r="O76" s="4"/>
      <c r="P76" s="4"/>
      <c r="Q76" s="4"/>
      <c r="V76" s="204"/>
      <c r="W76" s="204"/>
      <c r="X76" s="204"/>
    </row>
    <row r="77" spans="1:29">
      <c r="A77" s="4"/>
      <c r="B77" s="4"/>
      <c r="C77" s="4"/>
      <c r="D77" s="4"/>
      <c r="E77" s="4"/>
      <c r="F77" s="4"/>
      <c r="G77" s="4"/>
      <c r="H77" s="4"/>
      <c r="I77" s="4"/>
      <c r="J77" s="4"/>
      <c r="K77" s="4"/>
      <c r="L77" s="4"/>
      <c r="M77" s="4"/>
      <c r="N77" s="4"/>
      <c r="O77" s="4"/>
      <c r="P77" s="4"/>
      <c r="Q77" s="4"/>
      <c r="V77" s="204"/>
      <c r="W77" s="204"/>
      <c r="X77" s="204"/>
    </row>
    <row r="78" spans="1:29">
      <c r="A78" s="4"/>
      <c r="B78" s="4"/>
      <c r="C78" s="4"/>
      <c r="D78" s="4"/>
      <c r="E78" s="4"/>
      <c r="F78" s="4"/>
      <c r="G78" s="4"/>
      <c r="H78" s="4"/>
      <c r="I78" s="4"/>
      <c r="J78" s="4"/>
      <c r="K78" s="4"/>
      <c r="L78" s="4"/>
      <c r="M78" s="4"/>
      <c r="N78" s="4"/>
      <c r="O78" s="4"/>
      <c r="P78" s="4"/>
      <c r="Q78" s="4"/>
      <c r="V78" s="204"/>
      <c r="W78" s="204"/>
      <c r="X78" s="204"/>
    </row>
    <row r="79" spans="1:29">
      <c r="A79" s="4"/>
      <c r="B79" s="4"/>
      <c r="C79" s="4"/>
      <c r="D79" s="4"/>
      <c r="E79" s="4"/>
      <c r="F79" s="4"/>
      <c r="G79" s="4"/>
      <c r="H79" s="4"/>
      <c r="I79" s="4"/>
      <c r="J79" s="4"/>
      <c r="K79" s="4"/>
      <c r="L79" s="4"/>
      <c r="M79" s="4"/>
      <c r="N79" s="4"/>
      <c r="O79" s="4"/>
      <c r="P79" s="4"/>
      <c r="Q79" s="4"/>
      <c r="V79" s="204"/>
      <c r="W79" s="204"/>
      <c r="X79" s="204"/>
    </row>
    <row r="80" spans="1:29">
      <c r="A80" s="4"/>
      <c r="B80" s="4"/>
      <c r="C80" s="4"/>
      <c r="D80" s="4"/>
      <c r="E80" s="4"/>
      <c r="F80" s="4"/>
      <c r="G80" s="4"/>
      <c r="H80" s="4"/>
      <c r="I80" s="4"/>
      <c r="J80" s="4"/>
      <c r="K80" s="4"/>
      <c r="L80" s="4"/>
      <c r="M80" s="4"/>
      <c r="N80" s="4"/>
      <c r="O80" s="4"/>
      <c r="P80" s="4"/>
      <c r="Q80" s="4"/>
      <c r="V80" s="204"/>
      <c r="W80" s="204"/>
      <c r="X80" s="204"/>
    </row>
    <row r="81" spans="1:24">
      <c r="A81" s="4"/>
      <c r="B81" s="4"/>
      <c r="C81" s="4"/>
      <c r="D81" s="4"/>
      <c r="E81" s="4"/>
      <c r="F81" s="4"/>
      <c r="G81" s="4"/>
      <c r="H81" s="4"/>
      <c r="I81" s="4"/>
      <c r="J81" s="4"/>
      <c r="K81" s="4"/>
      <c r="L81" s="4"/>
      <c r="M81" s="4"/>
      <c r="N81" s="4"/>
      <c r="O81" s="4"/>
      <c r="P81" s="4"/>
      <c r="Q81" s="4"/>
      <c r="V81" s="204"/>
      <c r="W81" s="204"/>
      <c r="X81" s="204"/>
    </row>
    <row r="82" spans="1:24">
      <c r="A82" s="4"/>
      <c r="B82" s="4"/>
      <c r="C82" s="4"/>
      <c r="D82" s="4"/>
      <c r="E82" s="4"/>
      <c r="F82" s="4"/>
      <c r="G82" s="4"/>
      <c r="H82" s="4"/>
      <c r="I82" s="4"/>
      <c r="J82" s="4"/>
      <c r="K82" s="4"/>
      <c r="L82" s="4"/>
      <c r="M82" s="4"/>
      <c r="N82" s="4"/>
      <c r="O82" s="4"/>
      <c r="P82" s="4"/>
      <c r="Q82" s="4"/>
      <c r="V82" s="204"/>
      <c r="W82" s="204"/>
      <c r="X82" s="204"/>
    </row>
    <row r="83" spans="1:24">
      <c r="A83" s="4"/>
      <c r="B83" s="4"/>
      <c r="C83" s="4"/>
      <c r="D83" s="4"/>
      <c r="E83" s="4"/>
      <c r="F83" s="4"/>
      <c r="G83" s="4"/>
      <c r="H83" s="4"/>
      <c r="I83" s="4"/>
      <c r="J83" s="4"/>
      <c r="K83" s="4"/>
      <c r="L83" s="4"/>
      <c r="M83" s="4"/>
      <c r="N83" s="4"/>
      <c r="O83" s="4"/>
      <c r="P83" s="4"/>
      <c r="Q83" s="4"/>
      <c r="V83" s="204"/>
      <c r="W83" s="204"/>
      <c r="X83" s="204"/>
    </row>
    <row r="84" spans="1:24">
      <c r="A84" s="4"/>
      <c r="B84" s="4"/>
      <c r="C84" s="4"/>
      <c r="D84" s="4"/>
      <c r="E84" s="4"/>
      <c r="F84" s="4"/>
      <c r="G84" s="4"/>
      <c r="H84" s="4"/>
      <c r="I84" s="4"/>
      <c r="J84" s="4"/>
      <c r="K84" s="4"/>
      <c r="L84" s="4"/>
      <c r="M84" s="4"/>
      <c r="N84" s="4"/>
      <c r="O84" s="4"/>
      <c r="P84" s="4"/>
      <c r="Q84" s="4"/>
      <c r="V84" s="204"/>
      <c r="W84" s="204"/>
      <c r="X84" s="204"/>
    </row>
    <row r="85" spans="1:24">
      <c r="A85" s="4"/>
      <c r="B85" s="4"/>
      <c r="C85" s="4"/>
      <c r="D85" s="4"/>
      <c r="E85" s="4"/>
      <c r="F85" s="4"/>
      <c r="G85" s="4"/>
      <c r="H85" s="4"/>
      <c r="I85" s="4"/>
      <c r="J85" s="4"/>
      <c r="K85" s="4"/>
      <c r="L85" s="4"/>
      <c r="M85" s="4"/>
      <c r="N85" s="4"/>
      <c r="O85" s="4"/>
      <c r="P85" s="4"/>
      <c r="Q85" s="4"/>
      <c r="V85" s="204"/>
      <c r="W85" s="204"/>
      <c r="X85" s="204"/>
    </row>
    <row r="86" spans="1:24">
      <c r="A86" s="4"/>
      <c r="B86" s="4"/>
      <c r="C86" s="4"/>
      <c r="D86" s="4"/>
      <c r="E86" s="4"/>
      <c r="F86" s="4"/>
      <c r="G86" s="4"/>
      <c r="H86" s="4"/>
      <c r="I86" s="4"/>
      <c r="J86" s="4"/>
      <c r="K86" s="4"/>
      <c r="L86" s="4"/>
      <c r="M86" s="4"/>
      <c r="N86" s="4"/>
      <c r="O86" s="4"/>
      <c r="P86" s="4"/>
      <c r="Q86" s="4"/>
      <c r="R86" s="4"/>
      <c r="S86" s="4"/>
      <c r="T86" s="4"/>
      <c r="U86" s="4"/>
      <c r="V86" s="4"/>
      <c r="W86" s="4"/>
      <c r="X86" s="204"/>
    </row>
    <row r="87" spans="1:24">
      <c r="A87" s="4"/>
      <c r="B87" s="4"/>
      <c r="C87" s="4"/>
      <c r="D87" s="4"/>
      <c r="E87" s="4"/>
      <c r="F87" s="4"/>
      <c r="G87" s="4"/>
      <c r="H87" s="4"/>
      <c r="I87" s="4"/>
      <c r="J87" s="4"/>
      <c r="K87" s="4"/>
      <c r="L87" s="4"/>
      <c r="M87" s="4"/>
      <c r="N87" s="4"/>
      <c r="O87" s="4"/>
      <c r="P87" s="4"/>
      <c r="Q87" s="4"/>
      <c r="R87" s="4"/>
      <c r="S87" s="4"/>
      <c r="T87" s="4"/>
      <c r="U87" s="4"/>
      <c r="V87" s="4"/>
      <c r="W87" s="4"/>
      <c r="X87" s="204"/>
    </row>
    <row r="88" spans="1:24">
      <c r="A88" s="4"/>
      <c r="B88" s="4"/>
      <c r="C88" s="4"/>
      <c r="D88" s="4"/>
      <c r="E88" s="4"/>
      <c r="F88" s="4"/>
      <c r="G88" s="4"/>
      <c r="H88" s="4"/>
      <c r="I88" s="4"/>
      <c r="J88" s="4"/>
      <c r="K88" s="4"/>
      <c r="L88" s="4"/>
      <c r="M88" s="4"/>
      <c r="N88" s="4"/>
      <c r="O88" s="4"/>
      <c r="P88" s="4"/>
      <c r="Q88" s="4"/>
      <c r="R88" s="4"/>
      <c r="S88" s="4"/>
      <c r="T88" s="4"/>
      <c r="U88" s="4"/>
      <c r="V88" s="4"/>
      <c r="W88" s="4"/>
      <c r="X88" s="204"/>
    </row>
    <row r="89" spans="1:24">
      <c r="A89" s="4"/>
      <c r="B89" s="4"/>
      <c r="C89" s="4"/>
      <c r="D89" s="4"/>
      <c r="E89" s="4"/>
      <c r="F89" s="4"/>
      <c r="G89" s="4"/>
      <c r="H89" s="4"/>
      <c r="I89" s="4"/>
      <c r="J89" s="4"/>
      <c r="K89" s="4"/>
      <c r="L89" s="4"/>
      <c r="M89" s="4"/>
      <c r="N89" s="4"/>
      <c r="O89" s="4"/>
      <c r="P89" s="4"/>
      <c r="Q89" s="4"/>
      <c r="R89" s="4"/>
      <c r="S89" s="4"/>
      <c r="T89" s="4"/>
      <c r="U89" s="4"/>
      <c r="V89" s="4"/>
      <c r="W89" s="4"/>
      <c r="X89" s="204"/>
    </row>
    <row r="90" spans="1:24">
      <c r="A90" s="4"/>
      <c r="B90" s="4"/>
      <c r="C90" s="4"/>
      <c r="D90" s="4"/>
      <c r="E90" s="4"/>
      <c r="F90" s="4"/>
      <c r="G90" s="4"/>
      <c r="H90" s="4"/>
      <c r="I90" s="4"/>
      <c r="J90" s="4"/>
      <c r="K90" s="4"/>
      <c r="L90" s="4"/>
      <c r="M90" s="4"/>
      <c r="N90" s="4"/>
      <c r="O90" s="4"/>
      <c r="P90" s="4"/>
      <c r="Q90" s="4"/>
      <c r="R90" s="4"/>
      <c r="S90" s="4"/>
      <c r="T90" s="4"/>
      <c r="U90" s="4"/>
      <c r="V90" s="4"/>
      <c r="W90" s="4"/>
      <c r="X90" s="204"/>
    </row>
    <row r="91" spans="1:24">
      <c r="A91" s="4"/>
      <c r="B91" s="4"/>
      <c r="C91" s="4"/>
      <c r="D91" s="4"/>
      <c r="E91" s="4"/>
      <c r="F91" s="4"/>
      <c r="G91" s="4"/>
      <c r="H91" s="4"/>
      <c r="I91" s="4"/>
      <c r="J91" s="4"/>
      <c r="K91" s="4"/>
      <c r="L91" s="4"/>
      <c r="M91" s="4"/>
      <c r="N91" s="4"/>
      <c r="O91" s="4"/>
      <c r="P91" s="4"/>
      <c r="Q91" s="4"/>
      <c r="R91" s="4"/>
      <c r="S91" s="4"/>
      <c r="T91" s="4"/>
      <c r="U91" s="4"/>
      <c r="V91" s="4"/>
      <c r="W91" s="4"/>
      <c r="X91" s="204"/>
    </row>
    <row r="92" spans="1:24">
      <c r="A92" s="4"/>
      <c r="B92" s="4"/>
      <c r="C92" s="4"/>
      <c r="D92" s="4"/>
      <c r="E92" s="4"/>
      <c r="F92" s="4"/>
      <c r="G92" s="4"/>
      <c r="H92" s="4"/>
      <c r="I92" s="4"/>
      <c r="J92" s="4"/>
      <c r="K92" s="4"/>
      <c r="L92" s="4"/>
      <c r="M92" s="4"/>
      <c r="N92" s="4"/>
      <c r="O92" s="4"/>
      <c r="P92" s="4"/>
      <c r="Q92" s="4"/>
      <c r="R92" s="4"/>
      <c r="S92" s="4"/>
      <c r="T92" s="4"/>
      <c r="U92" s="4"/>
      <c r="V92" s="4"/>
      <c r="W92" s="4"/>
      <c r="X92" s="204"/>
    </row>
    <row r="93" spans="1:24">
      <c r="A93" s="4"/>
      <c r="B93" s="4"/>
      <c r="C93" s="4"/>
      <c r="D93" s="4"/>
      <c r="E93" s="4"/>
      <c r="F93" s="4"/>
      <c r="G93" s="4"/>
      <c r="H93" s="4"/>
      <c r="I93" s="4"/>
      <c r="J93" s="4"/>
      <c r="K93" s="4"/>
      <c r="L93" s="4"/>
      <c r="M93" s="4"/>
      <c r="N93" s="4"/>
      <c r="O93" s="4"/>
      <c r="P93" s="4"/>
      <c r="Q93" s="4"/>
      <c r="R93" s="4"/>
      <c r="S93" s="4"/>
      <c r="T93" s="4"/>
      <c r="U93" s="4"/>
      <c r="V93" s="4"/>
      <c r="W93" s="4"/>
      <c r="X93" s="204"/>
    </row>
    <row r="94" spans="1:24">
      <c r="A94" s="4"/>
      <c r="B94" s="4"/>
      <c r="C94" s="4"/>
      <c r="D94" s="4"/>
      <c r="E94" s="4"/>
      <c r="F94" s="4"/>
      <c r="G94" s="4"/>
      <c r="H94" s="4"/>
      <c r="I94" s="4"/>
      <c r="J94" s="4"/>
      <c r="K94" s="4"/>
      <c r="L94" s="4"/>
      <c r="M94" s="4"/>
      <c r="N94" s="4"/>
      <c r="O94" s="4"/>
      <c r="P94" s="4"/>
      <c r="Q94" s="4"/>
      <c r="R94" s="4"/>
      <c r="S94" s="4"/>
      <c r="T94" s="4"/>
      <c r="U94" s="4"/>
      <c r="V94" s="4"/>
      <c r="W94" s="4"/>
      <c r="X94" s="204"/>
    </row>
    <row r="95" spans="1:24">
      <c r="A95" s="4"/>
      <c r="B95" s="4"/>
      <c r="C95" s="4"/>
      <c r="D95" s="4"/>
      <c r="E95" s="4"/>
      <c r="F95" s="4"/>
      <c r="G95" s="4"/>
      <c r="H95" s="4"/>
      <c r="I95" s="4"/>
      <c r="J95" s="4"/>
      <c r="K95" s="4"/>
      <c r="L95" s="4"/>
      <c r="M95" s="4"/>
      <c r="N95" s="4"/>
      <c r="O95" s="4"/>
      <c r="P95" s="4"/>
      <c r="Q95" s="4"/>
      <c r="R95" s="4"/>
      <c r="S95" s="4"/>
      <c r="T95" s="4"/>
      <c r="U95" s="4"/>
      <c r="V95" s="4"/>
      <c r="W95" s="4"/>
      <c r="X95" s="204"/>
    </row>
    <row r="96" spans="1:24">
      <c r="A96" s="4"/>
      <c r="B96" s="4"/>
      <c r="C96" s="4"/>
      <c r="D96" s="4"/>
      <c r="E96" s="4"/>
      <c r="F96" s="4"/>
      <c r="G96" s="4"/>
      <c r="H96" s="4"/>
      <c r="I96" s="4"/>
      <c r="J96" s="4"/>
      <c r="K96" s="4"/>
      <c r="L96" s="4"/>
      <c r="M96" s="4"/>
      <c r="N96" s="4"/>
      <c r="O96" s="4"/>
      <c r="P96" s="4"/>
      <c r="Q96" s="4"/>
      <c r="R96" s="4"/>
      <c r="S96" s="4"/>
      <c r="T96" s="4"/>
      <c r="U96" s="4"/>
      <c r="V96" s="4"/>
      <c r="W96" s="4"/>
      <c r="X96" s="204"/>
    </row>
    <row r="97" spans="1:24">
      <c r="A97" s="4"/>
      <c r="B97" s="4"/>
      <c r="C97" s="4"/>
      <c r="D97" s="4"/>
      <c r="E97" s="4"/>
      <c r="F97" s="4"/>
      <c r="G97" s="4"/>
      <c r="H97" s="4"/>
      <c r="I97" s="4"/>
      <c r="J97" s="4"/>
      <c r="K97" s="4"/>
      <c r="L97" s="4"/>
      <c r="M97" s="4"/>
      <c r="N97" s="4"/>
      <c r="O97" s="4"/>
      <c r="P97" s="4"/>
      <c r="Q97" s="4"/>
      <c r="R97" s="4"/>
      <c r="S97" s="4"/>
      <c r="T97" s="4"/>
      <c r="U97" s="4"/>
      <c r="V97" s="4"/>
      <c r="W97" s="4"/>
      <c r="X97" s="204"/>
    </row>
    <row r="98" spans="1:24">
      <c r="A98" s="4"/>
      <c r="B98" s="4"/>
      <c r="C98" s="4"/>
      <c r="D98" s="4"/>
      <c r="E98" s="4"/>
      <c r="F98" s="4"/>
      <c r="G98" s="4"/>
      <c r="H98" s="4"/>
      <c r="I98" s="4"/>
      <c r="J98" s="4"/>
      <c r="K98" s="4"/>
      <c r="L98" s="4"/>
      <c r="M98" s="4"/>
      <c r="N98" s="4"/>
      <c r="O98" s="4"/>
      <c r="P98" s="4"/>
      <c r="Q98" s="4"/>
      <c r="R98" s="4"/>
      <c r="S98" s="4"/>
      <c r="T98" s="4"/>
      <c r="U98" s="4"/>
      <c r="V98" s="4"/>
      <c r="W98" s="4"/>
      <c r="X98" s="204"/>
    </row>
    <row r="99" spans="1:24">
      <c r="A99" s="4"/>
      <c r="B99" s="4"/>
      <c r="C99" s="4"/>
      <c r="D99" s="4"/>
      <c r="E99" s="4"/>
      <c r="F99" s="4"/>
      <c r="G99" s="4"/>
      <c r="H99" s="4"/>
      <c r="I99" s="4"/>
      <c r="J99" s="4"/>
      <c r="K99" s="4"/>
      <c r="L99" s="4"/>
      <c r="M99" s="4"/>
      <c r="N99" s="4"/>
      <c r="O99" s="4"/>
      <c r="P99" s="4"/>
      <c r="Q99" s="4"/>
      <c r="R99" s="4"/>
      <c r="S99" s="4"/>
      <c r="T99" s="4"/>
      <c r="U99" s="4"/>
      <c r="V99" s="4"/>
      <c r="W99" s="4"/>
      <c r="X99" s="204"/>
    </row>
    <row r="100" spans="1:24">
      <c r="A100" s="4"/>
      <c r="B100" s="4"/>
      <c r="C100" s="4"/>
      <c r="D100" s="4"/>
      <c r="E100" s="4"/>
      <c r="F100" s="4"/>
      <c r="G100" s="4"/>
      <c r="H100" s="4"/>
      <c r="I100" s="4"/>
      <c r="J100" s="4"/>
      <c r="K100" s="4"/>
      <c r="L100" s="4"/>
      <c r="M100" s="4"/>
      <c r="N100" s="4"/>
      <c r="O100" s="4"/>
      <c r="P100" s="4"/>
      <c r="Q100" s="4"/>
      <c r="R100" s="4"/>
      <c r="S100" s="4"/>
      <c r="T100" s="4"/>
      <c r="U100" s="4"/>
      <c r="V100" s="4"/>
      <c r="W100" s="4"/>
      <c r="X100" s="204"/>
    </row>
    <row r="101" spans="1:24">
      <c r="A101" s="4"/>
      <c r="B101" s="4"/>
      <c r="C101" s="4"/>
      <c r="D101" s="4"/>
      <c r="E101" s="4"/>
      <c r="F101" s="4"/>
      <c r="G101" s="4"/>
      <c r="H101" s="4"/>
      <c r="I101" s="4"/>
      <c r="J101" s="4"/>
      <c r="K101" s="4"/>
      <c r="L101" s="4"/>
      <c r="M101" s="4"/>
      <c r="N101" s="4"/>
      <c r="O101" s="4"/>
      <c r="P101" s="4"/>
      <c r="Q101" s="4"/>
      <c r="R101" s="4"/>
      <c r="S101" s="4"/>
      <c r="T101" s="4"/>
      <c r="U101" s="4"/>
      <c r="V101" s="4"/>
      <c r="W101" s="4"/>
      <c r="X101" s="204"/>
    </row>
    <row r="102" spans="1:24">
      <c r="A102" s="4"/>
      <c r="B102" s="4"/>
      <c r="C102" s="4"/>
      <c r="D102" s="4"/>
      <c r="E102" s="4"/>
      <c r="F102" s="4"/>
      <c r="G102" s="4"/>
      <c r="H102" s="4"/>
      <c r="I102" s="4"/>
      <c r="J102" s="4"/>
      <c r="K102" s="4"/>
      <c r="L102" s="4"/>
      <c r="M102" s="4"/>
      <c r="N102" s="4"/>
      <c r="O102" s="4"/>
      <c r="P102" s="4"/>
      <c r="Q102" s="4"/>
      <c r="R102" s="4"/>
      <c r="S102" s="4"/>
      <c r="T102" s="4"/>
      <c r="U102" s="4"/>
      <c r="V102" s="4"/>
      <c r="W102" s="4"/>
      <c r="X102" s="204"/>
    </row>
    <row r="103" spans="1:24">
      <c r="A103" s="4"/>
      <c r="B103" s="4"/>
      <c r="C103" s="4"/>
      <c r="D103" s="4"/>
      <c r="E103" s="4"/>
      <c r="F103" s="4"/>
      <c r="G103" s="4"/>
      <c r="H103" s="4"/>
      <c r="I103" s="4"/>
      <c r="J103" s="4"/>
      <c r="K103" s="4"/>
      <c r="L103" s="4"/>
      <c r="M103" s="4"/>
      <c r="N103" s="4"/>
      <c r="O103" s="4"/>
      <c r="P103" s="4"/>
      <c r="Q103" s="4"/>
      <c r="R103" s="4"/>
      <c r="S103" s="4"/>
      <c r="T103" s="4"/>
      <c r="U103" s="4"/>
      <c r="V103" s="4"/>
      <c r="W103" s="4"/>
      <c r="X103" s="204"/>
    </row>
    <row r="104" spans="1:24">
      <c r="A104" s="4"/>
      <c r="B104" s="4"/>
      <c r="C104" s="4"/>
      <c r="D104" s="4"/>
      <c r="E104" s="4"/>
      <c r="F104" s="4"/>
      <c r="G104" s="4"/>
      <c r="H104" s="4"/>
      <c r="I104" s="4"/>
      <c r="J104" s="4"/>
      <c r="K104" s="4"/>
      <c r="L104" s="4"/>
      <c r="M104" s="4"/>
      <c r="N104" s="4"/>
      <c r="O104" s="4"/>
      <c r="P104" s="4"/>
      <c r="Q104" s="4"/>
      <c r="R104" s="4"/>
      <c r="S104" s="4"/>
      <c r="T104" s="4"/>
      <c r="U104" s="4"/>
      <c r="V104" s="4"/>
      <c r="W104" s="4"/>
      <c r="X104" s="204"/>
    </row>
    <row r="105" spans="1:24">
      <c r="A105" s="4"/>
      <c r="B105" s="4"/>
      <c r="C105" s="4"/>
      <c r="D105" s="4"/>
      <c r="E105" s="4"/>
      <c r="F105" s="4"/>
      <c r="G105" s="4"/>
      <c r="H105" s="4"/>
      <c r="I105" s="4"/>
      <c r="J105" s="4"/>
      <c r="K105" s="4"/>
      <c r="L105" s="4"/>
      <c r="M105" s="4"/>
      <c r="N105" s="4"/>
      <c r="O105" s="4"/>
      <c r="P105" s="4"/>
      <c r="Q105" s="4"/>
      <c r="R105" s="4"/>
      <c r="S105" s="4"/>
      <c r="T105" s="4"/>
      <c r="U105" s="4"/>
      <c r="V105" s="4"/>
      <c r="W105" s="4"/>
      <c r="X105" s="204"/>
    </row>
    <row r="106" spans="1:24">
      <c r="A106" s="4"/>
      <c r="B106" s="4"/>
      <c r="C106" s="4"/>
      <c r="D106" s="4"/>
      <c r="E106" s="4"/>
      <c r="F106" s="4"/>
      <c r="G106" s="4"/>
      <c r="H106" s="4"/>
      <c r="I106" s="4"/>
      <c r="J106" s="4"/>
      <c r="K106" s="4"/>
      <c r="L106" s="4"/>
      <c r="M106" s="4"/>
      <c r="N106" s="4"/>
      <c r="O106" s="4"/>
      <c r="P106" s="4"/>
      <c r="Q106" s="4"/>
      <c r="R106" s="4"/>
      <c r="S106" s="4"/>
      <c r="T106" s="4"/>
      <c r="U106" s="4"/>
      <c r="V106" s="4"/>
      <c r="W106" s="4"/>
      <c r="X106" s="204"/>
    </row>
    <row r="107" spans="1:24">
      <c r="A107" s="4"/>
      <c r="B107" s="4"/>
      <c r="C107" s="4"/>
      <c r="D107" s="4"/>
      <c r="E107" s="4"/>
      <c r="F107" s="4"/>
      <c r="G107" s="4"/>
      <c r="H107" s="4"/>
      <c r="I107" s="4"/>
      <c r="J107" s="4"/>
      <c r="K107" s="4"/>
      <c r="L107" s="4"/>
      <c r="M107" s="4"/>
      <c r="N107" s="4"/>
      <c r="O107" s="4"/>
      <c r="P107" s="4"/>
      <c r="Q107" s="4"/>
      <c r="R107" s="4"/>
      <c r="S107" s="4"/>
      <c r="T107" s="4"/>
      <c r="U107" s="4"/>
      <c r="V107" s="4"/>
      <c r="W107" s="4"/>
      <c r="X107" s="204"/>
    </row>
    <row r="108" spans="1:24">
      <c r="A108" s="4"/>
      <c r="B108" s="4"/>
      <c r="C108" s="4"/>
      <c r="D108" s="4"/>
      <c r="E108" s="4"/>
      <c r="F108" s="4"/>
      <c r="G108" s="4"/>
      <c r="H108" s="4"/>
      <c r="I108" s="4"/>
      <c r="J108" s="4"/>
      <c r="K108" s="4"/>
      <c r="L108" s="4"/>
      <c r="M108" s="4"/>
      <c r="N108" s="4"/>
      <c r="O108" s="4"/>
      <c r="P108" s="4"/>
      <c r="Q108" s="4"/>
      <c r="R108" s="4"/>
      <c r="S108" s="4"/>
      <c r="T108" s="4"/>
      <c r="U108" s="4"/>
      <c r="V108" s="4"/>
      <c r="W108" s="4"/>
      <c r="X108" s="204"/>
    </row>
    <row r="109" spans="1:24">
      <c r="A109" s="4"/>
      <c r="B109" s="4"/>
      <c r="C109" s="4"/>
      <c r="D109" s="4"/>
      <c r="E109" s="4"/>
      <c r="F109" s="4"/>
      <c r="G109" s="4"/>
      <c r="H109" s="4"/>
      <c r="I109" s="4"/>
      <c r="J109" s="4"/>
      <c r="K109" s="4"/>
      <c r="L109" s="4"/>
      <c r="M109" s="4"/>
      <c r="N109" s="4"/>
      <c r="O109" s="4"/>
      <c r="P109" s="4"/>
      <c r="Q109" s="4"/>
      <c r="R109" s="4"/>
      <c r="S109" s="4"/>
      <c r="T109" s="4"/>
      <c r="U109" s="4"/>
      <c r="V109" s="4"/>
      <c r="W109" s="4"/>
      <c r="X109" s="204"/>
    </row>
    <row r="110" spans="1:24">
      <c r="A110" s="4"/>
      <c r="B110" s="4"/>
      <c r="C110" s="4"/>
      <c r="D110" s="4"/>
      <c r="E110" s="4"/>
      <c r="F110" s="4"/>
      <c r="G110" s="4"/>
      <c r="H110" s="4"/>
      <c r="I110" s="4"/>
      <c r="J110" s="4"/>
      <c r="K110" s="4"/>
      <c r="L110" s="4"/>
      <c r="M110" s="4"/>
      <c r="N110" s="4"/>
      <c r="O110" s="4"/>
      <c r="P110" s="4"/>
      <c r="Q110" s="4"/>
      <c r="R110" s="4"/>
      <c r="S110" s="4"/>
      <c r="T110" s="4"/>
      <c r="U110" s="4"/>
      <c r="V110" s="4"/>
      <c r="W110" s="4"/>
      <c r="X110" s="204"/>
    </row>
    <row r="111" spans="1:24">
      <c r="A111" s="4"/>
      <c r="B111" s="4"/>
      <c r="C111" s="4"/>
      <c r="D111" s="4"/>
      <c r="E111" s="4"/>
      <c r="F111" s="4"/>
      <c r="G111" s="4"/>
      <c r="H111" s="4"/>
      <c r="I111" s="4"/>
      <c r="J111" s="4"/>
      <c r="K111" s="4"/>
      <c r="L111" s="4"/>
      <c r="M111" s="4"/>
      <c r="N111" s="4"/>
      <c r="O111" s="4"/>
      <c r="P111" s="4"/>
      <c r="Q111" s="4"/>
      <c r="R111" s="4"/>
      <c r="S111" s="4"/>
      <c r="T111" s="4"/>
      <c r="U111" s="4"/>
      <c r="V111" s="4"/>
      <c r="W111" s="4"/>
      <c r="X111" s="204"/>
    </row>
    <row r="112" spans="1:24">
      <c r="A112" s="4"/>
      <c r="B112" s="4"/>
      <c r="C112" s="4"/>
      <c r="D112" s="4"/>
      <c r="E112" s="4"/>
      <c r="F112" s="4"/>
      <c r="G112" s="4"/>
      <c r="H112" s="4"/>
      <c r="I112" s="4"/>
      <c r="J112" s="4"/>
      <c r="K112" s="4"/>
      <c r="L112" s="4"/>
      <c r="M112" s="4"/>
      <c r="N112" s="4"/>
      <c r="O112" s="4"/>
      <c r="P112" s="4"/>
      <c r="Q112" s="4"/>
      <c r="R112" s="4"/>
      <c r="S112" s="4"/>
      <c r="T112" s="4"/>
      <c r="U112" s="4"/>
      <c r="V112" s="4"/>
      <c r="W112" s="4"/>
      <c r="X112" s="204"/>
    </row>
    <row r="113" spans="1:24">
      <c r="A113" s="4"/>
      <c r="B113" s="4"/>
      <c r="C113" s="4"/>
      <c r="D113" s="4"/>
      <c r="E113" s="4"/>
      <c r="F113" s="4"/>
      <c r="G113" s="4"/>
      <c r="H113" s="4"/>
      <c r="I113" s="4"/>
      <c r="J113" s="4"/>
      <c r="K113" s="4"/>
      <c r="L113" s="4"/>
      <c r="M113" s="4"/>
      <c r="N113" s="4"/>
      <c r="O113" s="4"/>
      <c r="P113" s="4"/>
      <c r="Q113" s="4"/>
      <c r="R113" s="4"/>
      <c r="S113" s="4"/>
      <c r="T113" s="4"/>
      <c r="U113" s="4"/>
      <c r="V113" s="4"/>
      <c r="W113" s="4"/>
      <c r="X113" s="204"/>
    </row>
    <row r="114" spans="1:24">
      <c r="A114" s="4"/>
      <c r="B114" s="4"/>
      <c r="C114" s="4"/>
      <c r="D114" s="4"/>
      <c r="E114" s="4"/>
      <c r="F114" s="4"/>
      <c r="G114" s="4"/>
      <c r="H114" s="4"/>
      <c r="I114" s="4"/>
      <c r="J114" s="4"/>
      <c r="K114" s="4"/>
      <c r="L114" s="4"/>
      <c r="M114" s="4"/>
      <c r="N114" s="4"/>
      <c r="O114" s="4"/>
      <c r="P114" s="4"/>
      <c r="Q114" s="4"/>
      <c r="R114" s="4"/>
      <c r="S114" s="4"/>
      <c r="T114" s="4"/>
      <c r="U114" s="4"/>
      <c r="V114" s="4"/>
      <c r="W114" s="4"/>
      <c r="X114" s="204"/>
    </row>
    <row r="115" spans="1:24">
      <c r="A115" s="4"/>
      <c r="B115" s="4"/>
      <c r="C115" s="4"/>
      <c r="D115" s="4"/>
      <c r="E115" s="4"/>
      <c r="F115" s="4"/>
      <c r="G115" s="4"/>
      <c r="H115" s="4"/>
      <c r="I115" s="4"/>
      <c r="J115" s="4"/>
      <c r="K115" s="4"/>
      <c r="L115" s="4"/>
      <c r="M115" s="4"/>
      <c r="N115" s="4"/>
      <c r="O115" s="4"/>
      <c r="P115" s="4"/>
      <c r="Q115" s="4"/>
      <c r="R115" s="4"/>
      <c r="S115" s="4"/>
      <c r="T115" s="4"/>
      <c r="U115" s="4"/>
      <c r="V115" s="4"/>
      <c r="W115" s="4"/>
      <c r="X115" s="204"/>
    </row>
    <row r="116" spans="1:24">
      <c r="A116" s="4"/>
      <c r="B116" s="4"/>
      <c r="C116" s="4"/>
      <c r="D116" s="4"/>
      <c r="E116" s="4"/>
      <c r="F116" s="4"/>
      <c r="G116" s="4"/>
      <c r="H116" s="4"/>
      <c r="I116" s="4"/>
      <c r="J116" s="4"/>
      <c r="K116" s="4"/>
      <c r="L116" s="4"/>
      <c r="M116" s="4"/>
      <c r="N116" s="4"/>
      <c r="O116" s="4"/>
      <c r="P116" s="4"/>
      <c r="Q116" s="4"/>
      <c r="R116" s="4"/>
      <c r="S116" s="4"/>
      <c r="T116" s="4"/>
      <c r="U116" s="4"/>
      <c r="V116" s="4"/>
      <c r="W116" s="4"/>
      <c r="X116" s="204"/>
    </row>
    <row r="117" spans="1:24">
      <c r="A117" s="4"/>
      <c r="B117" s="4"/>
      <c r="C117" s="4"/>
      <c r="D117" s="4"/>
      <c r="E117" s="4"/>
      <c r="F117" s="4"/>
      <c r="G117" s="4"/>
      <c r="H117" s="4"/>
      <c r="I117" s="4"/>
      <c r="J117" s="4"/>
      <c r="K117" s="4"/>
      <c r="L117" s="4"/>
      <c r="M117" s="4"/>
      <c r="N117" s="4"/>
      <c r="O117" s="4"/>
      <c r="P117" s="4"/>
      <c r="Q117" s="4"/>
      <c r="R117" s="4"/>
      <c r="S117" s="4"/>
      <c r="T117" s="4"/>
      <c r="U117" s="4"/>
      <c r="V117" s="4"/>
      <c r="W117" s="4"/>
      <c r="X117" s="204"/>
    </row>
    <row r="118" spans="1:24">
      <c r="A118" s="4"/>
      <c r="B118" s="4"/>
      <c r="C118" s="4"/>
      <c r="D118" s="4"/>
      <c r="E118" s="4"/>
      <c r="F118" s="4"/>
      <c r="G118" s="4"/>
      <c r="H118" s="4"/>
      <c r="I118" s="4"/>
      <c r="J118" s="4"/>
      <c r="K118" s="4"/>
      <c r="L118" s="4"/>
      <c r="M118" s="4"/>
      <c r="N118" s="4"/>
      <c r="O118" s="4"/>
      <c r="P118" s="4"/>
      <c r="Q118" s="4"/>
      <c r="R118" s="4"/>
      <c r="S118" s="4"/>
      <c r="T118" s="4"/>
      <c r="U118" s="4"/>
      <c r="V118" s="4"/>
      <c r="W118" s="4"/>
      <c r="X118" s="204"/>
    </row>
    <row r="119" spans="1:24">
      <c r="A119" s="4"/>
      <c r="B119" s="4"/>
      <c r="C119" s="4"/>
      <c r="D119" s="4"/>
      <c r="E119" s="4"/>
      <c r="F119" s="4"/>
      <c r="G119" s="4"/>
      <c r="H119" s="4"/>
      <c r="I119" s="4"/>
      <c r="J119" s="4"/>
      <c r="K119" s="4"/>
      <c r="L119" s="4"/>
      <c r="M119" s="4"/>
      <c r="N119" s="4"/>
      <c r="O119" s="4"/>
      <c r="P119" s="4"/>
      <c r="Q119" s="4"/>
      <c r="R119" s="4"/>
      <c r="S119" s="4"/>
      <c r="T119" s="4"/>
      <c r="U119" s="4"/>
      <c r="V119" s="4"/>
      <c r="W119" s="4"/>
      <c r="X119" s="204"/>
    </row>
    <row r="120" spans="1:24">
      <c r="A120" s="4"/>
      <c r="B120" s="4"/>
      <c r="C120" s="4"/>
      <c r="D120" s="4"/>
      <c r="E120" s="4"/>
      <c r="F120" s="4"/>
      <c r="G120" s="4"/>
      <c r="H120" s="4"/>
      <c r="I120" s="4"/>
      <c r="J120" s="4"/>
      <c r="K120" s="4"/>
      <c r="L120" s="4"/>
      <c r="M120" s="4"/>
      <c r="N120" s="4"/>
      <c r="O120" s="4"/>
      <c r="P120" s="4"/>
      <c r="Q120" s="4"/>
      <c r="R120" s="4"/>
      <c r="S120" s="4"/>
      <c r="T120" s="4"/>
      <c r="U120" s="4"/>
      <c r="V120" s="4"/>
      <c r="W120" s="4"/>
      <c r="X120" s="204"/>
    </row>
    <row r="121" spans="1:24">
      <c r="A121" s="4"/>
      <c r="B121" s="4"/>
      <c r="C121" s="4"/>
      <c r="D121" s="4"/>
      <c r="E121" s="4"/>
      <c r="F121" s="4"/>
      <c r="G121" s="4"/>
      <c r="H121" s="4"/>
      <c r="I121" s="4"/>
      <c r="J121" s="4"/>
      <c r="K121" s="4"/>
      <c r="L121" s="4"/>
      <c r="M121" s="4"/>
      <c r="N121" s="4"/>
      <c r="O121" s="4"/>
      <c r="P121" s="4"/>
      <c r="Q121" s="4"/>
      <c r="R121" s="4"/>
      <c r="S121" s="4"/>
      <c r="T121" s="4"/>
      <c r="U121" s="4"/>
      <c r="V121" s="4"/>
      <c r="W121" s="4"/>
      <c r="X121" s="204"/>
    </row>
    <row r="122" spans="1:24">
      <c r="A122" s="4"/>
      <c r="B122" s="4"/>
      <c r="C122" s="4"/>
      <c r="D122" s="4"/>
      <c r="E122" s="4"/>
      <c r="F122" s="4"/>
      <c r="G122" s="4"/>
      <c r="H122" s="4"/>
      <c r="I122" s="4"/>
      <c r="J122" s="4"/>
      <c r="K122" s="4"/>
      <c r="L122" s="4"/>
      <c r="M122" s="4"/>
      <c r="N122" s="4"/>
      <c r="O122" s="4"/>
      <c r="P122" s="4"/>
      <c r="Q122" s="4"/>
      <c r="R122" s="4"/>
      <c r="S122" s="4"/>
      <c r="T122" s="4"/>
      <c r="U122" s="4"/>
      <c r="V122" s="4"/>
      <c r="W122" s="4"/>
      <c r="X122" s="204"/>
    </row>
    <row r="123" spans="1:24">
      <c r="A123" s="4"/>
      <c r="B123" s="4"/>
      <c r="C123" s="4"/>
      <c r="D123" s="4"/>
      <c r="E123" s="4"/>
      <c r="F123" s="4"/>
      <c r="G123" s="4"/>
      <c r="H123" s="4"/>
      <c r="I123" s="4"/>
      <c r="J123" s="4"/>
      <c r="K123" s="4"/>
      <c r="L123" s="4"/>
      <c r="M123" s="4"/>
      <c r="N123" s="4"/>
      <c r="O123" s="4"/>
      <c r="P123" s="4"/>
      <c r="Q123" s="4"/>
      <c r="R123" s="4"/>
      <c r="S123" s="4"/>
      <c r="T123" s="4"/>
      <c r="U123" s="4"/>
      <c r="V123" s="4"/>
      <c r="W123" s="4"/>
      <c r="X123" s="204"/>
    </row>
    <row r="124" spans="1:24">
      <c r="A124" s="4"/>
      <c r="B124" s="4"/>
      <c r="C124" s="4"/>
      <c r="D124" s="4"/>
      <c r="E124" s="4"/>
      <c r="F124" s="4"/>
      <c r="G124" s="4"/>
      <c r="H124" s="4"/>
      <c r="I124" s="4"/>
      <c r="J124" s="4"/>
      <c r="K124" s="4"/>
      <c r="L124" s="4"/>
      <c r="M124" s="4"/>
      <c r="N124" s="4"/>
      <c r="O124" s="4"/>
      <c r="P124" s="4"/>
      <c r="Q124" s="4"/>
      <c r="R124" s="4"/>
      <c r="S124" s="4"/>
      <c r="T124" s="4"/>
      <c r="U124" s="4"/>
      <c r="V124" s="4"/>
      <c r="W124" s="4"/>
      <c r="X124" s="204"/>
    </row>
    <row r="125" spans="1:24">
      <c r="A125" s="4"/>
      <c r="B125" s="4"/>
      <c r="C125" s="4"/>
      <c r="D125" s="4"/>
      <c r="E125" s="4"/>
      <c r="F125" s="4"/>
      <c r="G125" s="4"/>
      <c r="H125" s="4"/>
      <c r="I125" s="4"/>
      <c r="J125" s="4"/>
      <c r="K125" s="4"/>
      <c r="L125" s="4"/>
      <c r="M125" s="4"/>
      <c r="N125" s="4"/>
      <c r="O125" s="4"/>
      <c r="P125" s="4"/>
      <c r="Q125" s="4"/>
      <c r="R125" s="4"/>
      <c r="S125" s="4"/>
      <c r="T125" s="4"/>
      <c r="U125" s="4"/>
      <c r="V125" s="4"/>
      <c r="W125" s="4"/>
      <c r="X125" s="204"/>
    </row>
    <row r="126" spans="1:24">
      <c r="A126" s="4"/>
      <c r="B126" s="4"/>
      <c r="C126" s="4"/>
      <c r="D126" s="4"/>
      <c r="E126" s="4"/>
      <c r="F126" s="4"/>
      <c r="G126" s="4"/>
      <c r="H126" s="4"/>
      <c r="I126" s="4"/>
      <c r="J126" s="4"/>
      <c r="K126" s="4"/>
      <c r="L126" s="4"/>
      <c r="M126" s="4"/>
      <c r="N126" s="4"/>
      <c r="O126" s="4"/>
      <c r="P126" s="4"/>
      <c r="Q126" s="4"/>
      <c r="R126" s="4"/>
      <c r="S126" s="4"/>
      <c r="T126" s="4"/>
      <c r="U126" s="4"/>
      <c r="V126" s="4"/>
      <c r="W126" s="4"/>
      <c r="X126" s="204"/>
    </row>
    <row r="127" spans="1:24">
      <c r="A127" s="4"/>
      <c r="B127" s="4"/>
      <c r="C127" s="4"/>
      <c r="D127" s="4"/>
      <c r="E127" s="4"/>
      <c r="F127" s="4"/>
      <c r="G127" s="4"/>
      <c r="H127" s="4"/>
      <c r="I127" s="4"/>
      <c r="J127" s="4"/>
      <c r="K127" s="4"/>
      <c r="L127" s="4"/>
      <c r="M127" s="4"/>
      <c r="N127" s="4"/>
      <c r="O127" s="4"/>
      <c r="P127" s="4"/>
      <c r="Q127" s="4"/>
      <c r="R127" s="4"/>
      <c r="S127" s="4"/>
      <c r="T127" s="4"/>
      <c r="U127" s="4"/>
      <c r="V127" s="4"/>
      <c r="W127" s="4"/>
      <c r="X127" s="204"/>
    </row>
    <row r="128" spans="1:24">
      <c r="A128" s="4"/>
      <c r="B128" s="4"/>
      <c r="C128" s="4"/>
      <c r="D128" s="4"/>
      <c r="E128" s="4"/>
      <c r="F128" s="4"/>
      <c r="G128" s="4"/>
      <c r="H128" s="4"/>
      <c r="I128" s="4"/>
      <c r="J128" s="4"/>
      <c r="K128" s="4"/>
      <c r="L128" s="4"/>
      <c r="M128" s="4"/>
      <c r="N128" s="4"/>
      <c r="O128" s="4"/>
      <c r="P128" s="4"/>
      <c r="Q128" s="4"/>
      <c r="R128" s="4"/>
      <c r="S128" s="4"/>
      <c r="T128" s="4"/>
      <c r="U128" s="4"/>
      <c r="V128" s="4"/>
      <c r="W128" s="4"/>
      <c r="X128" s="204"/>
    </row>
    <row r="129" spans="1:24">
      <c r="A129" s="4"/>
      <c r="B129" s="4"/>
      <c r="C129" s="4"/>
      <c r="D129" s="4"/>
      <c r="E129" s="4"/>
      <c r="F129" s="4"/>
      <c r="G129" s="4"/>
      <c r="H129" s="4"/>
      <c r="I129" s="4"/>
      <c r="J129" s="4"/>
      <c r="K129" s="4"/>
      <c r="L129" s="4"/>
      <c r="M129" s="4"/>
      <c r="N129" s="4"/>
      <c r="O129" s="4"/>
      <c r="P129" s="4"/>
      <c r="Q129" s="4"/>
      <c r="R129" s="4"/>
      <c r="S129" s="4"/>
      <c r="T129" s="4"/>
      <c r="U129" s="4"/>
      <c r="V129" s="4"/>
      <c r="W129" s="4"/>
      <c r="X129" s="204"/>
    </row>
    <row r="130" spans="1:24">
      <c r="A130" s="4"/>
      <c r="B130" s="4"/>
      <c r="C130" s="4"/>
      <c r="D130" s="4"/>
      <c r="E130" s="4"/>
      <c r="F130" s="4"/>
      <c r="G130" s="4"/>
      <c r="H130" s="4"/>
      <c r="I130" s="4"/>
      <c r="J130" s="4"/>
      <c r="K130" s="4"/>
      <c r="L130" s="4"/>
      <c r="M130" s="4"/>
      <c r="N130" s="4"/>
      <c r="O130" s="4"/>
      <c r="P130" s="4"/>
      <c r="Q130" s="4"/>
      <c r="R130" s="4"/>
      <c r="S130" s="4"/>
      <c r="T130" s="4"/>
      <c r="U130" s="4"/>
      <c r="V130" s="4"/>
      <c r="W130" s="4"/>
      <c r="X130" s="204"/>
    </row>
    <row r="131" spans="1:24">
      <c r="A131" s="4"/>
      <c r="B131" s="4"/>
      <c r="C131" s="4"/>
      <c r="D131" s="4"/>
      <c r="E131" s="4"/>
      <c r="F131" s="4"/>
      <c r="G131" s="4"/>
      <c r="H131" s="4"/>
      <c r="I131" s="4"/>
      <c r="J131" s="4"/>
      <c r="K131" s="4"/>
      <c r="L131" s="4"/>
      <c r="M131" s="4"/>
      <c r="N131" s="4"/>
      <c r="O131" s="4"/>
      <c r="P131" s="4"/>
      <c r="Q131" s="4"/>
      <c r="R131" s="4"/>
      <c r="S131" s="4"/>
      <c r="T131" s="4"/>
      <c r="U131" s="4"/>
      <c r="V131" s="4"/>
      <c r="W131" s="4"/>
      <c r="X131" s="204"/>
    </row>
    <row r="132" spans="1:24">
      <c r="A132" s="4"/>
      <c r="B132" s="4"/>
      <c r="C132" s="4"/>
      <c r="D132" s="4"/>
      <c r="E132" s="4"/>
      <c r="F132" s="4"/>
      <c r="G132" s="4"/>
      <c r="H132" s="4"/>
      <c r="I132" s="4"/>
      <c r="J132" s="4"/>
      <c r="K132" s="4"/>
      <c r="L132" s="4"/>
      <c r="M132" s="4"/>
      <c r="N132" s="4"/>
      <c r="O132" s="4"/>
      <c r="P132" s="4"/>
      <c r="Q132" s="4"/>
      <c r="R132" s="4"/>
      <c r="S132" s="4"/>
      <c r="T132" s="4"/>
      <c r="U132" s="4"/>
      <c r="V132" s="4"/>
      <c r="W132" s="4"/>
      <c r="X132" s="204"/>
    </row>
    <row r="133" spans="1:24">
      <c r="A133" s="4"/>
      <c r="B133" s="4"/>
      <c r="C133" s="4"/>
      <c r="D133" s="4"/>
      <c r="E133" s="4"/>
      <c r="F133" s="4"/>
      <c r="G133" s="4"/>
      <c r="H133" s="4"/>
      <c r="I133" s="4"/>
      <c r="J133" s="4"/>
      <c r="K133" s="4"/>
      <c r="L133" s="4"/>
      <c r="M133" s="4"/>
      <c r="N133" s="4"/>
      <c r="O133" s="4"/>
      <c r="P133" s="4"/>
      <c r="Q133" s="4"/>
      <c r="R133" s="4"/>
      <c r="S133" s="4"/>
      <c r="T133" s="4"/>
      <c r="U133" s="4"/>
      <c r="V133" s="4"/>
      <c r="W133" s="4"/>
      <c r="X133" s="204"/>
    </row>
    <row r="134" spans="1:24">
      <c r="A134" s="4"/>
      <c r="B134" s="4"/>
      <c r="C134" s="4"/>
      <c r="D134" s="4"/>
      <c r="E134" s="4"/>
      <c r="F134" s="4"/>
      <c r="G134" s="4"/>
      <c r="H134" s="4"/>
      <c r="I134" s="4"/>
      <c r="J134" s="4"/>
      <c r="K134" s="4"/>
      <c r="L134" s="4"/>
      <c r="M134" s="4"/>
      <c r="N134" s="4"/>
      <c r="O134" s="4"/>
      <c r="P134" s="4"/>
      <c r="Q134" s="4"/>
      <c r="R134" s="4"/>
      <c r="S134" s="4"/>
      <c r="T134" s="4"/>
      <c r="U134" s="4"/>
      <c r="V134" s="4"/>
      <c r="W134" s="4"/>
      <c r="X134" s="204"/>
    </row>
    <row r="135" spans="1:24">
      <c r="A135" s="4"/>
      <c r="B135" s="4"/>
      <c r="C135" s="4"/>
      <c r="D135" s="4"/>
      <c r="E135" s="4"/>
      <c r="F135" s="4"/>
      <c r="G135" s="4"/>
      <c r="H135" s="4"/>
      <c r="I135" s="4"/>
      <c r="J135" s="4"/>
      <c r="K135" s="4"/>
      <c r="L135" s="4"/>
      <c r="M135" s="4"/>
      <c r="N135" s="4"/>
      <c r="O135" s="4"/>
      <c r="P135" s="4"/>
      <c r="Q135" s="4"/>
      <c r="R135" s="4"/>
      <c r="S135" s="4"/>
      <c r="T135" s="4"/>
      <c r="U135" s="4"/>
      <c r="V135" s="4"/>
      <c r="W135" s="4"/>
      <c r="X135" s="204"/>
    </row>
    <row r="136" spans="1:24">
      <c r="A136" s="4"/>
      <c r="B136" s="4"/>
      <c r="C136" s="4"/>
      <c r="D136" s="4"/>
      <c r="E136" s="4"/>
      <c r="F136" s="4"/>
      <c r="G136" s="4"/>
      <c r="H136" s="4"/>
      <c r="I136" s="4"/>
      <c r="J136" s="4"/>
      <c r="K136" s="4"/>
      <c r="L136" s="4"/>
      <c r="M136" s="4"/>
      <c r="N136" s="4"/>
      <c r="O136" s="4"/>
      <c r="P136" s="4"/>
      <c r="Q136" s="4"/>
      <c r="R136" s="4"/>
      <c r="S136" s="4"/>
      <c r="T136" s="4"/>
      <c r="U136" s="4"/>
      <c r="V136" s="4"/>
      <c r="W136" s="4"/>
      <c r="X136" s="204"/>
    </row>
    <row r="137" spans="1:24">
      <c r="A137" s="4"/>
      <c r="B137" s="4"/>
      <c r="C137" s="4"/>
      <c r="D137" s="4"/>
      <c r="E137" s="4"/>
      <c r="F137" s="4"/>
      <c r="G137" s="4"/>
      <c r="H137" s="4"/>
      <c r="I137" s="4"/>
      <c r="J137" s="4"/>
      <c r="K137" s="4"/>
      <c r="L137" s="4"/>
      <c r="M137" s="4"/>
      <c r="N137" s="4"/>
      <c r="O137" s="4"/>
      <c r="P137" s="4"/>
      <c r="Q137" s="4"/>
      <c r="R137" s="4"/>
      <c r="S137" s="4"/>
      <c r="T137" s="4"/>
      <c r="U137" s="4"/>
      <c r="V137" s="4"/>
      <c r="W137" s="4"/>
      <c r="X137" s="204"/>
    </row>
    <row r="138" spans="1:24">
      <c r="A138" s="4"/>
      <c r="B138" s="4"/>
      <c r="C138" s="4"/>
      <c r="D138" s="4"/>
      <c r="E138" s="4"/>
      <c r="F138" s="4"/>
      <c r="G138" s="4"/>
      <c r="H138" s="4"/>
      <c r="I138" s="4"/>
      <c r="J138" s="4"/>
      <c r="K138" s="4"/>
      <c r="L138" s="4"/>
      <c r="M138" s="4"/>
      <c r="N138" s="4"/>
      <c r="O138" s="4"/>
      <c r="P138" s="4"/>
      <c r="Q138" s="4"/>
      <c r="R138" s="4"/>
      <c r="S138" s="4"/>
      <c r="T138" s="4"/>
      <c r="U138" s="4"/>
      <c r="V138" s="4"/>
      <c r="W138" s="4"/>
      <c r="X138" s="204"/>
    </row>
    <row r="139" spans="1:24">
      <c r="A139" s="4"/>
      <c r="B139" s="4"/>
      <c r="C139" s="4"/>
      <c r="D139" s="4"/>
      <c r="E139" s="4"/>
      <c r="F139" s="4"/>
      <c r="G139" s="4"/>
      <c r="H139" s="4"/>
      <c r="I139" s="4"/>
      <c r="J139" s="4"/>
      <c r="K139" s="4"/>
      <c r="L139" s="4"/>
      <c r="M139" s="4"/>
      <c r="N139" s="4"/>
      <c r="O139" s="4"/>
      <c r="P139" s="4"/>
      <c r="Q139" s="4"/>
      <c r="R139" s="4"/>
      <c r="S139" s="4"/>
      <c r="T139" s="4"/>
      <c r="U139" s="4"/>
      <c r="V139" s="4"/>
      <c r="W139" s="4"/>
      <c r="X139" s="204"/>
    </row>
    <row r="140" spans="1:24">
      <c r="A140" s="4"/>
      <c r="B140" s="4"/>
      <c r="C140" s="4"/>
      <c r="D140" s="4"/>
      <c r="E140" s="4"/>
      <c r="F140" s="4"/>
      <c r="G140" s="4"/>
      <c r="H140" s="4"/>
      <c r="I140" s="4"/>
      <c r="J140" s="4"/>
      <c r="K140" s="4"/>
      <c r="L140" s="4"/>
      <c r="M140" s="4"/>
      <c r="N140" s="4"/>
      <c r="O140" s="4"/>
      <c r="P140" s="4"/>
      <c r="Q140" s="4"/>
      <c r="R140" s="4"/>
      <c r="S140" s="4"/>
      <c r="T140" s="4"/>
      <c r="U140" s="4"/>
      <c r="V140" s="4"/>
      <c r="W140" s="4"/>
      <c r="X140" s="204"/>
    </row>
    <row r="141" spans="1:24">
      <c r="A141" s="4"/>
      <c r="B141" s="4"/>
      <c r="C141" s="4"/>
      <c r="D141" s="4"/>
      <c r="E141" s="4"/>
      <c r="F141" s="4"/>
      <c r="G141" s="4"/>
      <c r="H141" s="4"/>
      <c r="I141" s="4"/>
      <c r="J141" s="4"/>
      <c r="K141" s="4"/>
      <c r="L141" s="4"/>
      <c r="M141" s="4"/>
      <c r="N141" s="4"/>
      <c r="O141" s="4"/>
      <c r="P141" s="4"/>
      <c r="Q141" s="4"/>
      <c r="R141" s="4"/>
      <c r="S141" s="4"/>
      <c r="T141" s="4"/>
      <c r="U141" s="4"/>
      <c r="V141" s="4"/>
      <c r="W141" s="4"/>
      <c r="X141" s="204"/>
    </row>
    <row r="142" spans="1:24">
      <c r="A142" s="4"/>
      <c r="B142" s="4"/>
      <c r="C142" s="4"/>
      <c r="D142" s="4"/>
      <c r="E142" s="4"/>
      <c r="F142" s="4"/>
      <c r="G142" s="4"/>
      <c r="H142" s="4"/>
      <c r="I142" s="4"/>
      <c r="J142" s="4"/>
      <c r="K142" s="4"/>
      <c r="L142" s="4"/>
      <c r="M142" s="4"/>
      <c r="N142" s="4"/>
      <c r="O142" s="4"/>
      <c r="P142" s="4"/>
      <c r="Q142" s="4"/>
      <c r="R142" s="4"/>
      <c r="S142" s="4"/>
      <c r="T142" s="4"/>
      <c r="U142" s="4"/>
      <c r="V142" s="4"/>
      <c r="W142" s="4"/>
      <c r="X142" s="204"/>
    </row>
    <row r="143" spans="1:24">
      <c r="A143" s="4"/>
      <c r="B143" s="4"/>
      <c r="C143" s="4"/>
      <c r="D143" s="4"/>
      <c r="E143" s="4"/>
      <c r="F143" s="4"/>
      <c r="G143" s="4"/>
      <c r="H143" s="4"/>
      <c r="I143" s="4"/>
      <c r="J143" s="4"/>
      <c r="K143" s="4"/>
      <c r="L143" s="4"/>
      <c r="M143" s="4"/>
      <c r="N143" s="4"/>
      <c r="O143" s="4"/>
      <c r="P143" s="4"/>
      <c r="Q143" s="4"/>
      <c r="R143" s="4"/>
      <c r="S143" s="4"/>
      <c r="T143" s="4"/>
      <c r="U143" s="4"/>
      <c r="V143" s="4"/>
      <c r="W143" s="4"/>
      <c r="X143" s="204"/>
    </row>
    <row r="144" spans="1:24">
      <c r="A144" s="4"/>
      <c r="B144" s="4"/>
      <c r="C144" s="4"/>
      <c r="D144" s="4"/>
      <c r="E144" s="4"/>
      <c r="F144" s="4"/>
      <c r="G144" s="4"/>
      <c r="H144" s="4"/>
      <c r="I144" s="4"/>
      <c r="J144" s="4"/>
      <c r="K144" s="4"/>
      <c r="L144" s="4"/>
      <c r="M144" s="4"/>
      <c r="N144" s="4"/>
      <c r="O144" s="4"/>
      <c r="P144" s="4"/>
      <c r="Q144" s="4"/>
      <c r="R144" s="4"/>
      <c r="S144" s="4"/>
      <c r="T144" s="4"/>
      <c r="U144" s="4"/>
      <c r="V144" s="4"/>
      <c r="W144" s="4"/>
      <c r="X144" s="204"/>
    </row>
    <row r="145" spans="1:24">
      <c r="A145" s="4"/>
      <c r="B145" s="4"/>
      <c r="C145" s="4"/>
      <c r="D145" s="4"/>
      <c r="E145" s="4"/>
      <c r="F145" s="4"/>
      <c r="G145" s="4"/>
      <c r="H145" s="4"/>
      <c r="I145" s="4"/>
      <c r="J145" s="4"/>
      <c r="K145" s="4"/>
      <c r="L145" s="4"/>
      <c r="M145" s="4"/>
      <c r="N145" s="4"/>
      <c r="O145" s="4"/>
      <c r="P145" s="4"/>
      <c r="Q145" s="4"/>
      <c r="R145" s="4"/>
      <c r="S145" s="4"/>
      <c r="T145" s="4"/>
      <c r="U145" s="4"/>
      <c r="V145" s="4"/>
      <c r="W145" s="4"/>
      <c r="X145" s="204"/>
    </row>
    <row r="146" spans="1:24">
      <c r="A146" s="4"/>
      <c r="B146" s="4"/>
      <c r="C146" s="4"/>
      <c r="D146" s="4"/>
      <c r="E146" s="4"/>
      <c r="F146" s="4"/>
      <c r="G146" s="4"/>
      <c r="H146" s="4"/>
      <c r="I146" s="4"/>
      <c r="J146" s="4"/>
      <c r="K146" s="4"/>
      <c r="L146" s="4"/>
      <c r="M146" s="4"/>
      <c r="N146" s="4"/>
      <c r="O146" s="4"/>
      <c r="P146" s="4"/>
      <c r="Q146" s="4"/>
      <c r="R146" s="4"/>
      <c r="S146" s="4"/>
      <c r="T146" s="4"/>
      <c r="U146" s="4"/>
      <c r="V146" s="4"/>
      <c r="W146" s="4"/>
      <c r="X146" s="204"/>
    </row>
    <row r="147" spans="1:24">
      <c r="A147" s="4"/>
      <c r="B147" s="4"/>
      <c r="C147" s="4"/>
      <c r="D147" s="4"/>
      <c r="E147" s="4"/>
      <c r="F147" s="4"/>
      <c r="G147" s="4"/>
      <c r="H147" s="4"/>
      <c r="I147" s="4"/>
      <c r="J147" s="4"/>
      <c r="K147" s="4"/>
      <c r="L147" s="4"/>
      <c r="M147" s="4"/>
      <c r="N147" s="4"/>
      <c r="O147" s="4"/>
      <c r="P147" s="4"/>
      <c r="Q147" s="4"/>
      <c r="R147" s="4"/>
      <c r="S147" s="4"/>
      <c r="T147" s="4"/>
      <c r="U147" s="4"/>
      <c r="V147" s="4"/>
      <c r="W147" s="4"/>
      <c r="X147" s="204"/>
    </row>
    <row r="148" spans="1:24">
      <c r="A148" s="4"/>
      <c r="B148" s="4"/>
      <c r="C148" s="4"/>
      <c r="D148" s="4"/>
      <c r="E148" s="4"/>
      <c r="F148" s="4"/>
      <c r="G148" s="4"/>
      <c r="H148" s="4"/>
      <c r="I148" s="4"/>
      <c r="J148" s="4"/>
      <c r="K148" s="4"/>
      <c r="L148" s="4"/>
      <c r="M148" s="4"/>
      <c r="N148" s="4"/>
      <c r="O148" s="4"/>
      <c r="P148" s="4"/>
      <c r="Q148" s="4"/>
      <c r="R148" s="4"/>
      <c r="S148" s="4"/>
      <c r="T148" s="4"/>
      <c r="U148" s="4"/>
      <c r="V148" s="4"/>
      <c r="W148" s="4"/>
      <c r="X148" s="204"/>
    </row>
    <row r="149" spans="1:24">
      <c r="A149" s="4"/>
      <c r="B149" s="4"/>
      <c r="C149" s="4"/>
      <c r="D149" s="4"/>
      <c r="E149" s="4"/>
      <c r="F149" s="4"/>
      <c r="G149" s="4"/>
      <c r="H149" s="4"/>
      <c r="I149" s="4"/>
      <c r="J149" s="4"/>
      <c r="K149" s="4"/>
      <c r="L149" s="4"/>
      <c r="M149" s="4"/>
      <c r="N149" s="4"/>
      <c r="O149" s="4"/>
      <c r="P149" s="4"/>
      <c r="Q149" s="4"/>
      <c r="R149" s="4"/>
      <c r="S149" s="4"/>
      <c r="T149" s="4"/>
      <c r="U149" s="4"/>
      <c r="V149" s="4"/>
      <c r="W149" s="4"/>
      <c r="X149" s="204"/>
    </row>
    <row r="150" spans="1:24">
      <c r="A150" s="4"/>
      <c r="B150" s="4"/>
      <c r="C150" s="4"/>
      <c r="D150" s="4"/>
      <c r="E150" s="4"/>
      <c r="F150" s="4"/>
      <c r="G150" s="4"/>
      <c r="H150" s="4"/>
      <c r="I150" s="4"/>
      <c r="J150" s="4"/>
      <c r="K150" s="4"/>
      <c r="L150" s="4"/>
      <c r="M150" s="4"/>
      <c r="N150" s="4"/>
      <c r="O150" s="4"/>
      <c r="P150" s="4"/>
      <c r="Q150" s="4"/>
      <c r="R150" s="4"/>
      <c r="S150" s="4"/>
      <c r="T150" s="4"/>
      <c r="U150" s="4"/>
      <c r="V150" s="4"/>
      <c r="W150" s="4"/>
      <c r="X150" s="204"/>
    </row>
    <row r="151" spans="1:24">
      <c r="A151" s="4"/>
      <c r="B151" s="4"/>
      <c r="C151" s="4"/>
      <c r="D151" s="4"/>
      <c r="E151" s="4"/>
      <c r="F151" s="4"/>
      <c r="G151" s="4"/>
      <c r="H151" s="4"/>
      <c r="I151" s="4"/>
      <c r="J151" s="4"/>
      <c r="K151" s="4"/>
      <c r="L151" s="4"/>
      <c r="M151" s="4"/>
      <c r="N151" s="4"/>
      <c r="O151" s="4"/>
      <c r="P151" s="4"/>
      <c r="Q151" s="4"/>
      <c r="R151" s="4"/>
      <c r="S151" s="4"/>
      <c r="T151" s="4"/>
      <c r="U151" s="4"/>
      <c r="V151" s="4"/>
      <c r="W151" s="4"/>
      <c r="X151" s="204"/>
    </row>
    <row r="152" spans="1:24">
      <c r="A152" s="4"/>
      <c r="B152" s="4"/>
      <c r="C152" s="4"/>
      <c r="D152" s="4"/>
      <c r="E152" s="4"/>
      <c r="F152" s="4"/>
      <c r="G152" s="4"/>
      <c r="H152" s="4"/>
      <c r="I152" s="4"/>
      <c r="J152" s="4"/>
      <c r="K152" s="4"/>
      <c r="L152" s="4"/>
      <c r="M152" s="4"/>
      <c r="N152" s="4"/>
      <c r="O152" s="4"/>
      <c r="P152" s="4"/>
      <c r="Q152" s="4"/>
      <c r="R152" s="4"/>
      <c r="S152" s="4"/>
      <c r="T152" s="4"/>
      <c r="U152" s="4"/>
      <c r="V152" s="4"/>
      <c r="W152" s="4"/>
      <c r="X152" s="204"/>
    </row>
    <row r="153" spans="1:24">
      <c r="A153" s="4"/>
      <c r="B153" s="4"/>
      <c r="C153" s="4"/>
      <c r="D153" s="4"/>
      <c r="E153" s="4"/>
      <c r="F153" s="4"/>
      <c r="G153" s="4"/>
      <c r="H153" s="4"/>
      <c r="I153" s="4"/>
      <c r="J153" s="4"/>
      <c r="K153" s="4"/>
      <c r="L153" s="4"/>
      <c r="M153" s="4"/>
      <c r="N153" s="4"/>
      <c r="O153" s="4"/>
      <c r="P153" s="4"/>
      <c r="Q153" s="4"/>
      <c r="R153" s="4"/>
      <c r="S153" s="4"/>
      <c r="T153" s="4"/>
      <c r="U153" s="4"/>
      <c r="V153" s="4"/>
      <c r="W153" s="4"/>
      <c r="X153" s="204"/>
    </row>
    <row r="154" spans="1:24">
      <c r="A154" s="4"/>
      <c r="B154" s="4"/>
      <c r="C154" s="4"/>
      <c r="D154" s="4"/>
      <c r="E154" s="4"/>
      <c r="F154" s="4"/>
      <c r="G154" s="4"/>
      <c r="H154" s="4"/>
      <c r="I154" s="4"/>
      <c r="J154" s="4"/>
      <c r="K154" s="4"/>
      <c r="L154" s="4"/>
      <c r="M154" s="4"/>
      <c r="N154" s="4"/>
      <c r="O154" s="4"/>
      <c r="P154" s="4"/>
      <c r="Q154" s="4"/>
      <c r="R154" s="4"/>
      <c r="S154" s="4"/>
      <c r="T154" s="4"/>
      <c r="U154" s="4"/>
      <c r="V154" s="4"/>
      <c r="W154" s="4"/>
      <c r="X154" s="204"/>
    </row>
    <row r="155" spans="1:24">
      <c r="A155" s="4"/>
      <c r="B155" s="4"/>
      <c r="C155" s="4"/>
      <c r="D155" s="4"/>
      <c r="E155" s="4"/>
      <c r="F155" s="4"/>
      <c r="G155" s="4"/>
      <c r="H155" s="4"/>
      <c r="I155" s="4"/>
      <c r="J155" s="4"/>
      <c r="K155" s="4"/>
      <c r="L155" s="4"/>
      <c r="M155" s="4"/>
      <c r="N155" s="4"/>
      <c r="O155" s="4"/>
      <c r="P155" s="4"/>
      <c r="Q155" s="4"/>
      <c r="R155" s="4"/>
      <c r="S155" s="4"/>
      <c r="T155" s="4"/>
      <c r="U155" s="4"/>
      <c r="V155" s="4"/>
      <c r="W155" s="4"/>
      <c r="X155" s="204"/>
    </row>
    <row r="156" spans="1:24">
      <c r="A156" s="4"/>
      <c r="B156" s="4"/>
      <c r="C156" s="4"/>
      <c r="D156" s="4"/>
      <c r="E156" s="4"/>
      <c r="F156" s="4"/>
      <c r="G156" s="4"/>
      <c r="H156" s="4"/>
      <c r="I156" s="4"/>
      <c r="J156" s="4"/>
      <c r="K156" s="4"/>
      <c r="L156" s="4"/>
      <c r="M156" s="4"/>
      <c r="N156" s="4"/>
      <c r="O156" s="4"/>
      <c r="P156" s="4"/>
      <c r="Q156" s="4"/>
      <c r="R156" s="4"/>
      <c r="S156" s="4"/>
      <c r="T156" s="4"/>
      <c r="U156" s="4"/>
      <c r="V156" s="4"/>
      <c r="W156" s="4"/>
      <c r="X156" s="204"/>
    </row>
    <row r="157" spans="1:24">
      <c r="A157" s="4"/>
      <c r="B157" s="4"/>
      <c r="C157" s="4"/>
      <c r="D157" s="4"/>
      <c r="E157" s="4"/>
      <c r="F157" s="4"/>
      <c r="G157" s="4"/>
      <c r="H157" s="4"/>
      <c r="I157" s="4"/>
      <c r="J157" s="4"/>
      <c r="K157" s="4"/>
      <c r="L157" s="4"/>
      <c r="M157" s="4"/>
      <c r="N157" s="4"/>
      <c r="O157" s="4"/>
      <c r="P157" s="4"/>
      <c r="Q157" s="4"/>
      <c r="R157" s="4"/>
      <c r="S157" s="4"/>
      <c r="T157" s="4"/>
      <c r="U157" s="4"/>
      <c r="V157" s="4"/>
      <c r="W157" s="4"/>
      <c r="X157" s="204"/>
    </row>
    <row r="158" spans="1:24">
      <c r="A158" s="4"/>
      <c r="B158" s="4"/>
      <c r="C158" s="4"/>
      <c r="D158" s="4"/>
      <c r="E158" s="4"/>
      <c r="F158" s="4"/>
      <c r="G158" s="4"/>
      <c r="H158" s="4"/>
      <c r="I158" s="4"/>
      <c r="J158" s="4"/>
      <c r="K158" s="4"/>
      <c r="L158" s="4"/>
      <c r="M158" s="4"/>
      <c r="N158" s="4"/>
      <c r="O158" s="4"/>
      <c r="P158" s="4"/>
      <c r="Q158" s="4"/>
      <c r="R158" s="4"/>
      <c r="S158" s="4"/>
      <c r="T158" s="4"/>
      <c r="U158" s="4"/>
      <c r="V158" s="4"/>
      <c r="W158" s="4"/>
      <c r="X158" s="204"/>
    </row>
    <row r="159" spans="1:24">
      <c r="A159" s="4"/>
      <c r="B159" s="4"/>
      <c r="C159" s="4"/>
      <c r="D159" s="4"/>
      <c r="E159" s="4"/>
      <c r="F159" s="4"/>
      <c r="G159" s="4"/>
      <c r="H159" s="4"/>
      <c r="I159" s="4"/>
      <c r="J159" s="4"/>
      <c r="K159" s="4"/>
      <c r="L159" s="4"/>
      <c r="M159" s="4"/>
      <c r="N159" s="4"/>
      <c r="O159" s="4"/>
      <c r="P159" s="4"/>
      <c r="Q159" s="4"/>
      <c r="R159" s="4"/>
      <c r="S159" s="4"/>
      <c r="T159" s="4"/>
      <c r="U159" s="4"/>
      <c r="V159" s="4"/>
      <c r="W159" s="4"/>
      <c r="X159" s="204"/>
    </row>
    <row r="160" spans="1:24">
      <c r="A160" s="4"/>
      <c r="B160" s="4"/>
      <c r="C160" s="4"/>
      <c r="D160" s="4"/>
      <c r="E160" s="4"/>
      <c r="F160" s="4"/>
      <c r="G160" s="4"/>
      <c r="H160" s="4"/>
      <c r="I160" s="4"/>
      <c r="J160" s="4"/>
      <c r="K160" s="4"/>
      <c r="L160" s="4"/>
      <c r="M160" s="4"/>
      <c r="N160" s="4"/>
      <c r="O160" s="4"/>
      <c r="P160" s="4"/>
      <c r="Q160" s="4"/>
      <c r="R160" s="4"/>
      <c r="S160" s="4"/>
      <c r="T160" s="4"/>
      <c r="U160" s="4"/>
      <c r="V160" s="4"/>
      <c r="W160" s="4"/>
      <c r="X160" s="204"/>
    </row>
    <row r="161" spans="1:24">
      <c r="A161" s="4"/>
      <c r="B161" s="4"/>
      <c r="C161" s="4"/>
      <c r="D161" s="4"/>
      <c r="E161" s="4"/>
      <c r="F161" s="4"/>
      <c r="G161" s="4"/>
      <c r="H161" s="4"/>
      <c r="I161" s="4"/>
      <c r="J161" s="4"/>
      <c r="K161" s="4"/>
      <c r="L161" s="4"/>
      <c r="M161" s="4"/>
      <c r="N161" s="4"/>
      <c r="O161" s="4"/>
      <c r="P161" s="4"/>
      <c r="Q161" s="4"/>
      <c r="R161" s="4"/>
      <c r="S161" s="4"/>
      <c r="T161" s="4"/>
      <c r="U161" s="4"/>
      <c r="V161" s="4"/>
      <c r="W161" s="4"/>
      <c r="X161" s="204"/>
    </row>
    <row r="162" spans="1:24">
      <c r="A162" s="4"/>
      <c r="B162" s="4"/>
      <c r="C162" s="4"/>
      <c r="D162" s="4"/>
      <c r="E162" s="4"/>
      <c r="F162" s="4"/>
      <c r="G162" s="4"/>
      <c r="H162" s="4"/>
      <c r="I162" s="4"/>
      <c r="J162" s="4"/>
      <c r="K162" s="4"/>
      <c r="L162" s="4"/>
      <c r="M162" s="4"/>
      <c r="N162" s="4"/>
      <c r="O162" s="4"/>
      <c r="P162" s="4"/>
      <c r="Q162" s="4"/>
      <c r="R162" s="4"/>
      <c r="S162" s="4"/>
      <c r="T162" s="4"/>
      <c r="U162" s="4"/>
      <c r="V162" s="4"/>
      <c r="W162" s="4"/>
      <c r="X162" s="204"/>
    </row>
    <row r="163" spans="1:24">
      <c r="A163" s="4"/>
      <c r="B163" s="4"/>
      <c r="C163" s="4"/>
      <c r="D163" s="4"/>
      <c r="E163" s="4"/>
      <c r="F163" s="4"/>
      <c r="G163" s="4"/>
      <c r="H163" s="4"/>
      <c r="I163" s="4"/>
      <c r="J163" s="4"/>
      <c r="K163" s="4"/>
      <c r="L163" s="4"/>
      <c r="M163" s="4"/>
      <c r="N163" s="4"/>
      <c r="O163" s="4"/>
      <c r="P163" s="4"/>
      <c r="Q163" s="4"/>
      <c r="R163" s="4"/>
      <c r="S163" s="4"/>
      <c r="T163" s="4"/>
      <c r="U163" s="4"/>
      <c r="V163" s="4"/>
      <c r="W163" s="4"/>
      <c r="X163" s="204"/>
    </row>
    <row r="164" spans="1:24">
      <c r="A164" s="4"/>
      <c r="B164" s="4"/>
      <c r="C164" s="4"/>
      <c r="D164" s="4"/>
      <c r="E164" s="4"/>
      <c r="F164" s="4"/>
      <c r="G164" s="4"/>
      <c r="H164" s="4"/>
      <c r="I164" s="4"/>
      <c r="J164" s="4"/>
      <c r="K164" s="4"/>
      <c r="L164" s="4"/>
      <c r="M164" s="4"/>
      <c r="N164" s="4"/>
      <c r="O164" s="4"/>
      <c r="P164" s="4"/>
      <c r="Q164" s="4"/>
      <c r="R164" s="4"/>
      <c r="S164" s="4"/>
      <c r="T164" s="4"/>
      <c r="U164" s="4"/>
      <c r="V164" s="4"/>
      <c r="W164" s="4"/>
      <c r="X164" s="204"/>
    </row>
    <row r="165" spans="1:24">
      <c r="A165" s="4"/>
      <c r="B165" s="4"/>
      <c r="C165" s="4"/>
      <c r="D165" s="4"/>
      <c r="E165" s="4"/>
      <c r="F165" s="4"/>
      <c r="G165" s="4"/>
      <c r="H165" s="4"/>
      <c r="I165" s="4"/>
      <c r="J165" s="4"/>
      <c r="K165" s="4"/>
      <c r="L165" s="4"/>
      <c r="M165" s="4"/>
      <c r="N165" s="4"/>
      <c r="O165" s="4"/>
      <c r="P165" s="4"/>
      <c r="Q165" s="4"/>
      <c r="R165" s="4"/>
      <c r="S165" s="4"/>
      <c r="T165" s="4"/>
      <c r="U165" s="4"/>
      <c r="V165" s="4"/>
      <c r="W165" s="4"/>
      <c r="X165" s="204"/>
    </row>
    <row r="166" spans="1:24">
      <c r="A166" s="4"/>
      <c r="B166" s="4"/>
      <c r="C166" s="4"/>
      <c r="D166" s="4"/>
      <c r="E166" s="4"/>
      <c r="F166" s="4"/>
      <c r="G166" s="4"/>
      <c r="H166" s="4"/>
      <c r="I166" s="4"/>
      <c r="J166" s="4"/>
      <c r="K166" s="4"/>
      <c r="L166" s="4"/>
      <c r="M166" s="4"/>
      <c r="N166" s="4"/>
      <c r="O166" s="4"/>
      <c r="P166" s="4"/>
      <c r="Q166" s="4"/>
      <c r="R166" s="4"/>
      <c r="S166" s="4"/>
      <c r="T166" s="4"/>
      <c r="U166" s="4"/>
      <c r="V166" s="4"/>
      <c r="W166" s="4"/>
      <c r="X166" s="204"/>
    </row>
    <row r="167" spans="1:24">
      <c r="A167" s="4"/>
      <c r="B167" s="4"/>
      <c r="C167" s="4"/>
      <c r="D167" s="4"/>
      <c r="E167" s="4"/>
      <c r="F167" s="4"/>
      <c r="G167" s="4"/>
      <c r="H167" s="4"/>
      <c r="I167" s="4"/>
      <c r="J167" s="4"/>
      <c r="K167" s="4"/>
      <c r="L167" s="4"/>
      <c r="M167" s="4"/>
      <c r="N167" s="4"/>
      <c r="O167" s="4"/>
      <c r="P167" s="4"/>
      <c r="Q167" s="4"/>
      <c r="R167" s="4"/>
      <c r="S167" s="4"/>
      <c r="T167" s="4"/>
      <c r="U167" s="4"/>
      <c r="V167" s="4"/>
      <c r="W167" s="4"/>
      <c r="X167" s="204"/>
    </row>
    <row r="168" spans="1:24">
      <c r="A168" s="4"/>
      <c r="B168" s="4"/>
      <c r="C168" s="4"/>
      <c r="D168" s="4"/>
      <c r="E168" s="4"/>
      <c r="F168" s="4"/>
      <c r="G168" s="4"/>
      <c r="H168" s="4"/>
      <c r="I168" s="4"/>
      <c r="J168" s="4"/>
      <c r="K168" s="4"/>
      <c r="L168" s="4"/>
      <c r="M168" s="4"/>
      <c r="N168" s="4"/>
      <c r="O168" s="4"/>
      <c r="P168" s="4"/>
      <c r="Q168" s="4"/>
      <c r="R168" s="4"/>
      <c r="S168" s="4"/>
      <c r="T168" s="4"/>
      <c r="U168" s="4"/>
      <c r="V168" s="4"/>
      <c r="W168" s="4"/>
      <c r="X168" s="204"/>
    </row>
    <row r="169" spans="1:24">
      <c r="A169" s="4"/>
      <c r="B169" s="4"/>
      <c r="C169" s="4"/>
      <c r="D169" s="4"/>
      <c r="E169" s="4"/>
      <c r="F169" s="4"/>
      <c r="G169" s="4"/>
      <c r="H169" s="4"/>
      <c r="I169" s="4"/>
      <c r="J169" s="4"/>
      <c r="K169" s="4"/>
      <c r="L169" s="4"/>
      <c r="M169" s="4"/>
      <c r="N169" s="4"/>
      <c r="O169" s="4"/>
      <c r="P169" s="4"/>
      <c r="Q169" s="4"/>
      <c r="R169" s="4"/>
      <c r="S169" s="4"/>
      <c r="T169" s="4"/>
      <c r="U169" s="4"/>
      <c r="V169" s="4"/>
      <c r="W169" s="4"/>
      <c r="X169" s="204"/>
    </row>
    <row r="170" spans="1:24">
      <c r="A170" s="4"/>
      <c r="B170" s="4"/>
      <c r="C170" s="4"/>
      <c r="D170" s="4"/>
      <c r="E170" s="4"/>
      <c r="F170" s="4"/>
      <c r="G170" s="4"/>
      <c r="H170" s="4"/>
      <c r="I170" s="4"/>
      <c r="J170" s="4"/>
      <c r="K170" s="4"/>
      <c r="L170" s="4"/>
      <c r="M170" s="4"/>
      <c r="N170" s="4"/>
      <c r="O170" s="4"/>
      <c r="P170" s="4"/>
      <c r="Q170" s="4"/>
      <c r="R170" s="4"/>
      <c r="S170" s="4"/>
      <c r="T170" s="4"/>
      <c r="U170" s="4"/>
      <c r="V170" s="4"/>
      <c r="W170" s="4"/>
      <c r="X170" s="204"/>
    </row>
    <row r="171" spans="1:24">
      <c r="A171" s="4"/>
      <c r="B171" s="4"/>
      <c r="C171" s="4"/>
      <c r="D171" s="4"/>
      <c r="E171" s="4"/>
      <c r="F171" s="4"/>
      <c r="G171" s="4"/>
      <c r="H171" s="4"/>
      <c r="I171" s="4"/>
      <c r="J171" s="4"/>
      <c r="K171" s="4"/>
      <c r="L171" s="4"/>
      <c r="M171" s="4"/>
      <c r="N171" s="4"/>
      <c r="O171" s="4"/>
      <c r="P171" s="4"/>
      <c r="Q171" s="4"/>
      <c r="R171" s="4"/>
      <c r="S171" s="4"/>
      <c r="T171" s="4"/>
      <c r="U171" s="4"/>
      <c r="V171" s="4"/>
      <c r="W171" s="4"/>
      <c r="X171" s="204"/>
    </row>
    <row r="172" spans="1:24">
      <c r="A172" s="4"/>
      <c r="B172" s="4"/>
      <c r="C172" s="4"/>
      <c r="D172" s="4"/>
      <c r="E172" s="4"/>
      <c r="F172" s="4"/>
      <c r="G172" s="4"/>
      <c r="H172" s="4"/>
      <c r="I172" s="4"/>
      <c r="J172" s="4"/>
      <c r="K172" s="4"/>
      <c r="L172" s="4"/>
      <c r="M172" s="4"/>
      <c r="N172" s="4"/>
      <c r="O172" s="4"/>
      <c r="P172" s="4"/>
      <c r="Q172" s="4"/>
      <c r="R172" s="4"/>
      <c r="S172" s="4"/>
      <c r="T172" s="4"/>
      <c r="U172" s="4"/>
      <c r="V172" s="4"/>
      <c r="W172" s="4"/>
      <c r="X172" s="204"/>
    </row>
    <row r="173" spans="1:24">
      <c r="A173" s="4"/>
      <c r="B173" s="4"/>
      <c r="C173" s="4"/>
      <c r="D173" s="4"/>
      <c r="E173" s="4"/>
      <c r="F173" s="4"/>
      <c r="G173" s="4"/>
      <c r="H173" s="4"/>
      <c r="I173" s="4"/>
      <c r="J173" s="4"/>
      <c r="K173" s="4"/>
      <c r="L173" s="4"/>
      <c r="M173" s="4"/>
      <c r="N173" s="4"/>
      <c r="O173" s="4"/>
      <c r="P173" s="4"/>
      <c r="Q173" s="4"/>
      <c r="R173" s="4"/>
      <c r="S173" s="4"/>
      <c r="T173" s="4"/>
      <c r="U173" s="4"/>
      <c r="V173" s="4"/>
      <c r="W173" s="4"/>
      <c r="X173" s="204"/>
    </row>
    <row r="174" spans="1:24">
      <c r="A174" s="4"/>
      <c r="B174" s="4"/>
      <c r="C174" s="4"/>
      <c r="D174" s="4"/>
      <c r="E174" s="4"/>
      <c r="F174" s="4"/>
      <c r="G174" s="4"/>
      <c r="H174" s="4"/>
      <c r="I174" s="4"/>
      <c r="J174" s="4"/>
      <c r="K174" s="4"/>
      <c r="L174" s="4"/>
      <c r="M174" s="4"/>
      <c r="N174" s="4"/>
      <c r="O174" s="4"/>
      <c r="P174" s="4"/>
      <c r="Q174" s="4"/>
      <c r="R174" s="4"/>
      <c r="S174" s="4"/>
      <c r="T174" s="4"/>
      <c r="U174" s="4"/>
      <c r="V174" s="4"/>
      <c r="W174" s="4"/>
      <c r="X174" s="204"/>
    </row>
    <row r="175" spans="1:24">
      <c r="A175" s="4"/>
      <c r="B175" s="4"/>
      <c r="C175" s="4"/>
      <c r="D175" s="4"/>
      <c r="E175" s="4"/>
      <c r="F175" s="4"/>
      <c r="G175" s="4"/>
      <c r="H175" s="4"/>
      <c r="I175" s="4"/>
      <c r="J175" s="4"/>
      <c r="K175" s="4"/>
      <c r="L175" s="4"/>
      <c r="M175" s="4"/>
      <c r="N175" s="4"/>
      <c r="O175" s="4"/>
      <c r="P175" s="4"/>
      <c r="Q175" s="4"/>
      <c r="R175" s="4"/>
      <c r="S175" s="4"/>
      <c r="T175" s="4"/>
      <c r="U175" s="4"/>
      <c r="V175" s="4"/>
      <c r="W175" s="4"/>
      <c r="X175" s="204"/>
    </row>
    <row r="176" spans="1:24">
      <c r="A176" s="4"/>
      <c r="B176" s="4"/>
      <c r="C176" s="4"/>
      <c r="D176" s="4"/>
      <c r="E176" s="4"/>
      <c r="F176" s="4"/>
      <c r="G176" s="4"/>
      <c r="H176" s="4"/>
      <c r="I176" s="4"/>
      <c r="J176" s="4"/>
      <c r="K176" s="4"/>
      <c r="L176" s="4"/>
      <c r="M176" s="4"/>
      <c r="N176" s="4"/>
      <c r="O176" s="4"/>
      <c r="P176" s="4"/>
      <c r="Q176" s="4"/>
      <c r="R176" s="4"/>
      <c r="S176" s="4"/>
      <c r="T176" s="4"/>
      <c r="U176" s="4"/>
      <c r="V176" s="4"/>
      <c r="W176" s="4"/>
      <c r="X176" s="204"/>
    </row>
    <row r="177" spans="1:24">
      <c r="A177" s="4"/>
      <c r="B177" s="4"/>
      <c r="C177" s="4"/>
      <c r="D177" s="4"/>
      <c r="E177" s="4"/>
      <c r="F177" s="4"/>
      <c r="G177" s="4"/>
      <c r="H177" s="4"/>
      <c r="I177" s="4"/>
      <c r="J177" s="4"/>
      <c r="K177" s="4"/>
      <c r="L177" s="4"/>
      <c r="M177" s="4"/>
      <c r="N177" s="4"/>
      <c r="O177" s="4"/>
      <c r="P177" s="4"/>
      <c r="Q177" s="4"/>
      <c r="R177" s="4"/>
      <c r="S177" s="4"/>
      <c r="T177" s="4"/>
      <c r="U177" s="4"/>
      <c r="V177" s="4"/>
      <c r="W177" s="4"/>
      <c r="X177" s="204"/>
    </row>
    <row r="178" spans="1:24">
      <c r="A178" s="4"/>
      <c r="B178" s="4"/>
      <c r="C178" s="4"/>
      <c r="D178" s="4"/>
      <c r="E178" s="4"/>
      <c r="F178" s="4"/>
      <c r="G178" s="4"/>
      <c r="H178" s="4"/>
      <c r="I178" s="4"/>
      <c r="J178" s="4"/>
      <c r="K178" s="4"/>
      <c r="L178" s="4"/>
      <c r="M178" s="4"/>
      <c r="N178" s="4"/>
      <c r="O178" s="4"/>
      <c r="P178" s="4"/>
      <c r="Q178" s="4"/>
      <c r="R178" s="4"/>
      <c r="S178" s="4"/>
      <c r="T178" s="4"/>
      <c r="U178" s="4"/>
      <c r="V178" s="4"/>
      <c r="W178" s="4"/>
      <c r="X178" s="204"/>
    </row>
    <row r="179" spans="1:24">
      <c r="A179" s="4"/>
      <c r="B179" s="4"/>
      <c r="C179" s="4"/>
      <c r="D179" s="4"/>
      <c r="E179" s="4"/>
      <c r="F179" s="4"/>
      <c r="G179" s="4"/>
      <c r="H179" s="4"/>
      <c r="I179" s="4"/>
      <c r="J179" s="4"/>
      <c r="K179" s="4"/>
      <c r="L179" s="4"/>
      <c r="M179" s="4"/>
      <c r="N179" s="4"/>
      <c r="O179" s="4"/>
      <c r="P179" s="4"/>
      <c r="Q179" s="4"/>
      <c r="R179" s="4"/>
      <c r="S179" s="4"/>
      <c r="T179" s="4"/>
      <c r="U179" s="4"/>
      <c r="V179" s="4"/>
      <c r="W179" s="4"/>
      <c r="X179" s="204"/>
    </row>
    <row r="180" spans="1:24">
      <c r="A180" s="4"/>
      <c r="B180" s="4"/>
      <c r="C180" s="4"/>
      <c r="D180" s="4"/>
      <c r="E180" s="4"/>
      <c r="F180" s="4"/>
      <c r="G180" s="4"/>
      <c r="H180" s="4"/>
      <c r="I180" s="4"/>
      <c r="J180" s="4"/>
      <c r="K180" s="4"/>
      <c r="L180" s="4"/>
      <c r="M180" s="4"/>
      <c r="N180" s="4"/>
      <c r="O180" s="4"/>
      <c r="P180" s="4"/>
      <c r="Q180" s="4"/>
      <c r="R180" s="4"/>
      <c r="S180" s="4"/>
      <c r="T180" s="4"/>
      <c r="U180" s="4"/>
      <c r="V180" s="4"/>
      <c r="W180" s="4"/>
      <c r="X180" s="204"/>
    </row>
    <row r="181" spans="1:24">
      <c r="A181" s="4"/>
      <c r="B181" s="4"/>
      <c r="C181" s="4"/>
      <c r="D181" s="4"/>
      <c r="E181" s="4"/>
      <c r="F181" s="4"/>
      <c r="G181" s="4"/>
      <c r="H181" s="4"/>
      <c r="I181" s="4"/>
      <c r="J181" s="4"/>
      <c r="K181" s="4"/>
      <c r="L181" s="4"/>
      <c r="M181" s="4"/>
      <c r="N181" s="4"/>
      <c r="O181" s="4"/>
      <c r="P181" s="4"/>
      <c r="Q181" s="4"/>
      <c r="R181" s="4"/>
      <c r="S181" s="4"/>
      <c r="T181" s="4"/>
      <c r="U181" s="4"/>
      <c r="V181" s="4"/>
      <c r="W181" s="4"/>
      <c r="X181" s="204"/>
    </row>
    <row r="182" spans="1:24">
      <c r="A182" s="4"/>
      <c r="B182" s="4"/>
      <c r="C182" s="4"/>
      <c r="D182" s="4"/>
      <c r="E182" s="4"/>
      <c r="F182" s="4"/>
      <c r="G182" s="4"/>
      <c r="H182" s="4"/>
      <c r="I182" s="4"/>
      <c r="J182" s="4"/>
      <c r="K182" s="4"/>
      <c r="L182" s="4"/>
      <c r="M182" s="4"/>
      <c r="N182" s="4"/>
      <c r="O182" s="4"/>
      <c r="P182" s="4"/>
      <c r="Q182" s="4"/>
      <c r="R182" s="4"/>
      <c r="S182" s="4"/>
      <c r="T182" s="4"/>
      <c r="U182" s="4"/>
      <c r="V182" s="4"/>
      <c r="W182" s="4"/>
      <c r="X182" s="204"/>
    </row>
    <row r="183" spans="1:24">
      <c r="A183" s="4"/>
      <c r="B183" s="4"/>
      <c r="C183" s="4"/>
      <c r="D183" s="4"/>
      <c r="E183" s="4"/>
      <c r="F183" s="4"/>
      <c r="G183" s="4"/>
      <c r="H183" s="4"/>
      <c r="I183" s="4"/>
      <c r="J183" s="4"/>
      <c r="K183" s="4"/>
      <c r="L183" s="4"/>
      <c r="M183" s="4"/>
      <c r="N183" s="4"/>
      <c r="O183" s="4"/>
      <c r="P183" s="4"/>
      <c r="Q183" s="4"/>
      <c r="R183" s="4"/>
      <c r="S183" s="4"/>
      <c r="T183" s="4"/>
      <c r="U183" s="4"/>
      <c r="V183" s="4"/>
      <c r="W183" s="4"/>
      <c r="X183" s="204"/>
    </row>
    <row r="184" spans="1:24">
      <c r="A184" s="4"/>
      <c r="B184" s="4"/>
      <c r="C184" s="4"/>
      <c r="D184" s="4"/>
      <c r="E184" s="4"/>
      <c r="F184" s="4"/>
      <c r="G184" s="4"/>
      <c r="H184" s="4"/>
      <c r="I184" s="4"/>
      <c r="J184" s="4"/>
      <c r="K184" s="4"/>
      <c r="L184" s="4"/>
      <c r="M184" s="4"/>
      <c r="N184" s="4"/>
      <c r="O184" s="4"/>
      <c r="P184" s="4"/>
      <c r="Q184" s="4"/>
      <c r="R184" s="4"/>
      <c r="S184" s="4"/>
      <c r="T184" s="4"/>
      <c r="U184" s="4"/>
      <c r="V184" s="4"/>
      <c r="W184" s="4"/>
      <c r="X184" s="204"/>
    </row>
    <row r="185" spans="1:24">
      <c r="A185" s="4"/>
      <c r="B185" s="4"/>
      <c r="C185" s="4"/>
      <c r="D185" s="4"/>
      <c r="E185" s="4"/>
      <c r="F185" s="4"/>
      <c r="G185" s="4"/>
      <c r="H185" s="4"/>
      <c r="I185" s="4"/>
      <c r="J185" s="4"/>
      <c r="K185" s="4"/>
      <c r="L185" s="4"/>
      <c r="M185" s="4"/>
      <c r="N185" s="4"/>
      <c r="O185" s="4"/>
      <c r="P185" s="4"/>
      <c r="Q185" s="4"/>
      <c r="R185" s="4"/>
      <c r="S185" s="4"/>
      <c r="T185" s="4"/>
      <c r="U185" s="4"/>
      <c r="V185" s="4"/>
      <c r="W185" s="4"/>
      <c r="X185" s="204"/>
    </row>
    <row r="186" spans="1:24">
      <c r="A186" s="4"/>
      <c r="B186" s="4"/>
      <c r="C186" s="4"/>
      <c r="D186" s="4"/>
      <c r="E186" s="4"/>
      <c r="F186" s="4"/>
      <c r="G186" s="4"/>
      <c r="H186" s="4"/>
      <c r="I186" s="4"/>
      <c r="J186" s="4"/>
      <c r="K186" s="4"/>
      <c r="L186" s="4"/>
      <c r="M186" s="4"/>
      <c r="N186" s="4"/>
      <c r="O186" s="4"/>
      <c r="P186" s="4"/>
      <c r="Q186" s="4"/>
      <c r="R186" s="4"/>
      <c r="S186" s="4"/>
      <c r="T186" s="4"/>
      <c r="U186" s="4"/>
      <c r="V186" s="4"/>
      <c r="W186" s="4"/>
      <c r="X186" s="204"/>
    </row>
    <row r="187" spans="1:24">
      <c r="A187" s="4"/>
      <c r="B187" s="4"/>
      <c r="C187" s="4"/>
      <c r="D187" s="4"/>
      <c r="E187" s="4"/>
      <c r="F187" s="4"/>
      <c r="G187" s="4"/>
      <c r="H187" s="4"/>
      <c r="I187" s="4"/>
      <c r="J187" s="4"/>
      <c r="K187" s="4"/>
      <c r="L187" s="4"/>
      <c r="M187" s="4"/>
      <c r="N187" s="4"/>
      <c r="O187" s="4"/>
      <c r="P187" s="4"/>
      <c r="Q187" s="4"/>
      <c r="R187" s="4"/>
      <c r="S187" s="4"/>
      <c r="T187" s="4"/>
      <c r="U187" s="4"/>
      <c r="V187" s="4"/>
      <c r="W187" s="4"/>
      <c r="X187" s="204"/>
    </row>
    <row r="188" spans="1:24">
      <c r="A188" s="4"/>
      <c r="B188" s="4"/>
      <c r="C188" s="4"/>
      <c r="D188" s="4"/>
      <c r="E188" s="4"/>
      <c r="F188" s="4"/>
      <c r="G188" s="4"/>
      <c r="H188" s="4"/>
      <c r="I188" s="4"/>
      <c r="J188" s="4"/>
      <c r="K188" s="4"/>
      <c r="L188" s="4"/>
      <c r="M188" s="4"/>
      <c r="N188" s="4"/>
      <c r="O188" s="4"/>
      <c r="P188" s="4"/>
      <c r="Q188" s="4"/>
      <c r="R188" s="4"/>
      <c r="S188" s="4"/>
      <c r="T188" s="4"/>
      <c r="U188" s="4"/>
      <c r="V188" s="4"/>
      <c r="W188" s="4"/>
      <c r="X188" s="204"/>
    </row>
    <row r="189" spans="1:24">
      <c r="A189" s="4"/>
      <c r="B189" s="4"/>
      <c r="C189" s="4"/>
      <c r="D189" s="4"/>
      <c r="E189" s="4"/>
      <c r="F189" s="4"/>
      <c r="G189" s="4"/>
      <c r="H189" s="4"/>
      <c r="I189" s="4"/>
      <c r="J189" s="4"/>
      <c r="K189" s="4"/>
      <c r="L189" s="4"/>
      <c r="M189" s="4"/>
      <c r="N189" s="4"/>
      <c r="O189" s="4"/>
      <c r="P189" s="4"/>
      <c r="Q189" s="4"/>
      <c r="R189" s="4"/>
      <c r="S189" s="4"/>
      <c r="T189" s="4"/>
      <c r="U189" s="4"/>
      <c r="V189" s="4"/>
      <c r="W189" s="4"/>
      <c r="X189" s="204"/>
    </row>
    <row r="190" spans="1:24">
      <c r="A190" s="4"/>
      <c r="B190" s="4"/>
      <c r="C190" s="4"/>
      <c r="D190" s="4"/>
      <c r="E190" s="4"/>
      <c r="F190" s="4"/>
      <c r="G190" s="4"/>
      <c r="H190" s="4"/>
      <c r="I190" s="4"/>
      <c r="J190" s="4"/>
      <c r="K190" s="4"/>
      <c r="L190" s="4"/>
      <c r="M190" s="4"/>
      <c r="N190" s="4"/>
      <c r="O190" s="4"/>
      <c r="P190" s="4"/>
      <c r="Q190" s="4"/>
      <c r="R190" s="4"/>
      <c r="S190" s="4"/>
      <c r="T190" s="4"/>
      <c r="U190" s="4"/>
      <c r="V190" s="4"/>
      <c r="W190" s="4"/>
      <c r="X190" s="204"/>
    </row>
    <row r="191" spans="1:24">
      <c r="A191" s="4"/>
      <c r="B191" s="4"/>
      <c r="C191" s="4"/>
      <c r="D191" s="4"/>
      <c r="E191" s="4"/>
      <c r="F191" s="4"/>
      <c r="G191" s="4"/>
      <c r="H191" s="4"/>
      <c r="I191" s="4"/>
      <c r="J191" s="4"/>
      <c r="K191" s="4"/>
      <c r="L191" s="4"/>
      <c r="M191" s="4"/>
      <c r="N191" s="4"/>
      <c r="O191" s="4"/>
      <c r="P191" s="4"/>
      <c r="Q191" s="4"/>
      <c r="R191" s="4"/>
      <c r="S191" s="4"/>
      <c r="T191" s="4"/>
      <c r="U191" s="4"/>
      <c r="V191" s="4"/>
      <c r="W191" s="4"/>
      <c r="X191" s="204"/>
    </row>
    <row r="192" spans="1:24">
      <c r="A192" s="4"/>
      <c r="B192" s="4"/>
      <c r="C192" s="4"/>
      <c r="D192" s="4"/>
      <c r="E192" s="4"/>
      <c r="F192" s="4"/>
      <c r="G192" s="4"/>
      <c r="H192" s="4"/>
      <c r="I192" s="4"/>
      <c r="J192" s="4"/>
      <c r="K192" s="4"/>
      <c r="L192" s="4"/>
      <c r="M192" s="4"/>
      <c r="N192" s="4"/>
      <c r="O192" s="4"/>
      <c r="P192" s="4"/>
      <c r="Q192" s="4"/>
      <c r="R192" s="4"/>
      <c r="S192" s="4"/>
      <c r="T192" s="4"/>
      <c r="U192" s="4"/>
      <c r="V192" s="4"/>
      <c r="W192" s="4"/>
      <c r="X192" s="204"/>
    </row>
    <row r="193" spans="1:24">
      <c r="A193" s="4"/>
      <c r="B193" s="4"/>
      <c r="C193" s="4"/>
      <c r="D193" s="4"/>
      <c r="E193" s="4"/>
      <c r="F193" s="4"/>
      <c r="G193" s="4"/>
      <c r="H193" s="4"/>
      <c r="I193" s="4"/>
      <c r="J193" s="4"/>
      <c r="K193" s="4"/>
      <c r="L193" s="4"/>
      <c r="M193" s="4"/>
      <c r="N193" s="4"/>
      <c r="O193" s="4"/>
      <c r="P193" s="4"/>
      <c r="Q193" s="4"/>
      <c r="R193" s="4"/>
      <c r="S193" s="4"/>
      <c r="T193" s="4"/>
      <c r="U193" s="4"/>
      <c r="V193" s="4"/>
      <c r="W193" s="4"/>
      <c r="X193" s="204"/>
    </row>
    <row r="194" spans="1:24">
      <c r="A194" s="4"/>
      <c r="B194" s="4"/>
      <c r="C194" s="4"/>
      <c r="D194" s="4"/>
      <c r="E194" s="4"/>
      <c r="F194" s="4"/>
      <c r="G194" s="4"/>
      <c r="H194" s="4"/>
      <c r="I194" s="4"/>
      <c r="J194" s="4"/>
      <c r="K194" s="4"/>
      <c r="L194" s="4"/>
      <c r="M194" s="4"/>
      <c r="N194" s="4"/>
      <c r="O194" s="4"/>
      <c r="P194" s="4"/>
      <c r="Q194" s="4"/>
      <c r="R194" s="4"/>
      <c r="S194" s="4"/>
      <c r="T194" s="4"/>
      <c r="U194" s="4"/>
      <c r="V194" s="4"/>
      <c r="W194" s="4"/>
      <c r="X194" s="204"/>
    </row>
    <row r="195" spans="1:24">
      <c r="A195" s="4"/>
      <c r="B195" s="4"/>
      <c r="C195" s="4"/>
      <c r="D195" s="4"/>
      <c r="E195" s="4"/>
      <c r="F195" s="4"/>
      <c r="G195" s="4"/>
      <c r="H195" s="4"/>
      <c r="I195" s="4"/>
      <c r="J195" s="4"/>
      <c r="K195" s="4"/>
      <c r="L195" s="4"/>
      <c r="M195" s="4"/>
      <c r="N195" s="4"/>
      <c r="O195" s="4"/>
      <c r="P195" s="4"/>
      <c r="Q195" s="4"/>
      <c r="R195" s="4"/>
      <c r="S195" s="4"/>
      <c r="T195" s="4"/>
      <c r="U195" s="4"/>
      <c r="V195" s="4"/>
      <c r="W195" s="4"/>
      <c r="X195" s="204"/>
    </row>
    <row r="196" spans="1:24">
      <c r="A196" s="4"/>
      <c r="B196" s="4"/>
      <c r="C196" s="4"/>
      <c r="D196" s="4"/>
      <c r="E196" s="4"/>
      <c r="F196" s="4"/>
      <c r="G196" s="4"/>
      <c r="H196" s="4"/>
      <c r="I196" s="4"/>
      <c r="J196" s="4"/>
      <c r="K196" s="4"/>
      <c r="L196" s="4"/>
      <c r="M196" s="4"/>
      <c r="N196" s="4"/>
      <c r="O196" s="4"/>
      <c r="P196" s="4"/>
      <c r="Q196" s="4"/>
      <c r="R196" s="4"/>
      <c r="S196" s="4"/>
      <c r="T196" s="4"/>
      <c r="U196" s="4"/>
      <c r="V196" s="4"/>
      <c r="W196" s="4"/>
      <c r="X196" s="204"/>
    </row>
    <row r="197" spans="1:24">
      <c r="A197" s="4"/>
      <c r="B197" s="4"/>
      <c r="C197" s="4"/>
      <c r="D197" s="4"/>
      <c r="E197" s="4"/>
      <c r="F197" s="4"/>
      <c r="G197" s="4"/>
      <c r="H197" s="4"/>
      <c r="I197" s="4"/>
      <c r="J197" s="4"/>
      <c r="K197" s="4"/>
      <c r="L197" s="4"/>
      <c r="M197" s="4"/>
      <c r="N197" s="4"/>
      <c r="O197" s="4"/>
      <c r="P197" s="4"/>
      <c r="Q197" s="4"/>
      <c r="R197" s="4"/>
      <c r="S197" s="4"/>
      <c r="T197" s="4"/>
      <c r="U197" s="4"/>
      <c r="V197" s="4"/>
      <c r="W197" s="4"/>
      <c r="X197" s="204"/>
    </row>
    <row r="198" spans="1:24">
      <c r="A198" s="4"/>
      <c r="B198" s="4"/>
      <c r="C198" s="4"/>
      <c r="D198" s="4"/>
      <c r="E198" s="4"/>
      <c r="F198" s="4"/>
      <c r="G198" s="4"/>
      <c r="H198" s="4"/>
      <c r="I198" s="4"/>
      <c r="J198" s="4"/>
      <c r="K198" s="4"/>
      <c r="L198" s="4"/>
      <c r="M198" s="4"/>
      <c r="N198" s="4"/>
      <c r="O198" s="4"/>
      <c r="P198" s="4"/>
      <c r="Q198" s="4"/>
      <c r="R198" s="4"/>
      <c r="S198" s="4"/>
      <c r="T198" s="4"/>
      <c r="U198" s="4"/>
      <c r="V198" s="4"/>
      <c r="W198" s="4"/>
      <c r="X198" s="204"/>
    </row>
    <row r="199" spans="1:24">
      <c r="A199" s="4"/>
      <c r="B199" s="4"/>
      <c r="C199" s="4"/>
      <c r="D199" s="4"/>
      <c r="E199" s="4"/>
      <c r="F199" s="4"/>
      <c r="G199" s="4"/>
      <c r="H199" s="4"/>
      <c r="I199" s="4"/>
      <c r="J199" s="4"/>
      <c r="K199" s="4"/>
      <c r="L199" s="4"/>
      <c r="M199" s="4"/>
      <c r="N199" s="4"/>
      <c r="O199" s="4"/>
      <c r="P199" s="4"/>
      <c r="Q199" s="4"/>
      <c r="R199" s="4"/>
      <c r="S199" s="4"/>
      <c r="T199" s="4"/>
      <c r="U199" s="4"/>
      <c r="V199" s="4"/>
      <c r="W199" s="4"/>
      <c r="X199" s="204"/>
    </row>
    <row r="200" spans="1:24">
      <c r="A200" s="4"/>
      <c r="B200" s="4"/>
      <c r="C200" s="4"/>
      <c r="D200" s="4"/>
      <c r="E200" s="4"/>
      <c r="F200" s="4"/>
      <c r="G200" s="4"/>
      <c r="H200" s="4"/>
      <c r="I200" s="4"/>
      <c r="J200" s="4"/>
      <c r="K200" s="4"/>
      <c r="L200" s="4"/>
      <c r="M200" s="4"/>
      <c r="N200" s="4"/>
      <c r="O200" s="4"/>
      <c r="P200" s="4"/>
      <c r="Q200" s="4"/>
      <c r="R200" s="4"/>
      <c r="S200" s="4"/>
      <c r="T200" s="4"/>
      <c r="U200" s="4"/>
      <c r="V200" s="4"/>
      <c r="W200" s="4"/>
      <c r="X200" s="204"/>
    </row>
    <row r="201" spans="1:24">
      <c r="A201" s="4"/>
      <c r="B201" s="4"/>
      <c r="C201" s="4"/>
      <c r="D201" s="4"/>
      <c r="E201" s="4"/>
      <c r="F201" s="4"/>
      <c r="G201" s="4"/>
      <c r="H201" s="4"/>
      <c r="I201" s="4"/>
      <c r="J201" s="4"/>
      <c r="K201" s="4"/>
      <c r="L201" s="4"/>
      <c r="M201" s="4"/>
      <c r="N201" s="4"/>
      <c r="O201" s="4"/>
      <c r="P201" s="4"/>
      <c r="Q201" s="4"/>
      <c r="R201" s="4"/>
      <c r="S201" s="4"/>
      <c r="T201" s="4"/>
      <c r="U201" s="4"/>
      <c r="V201" s="4"/>
      <c r="W201" s="4"/>
      <c r="X201" s="204"/>
    </row>
    <row r="202" spans="1:24">
      <c r="A202" s="4"/>
      <c r="B202" s="4"/>
      <c r="C202" s="4"/>
      <c r="D202" s="4"/>
      <c r="E202" s="4"/>
      <c r="F202" s="4"/>
      <c r="G202" s="4"/>
      <c r="H202" s="4"/>
      <c r="I202" s="4"/>
      <c r="J202" s="4"/>
      <c r="K202" s="4"/>
      <c r="L202" s="4"/>
      <c r="M202" s="4"/>
      <c r="N202" s="4"/>
      <c r="O202" s="4"/>
      <c r="P202" s="4"/>
      <c r="Q202" s="4"/>
      <c r="R202" s="4"/>
      <c r="S202" s="4"/>
      <c r="T202" s="4"/>
      <c r="U202" s="4"/>
      <c r="V202" s="4"/>
      <c r="W202" s="4"/>
      <c r="X202" s="204"/>
    </row>
  </sheetData>
  <mergeCells count="83">
    <mergeCell ref="F67:F69"/>
    <mergeCell ref="A68:E68"/>
    <mergeCell ref="A69:D69"/>
    <mergeCell ref="A70:E70"/>
    <mergeCell ref="F70:F71"/>
    <mergeCell ref="A71:D71"/>
    <mergeCell ref="F64:F66"/>
    <mergeCell ref="A65:E65"/>
    <mergeCell ref="A66:D66"/>
    <mergeCell ref="A54:E54"/>
    <mergeCell ref="A55:D55"/>
    <mergeCell ref="A56:E56"/>
    <mergeCell ref="A57:D57"/>
    <mergeCell ref="A58:E58"/>
    <mergeCell ref="A59:D59"/>
    <mergeCell ref="A60:E60"/>
    <mergeCell ref="A61:D61"/>
    <mergeCell ref="A62:E62"/>
    <mergeCell ref="A63:D63"/>
    <mergeCell ref="A64:E64"/>
    <mergeCell ref="A53:D53"/>
    <mergeCell ref="A39:E39"/>
    <mergeCell ref="F39:F63"/>
    <mergeCell ref="A40:E40"/>
    <mergeCell ref="A41:D41"/>
    <mergeCell ref="A42:E42"/>
    <mergeCell ref="A43:D43"/>
    <mergeCell ref="A44:E44"/>
    <mergeCell ref="A45:D45"/>
    <mergeCell ref="A46:E46"/>
    <mergeCell ref="A47:D47"/>
    <mergeCell ref="A48:E48"/>
    <mergeCell ref="A49:D49"/>
    <mergeCell ref="A50:E50"/>
    <mergeCell ref="A51:D51"/>
    <mergeCell ref="A52:E52"/>
    <mergeCell ref="A32:E32"/>
    <mergeCell ref="F32:F38"/>
    <mergeCell ref="A33:E33"/>
    <mergeCell ref="A34:D34"/>
    <mergeCell ref="A35:E35"/>
    <mergeCell ref="A36:D36"/>
    <mergeCell ref="A37:E37"/>
    <mergeCell ref="A38:D38"/>
    <mergeCell ref="A24:E24"/>
    <mergeCell ref="F24:F27"/>
    <mergeCell ref="A25:D25"/>
    <mergeCell ref="A26:E26"/>
    <mergeCell ref="A27:D27"/>
    <mergeCell ref="A28:E28"/>
    <mergeCell ref="F28:F31"/>
    <mergeCell ref="A29:D29"/>
    <mergeCell ref="A30:E30"/>
    <mergeCell ref="A31:D31"/>
    <mergeCell ref="A19:E19"/>
    <mergeCell ref="F19:F20"/>
    <mergeCell ref="A20:D20"/>
    <mergeCell ref="A21:E21"/>
    <mergeCell ref="F21:F23"/>
    <mergeCell ref="A22:E22"/>
    <mergeCell ref="A23:D23"/>
    <mergeCell ref="A14:E14"/>
    <mergeCell ref="F14:F15"/>
    <mergeCell ref="A15:D15"/>
    <mergeCell ref="A16:E16"/>
    <mergeCell ref="F16:F18"/>
    <mergeCell ref="A17:E17"/>
    <mergeCell ref="A18:D18"/>
    <mergeCell ref="A12:E12"/>
    <mergeCell ref="F12:F13"/>
    <mergeCell ref="A13:D13"/>
    <mergeCell ref="B1:F1"/>
    <mergeCell ref="B2:F2"/>
    <mergeCell ref="B3:F3"/>
    <mergeCell ref="A4:F4"/>
    <mergeCell ref="A5:E6"/>
    <mergeCell ref="F5:F6"/>
    <mergeCell ref="A8:E8"/>
    <mergeCell ref="F8:F9"/>
    <mergeCell ref="A9:D9"/>
    <mergeCell ref="A10:E10"/>
    <mergeCell ref="F10:F11"/>
    <mergeCell ref="A11:E11"/>
  </mergeCells>
  <hyperlinks>
    <hyperlink ref="B3" r:id="rId1" display="Commission Delegated Regulation (EU) No 527/2014 of 12 March 2014 supplementing Directive (EU) No 2013/36/EU of the European Parliament and of the Council with regard to regulatory technical standards specifying the classes of instruments that adequately "/>
  </hyperlinks>
  <pageMargins left="0.7" right="0.7" top="0.78740157499999996" bottom="0.78740157499999996" header="0.3" footer="0.3"/>
  <pageSetup paperSize="9" orientation="landscape" r:id="rId2"/>
  <headerFooter>
    <oddHeader xml:space="preserve">&amp;R&amp;10&amp;"Arial"Interní
&amp;"Arial"&amp;06 </oddHeader>
  </headerFooter>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R71"/>
  <sheetViews>
    <sheetView zoomScaleNormal="100" zoomScaleSheetLayoutView="100" workbookViewId="0">
      <selection activeCell="R11" sqref="R11"/>
    </sheetView>
  </sheetViews>
  <sheetFormatPr defaultRowHeight="15"/>
  <cols>
    <col min="1" max="1" width="44.5703125" customWidth="1"/>
    <col min="2" max="5" width="12.140625" customWidth="1"/>
    <col min="6" max="16" width="12.28515625" customWidth="1"/>
    <col min="17" max="17" width="16.140625" customWidth="1"/>
  </cols>
  <sheetData>
    <row r="1" spans="1:18" ht="27.75" customHeight="1">
      <c r="A1" s="777" t="s">
        <v>697</v>
      </c>
      <c r="B1" s="1185" t="s">
        <v>1089</v>
      </c>
      <c r="C1" s="1185"/>
      <c r="D1" s="1185"/>
      <c r="E1" s="1185"/>
      <c r="F1" s="1185"/>
      <c r="G1" s="1185"/>
      <c r="H1" s="790"/>
      <c r="I1" s="790"/>
      <c r="J1" s="790"/>
      <c r="K1" s="790"/>
      <c r="L1" s="790"/>
      <c r="M1" s="791"/>
      <c r="N1" s="791"/>
      <c r="O1" s="791"/>
      <c r="P1" s="792"/>
    </row>
    <row r="2" spans="1:18" ht="21" customHeight="1">
      <c r="A2" s="779" t="s">
        <v>1189</v>
      </c>
      <c r="B2" s="1799" t="s">
        <v>1110</v>
      </c>
      <c r="C2" s="1799"/>
      <c r="D2" s="1799"/>
      <c r="E2" s="1799"/>
      <c r="F2" s="1799"/>
      <c r="G2" s="1799"/>
      <c r="H2" s="1024"/>
      <c r="I2" s="1024"/>
      <c r="J2" s="1024"/>
      <c r="K2" s="1024"/>
      <c r="L2" s="1024"/>
      <c r="M2" s="124"/>
      <c r="N2" s="124"/>
      <c r="O2" s="124"/>
      <c r="P2" s="793"/>
    </row>
    <row r="3" spans="1:18" ht="26.25" customHeight="1">
      <c r="A3" s="779"/>
      <c r="B3" s="1187" t="s">
        <v>1111</v>
      </c>
      <c r="C3" s="1187"/>
      <c r="D3" s="1187"/>
      <c r="E3" s="1187"/>
      <c r="F3" s="1187"/>
      <c r="G3" s="1187"/>
      <c r="H3" s="701"/>
      <c r="I3" s="701"/>
      <c r="J3" s="701"/>
      <c r="K3" s="701"/>
      <c r="L3" s="701"/>
      <c r="M3" s="124"/>
      <c r="N3" s="124"/>
      <c r="O3" s="124"/>
      <c r="P3" s="793"/>
      <c r="R3" s="204"/>
    </row>
    <row r="4" spans="1:18" ht="15.75" thickBot="1">
      <c r="A4" s="794" t="s">
        <v>970</v>
      </c>
      <c r="B4" s="556"/>
      <c r="C4" s="556"/>
      <c r="D4" s="556"/>
      <c r="E4" s="795"/>
      <c r="F4" s="556"/>
      <c r="G4" s="556"/>
      <c r="H4" s="557"/>
      <c r="I4" s="557"/>
      <c r="J4" s="557"/>
      <c r="K4" s="557"/>
      <c r="L4" s="557"/>
      <c r="M4" s="557"/>
      <c r="N4" s="124"/>
      <c r="O4" s="124"/>
      <c r="P4" s="793"/>
      <c r="R4" s="204"/>
    </row>
    <row r="5" spans="1:18">
      <c r="A5" s="1758" t="s">
        <v>1190</v>
      </c>
      <c r="B5" s="1759"/>
      <c r="C5" s="1759"/>
      <c r="D5" s="1759"/>
      <c r="E5" s="1759"/>
      <c r="F5" s="1759"/>
      <c r="G5" s="1759"/>
      <c r="H5" s="1759"/>
      <c r="I5" s="1759"/>
      <c r="J5" s="1759"/>
      <c r="K5" s="1759"/>
      <c r="L5" s="1759"/>
      <c r="M5" s="1759"/>
      <c r="N5" s="1759"/>
      <c r="O5" s="1759"/>
      <c r="P5" s="1800"/>
      <c r="R5" s="204"/>
    </row>
    <row r="6" spans="1:18" ht="15.75" thickBot="1">
      <c r="A6" s="1801"/>
      <c r="B6" s="1802"/>
      <c r="C6" s="1802"/>
      <c r="D6" s="1802"/>
      <c r="E6" s="1802"/>
      <c r="F6" s="1802"/>
      <c r="G6" s="1802"/>
      <c r="H6" s="1802"/>
      <c r="I6" s="1802"/>
      <c r="J6" s="1802"/>
      <c r="K6" s="1802"/>
      <c r="L6" s="1802"/>
      <c r="M6" s="1802"/>
      <c r="N6" s="1802"/>
      <c r="O6" s="1802"/>
      <c r="P6" s="1803"/>
      <c r="R6" s="204"/>
    </row>
    <row r="7" spans="1:18" ht="15.75" thickBot="1">
      <c r="A7" s="611" t="s">
        <v>1176</v>
      </c>
      <c r="B7" s="750"/>
      <c r="C7" s="750" t="str">
        <f>[1]Obsah!C4</f>
        <v>(31/12/2017)</v>
      </c>
      <c r="D7" s="621"/>
      <c r="E7" s="621"/>
      <c r="F7" s="621"/>
      <c r="G7" s="621"/>
      <c r="H7" s="622"/>
      <c r="I7" s="622"/>
      <c r="J7" s="622"/>
      <c r="K7" s="622"/>
      <c r="L7" s="622"/>
      <c r="M7" s="622"/>
      <c r="N7" s="622"/>
      <c r="O7" s="622"/>
      <c r="P7" s="617"/>
      <c r="R7" s="204"/>
    </row>
    <row r="8" spans="1:18" s="204" customFormat="1" ht="15.75" customHeight="1" thickBot="1">
      <c r="A8" s="611" t="s">
        <v>1345</v>
      </c>
      <c r="B8" s="611"/>
      <c r="C8" s="618" t="s">
        <v>1194</v>
      </c>
      <c r="D8" s="618"/>
      <c r="E8" s="618"/>
      <c r="F8" s="618"/>
      <c r="G8" s="618"/>
      <c r="H8" s="618"/>
      <c r="I8" s="618"/>
      <c r="J8" s="618"/>
      <c r="K8" s="618"/>
      <c r="L8" s="618"/>
      <c r="M8" s="618"/>
      <c r="N8" s="618"/>
      <c r="O8" s="618"/>
      <c r="P8" s="756"/>
    </row>
    <row r="9" spans="1:18" s="204" customFormat="1" ht="25.5" customHeight="1">
      <c r="A9" s="1804"/>
      <c r="B9" s="1807" t="s">
        <v>1398</v>
      </c>
      <c r="C9" s="1808"/>
      <c r="D9" s="1344" t="s">
        <v>1397</v>
      </c>
      <c r="E9" s="1345"/>
      <c r="F9" s="1345"/>
      <c r="G9" s="1345"/>
      <c r="H9" s="1345"/>
      <c r="I9" s="1345"/>
      <c r="J9" s="1345"/>
      <c r="K9" s="1345"/>
      <c r="L9" s="1345"/>
      <c r="M9" s="1345"/>
      <c r="N9" s="1345"/>
      <c r="O9" s="1345"/>
      <c r="P9" s="1811"/>
    </row>
    <row r="10" spans="1:18" s="204" customFormat="1" ht="54" customHeight="1">
      <c r="A10" s="1805"/>
      <c r="B10" s="1809"/>
      <c r="C10" s="1810"/>
      <c r="D10" s="1813" t="s">
        <v>1335</v>
      </c>
      <c r="E10" s="1815" t="s">
        <v>1132</v>
      </c>
      <c r="F10" s="1816"/>
      <c r="G10" s="1815" t="s">
        <v>1133</v>
      </c>
      <c r="H10" s="1816"/>
      <c r="I10" s="1815" t="s">
        <v>1135</v>
      </c>
      <c r="J10" s="1816"/>
      <c r="K10" s="1815" t="s">
        <v>1134</v>
      </c>
      <c r="L10" s="1816"/>
      <c r="M10" s="1815" t="s">
        <v>1137</v>
      </c>
      <c r="N10" s="1816"/>
      <c r="O10" s="1815" t="s">
        <v>1188</v>
      </c>
      <c r="P10" s="1817"/>
    </row>
    <row r="11" spans="1:18" s="204" customFormat="1" ht="54.75" customHeight="1" thickBot="1">
      <c r="A11" s="1806"/>
      <c r="B11" s="698" t="s">
        <v>1288</v>
      </c>
      <c r="C11" s="699" t="s">
        <v>1289</v>
      </c>
      <c r="D11" s="1814"/>
      <c r="E11" s="578" t="s">
        <v>754</v>
      </c>
      <c r="F11" s="578" t="s">
        <v>1112</v>
      </c>
      <c r="G11" s="578" t="s">
        <v>754</v>
      </c>
      <c r="H11" s="578" t="s">
        <v>1112</v>
      </c>
      <c r="I11" s="578" t="s">
        <v>754</v>
      </c>
      <c r="J11" s="578" t="s">
        <v>1112</v>
      </c>
      <c r="K11" s="578" t="s">
        <v>754</v>
      </c>
      <c r="L11" s="578" t="s">
        <v>1112</v>
      </c>
      <c r="M11" s="578" t="s">
        <v>754</v>
      </c>
      <c r="N11" s="578" t="s">
        <v>1112</v>
      </c>
      <c r="O11" s="578" t="s">
        <v>754</v>
      </c>
      <c r="P11" s="645" t="s">
        <v>1112</v>
      </c>
    </row>
    <row r="12" spans="1:18" s="204" customFormat="1" ht="27.75">
      <c r="A12" s="745" t="s">
        <v>1324</v>
      </c>
      <c r="B12" s="942" t="s">
        <v>1487</v>
      </c>
      <c r="C12" s="943">
        <v>3</v>
      </c>
      <c r="D12" s="740"/>
      <c r="E12" s="655"/>
      <c r="F12" s="180"/>
      <c r="G12" s="180"/>
      <c r="H12" s="180"/>
      <c r="I12" s="180"/>
      <c r="J12" s="180"/>
      <c r="K12" s="180"/>
      <c r="L12" s="180"/>
      <c r="M12" s="180"/>
      <c r="N12" s="180"/>
      <c r="O12" s="180"/>
      <c r="P12" s="234"/>
    </row>
    <row r="13" spans="1:18" s="204" customFormat="1">
      <c r="A13" s="746" t="s">
        <v>1321</v>
      </c>
      <c r="B13" s="944"/>
      <c r="C13" s="945"/>
      <c r="D13" s="736"/>
      <c r="E13" s="737"/>
      <c r="F13" s="738"/>
      <c r="G13" s="738"/>
      <c r="H13" s="738"/>
      <c r="I13" s="738"/>
      <c r="J13" s="738"/>
      <c r="K13" s="738"/>
      <c r="L13" s="738"/>
      <c r="M13" s="738"/>
      <c r="N13" s="738"/>
      <c r="O13" s="738"/>
      <c r="P13" s="739"/>
    </row>
    <row r="14" spans="1:18" s="204" customFormat="1" ht="42">
      <c r="A14" s="660" t="s">
        <v>1332</v>
      </c>
      <c r="B14" s="946"/>
      <c r="C14" s="947">
        <v>3</v>
      </c>
      <c r="D14" s="735"/>
      <c r="E14" s="655"/>
      <c r="F14" s="180"/>
      <c r="G14" s="180"/>
      <c r="H14" s="180"/>
      <c r="I14" s="180"/>
      <c r="J14" s="180"/>
      <c r="K14" s="180"/>
      <c r="L14" s="180"/>
      <c r="M14" s="180"/>
      <c r="N14" s="180"/>
      <c r="O14" s="180"/>
      <c r="P14" s="234"/>
    </row>
    <row r="15" spans="1:18" s="204" customFormat="1" ht="26.25">
      <c r="A15" s="660" t="s">
        <v>1322</v>
      </c>
      <c r="B15" s="946"/>
      <c r="C15" s="947">
        <v>3</v>
      </c>
      <c r="D15" s="735"/>
      <c r="E15" s="655"/>
      <c r="F15" s="180"/>
      <c r="G15" s="180"/>
      <c r="H15" s="180"/>
      <c r="I15" s="180"/>
      <c r="J15" s="180"/>
      <c r="K15" s="180"/>
      <c r="L15" s="180"/>
      <c r="M15" s="180"/>
      <c r="N15" s="180"/>
      <c r="O15" s="180"/>
      <c r="P15" s="234"/>
    </row>
    <row r="16" spans="1:18" s="204" customFormat="1">
      <c r="A16" s="661" t="s">
        <v>1361</v>
      </c>
      <c r="B16" s="948"/>
      <c r="C16" s="950">
        <v>9861278</v>
      </c>
      <c r="D16" s="183"/>
      <c r="E16" s="580"/>
      <c r="F16" s="172"/>
      <c r="G16" s="172"/>
      <c r="H16" s="172"/>
      <c r="I16" s="172"/>
      <c r="J16" s="172"/>
      <c r="K16" s="172"/>
      <c r="L16" s="172"/>
      <c r="M16" s="172"/>
      <c r="N16" s="172"/>
      <c r="O16" s="172"/>
      <c r="P16" s="235"/>
      <c r="Q16" s="861"/>
      <c r="R16" s="861"/>
    </row>
    <row r="17" spans="1:16" s="204" customFormat="1">
      <c r="A17" s="662" t="s">
        <v>1312</v>
      </c>
      <c r="B17" s="949"/>
      <c r="C17" s="950">
        <f>C16</f>
        <v>9861278</v>
      </c>
      <c r="D17" s="183"/>
      <c r="E17" s="580"/>
      <c r="F17" s="172"/>
      <c r="G17" s="172"/>
      <c r="H17" s="172"/>
      <c r="I17" s="172"/>
      <c r="J17" s="172"/>
      <c r="K17" s="172"/>
      <c r="L17" s="172"/>
      <c r="M17" s="172"/>
      <c r="N17" s="172"/>
      <c r="O17" s="172"/>
      <c r="P17" s="235"/>
    </row>
    <row r="18" spans="1:16" s="204" customFormat="1">
      <c r="A18" s="662" t="s">
        <v>1313</v>
      </c>
      <c r="B18" s="949"/>
      <c r="C18" s="950"/>
      <c r="D18" s="183"/>
      <c r="E18" s="580"/>
      <c r="F18" s="172"/>
      <c r="G18" s="172"/>
      <c r="H18" s="172"/>
      <c r="I18" s="172"/>
      <c r="J18" s="172"/>
      <c r="K18" s="172"/>
      <c r="L18" s="172"/>
      <c r="M18" s="172"/>
      <c r="N18" s="172"/>
      <c r="O18" s="172"/>
      <c r="P18" s="235"/>
    </row>
    <row r="19" spans="1:16" s="204" customFormat="1" ht="25.5">
      <c r="A19" s="662" t="s">
        <v>1314</v>
      </c>
      <c r="B19" s="949"/>
      <c r="C19" s="950"/>
      <c r="D19" s="183"/>
      <c r="E19" s="580"/>
      <c r="F19" s="172"/>
      <c r="G19" s="172"/>
      <c r="H19" s="172"/>
      <c r="I19" s="172"/>
      <c r="J19" s="172"/>
      <c r="K19" s="172"/>
      <c r="L19" s="172"/>
      <c r="M19" s="172"/>
      <c r="N19" s="172"/>
      <c r="O19" s="172"/>
      <c r="P19" s="235"/>
    </row>
    <row r="20" spans="1:16" s="204" customFormat="1" ht="20.25" customHeight="1">
      <c r="A20" s="661" t="s">
        <v>1293</v>
      </c>
      <c r="B20" s="949"/>
      <c r="C20" s="950"/>
      <c r="D20" s="665"/>
      <c r="E20" s="580"/>
      <c r="F20" s="172"/>
      <c r="G20" s="172"/>
      <c r="H20" s="172"/>
      <c r="I20" s="172"/>
      <c r="J20" s="172"/>
      <c r="K20" s="172"/>
      <c r="L20" s="172"/>
      <c r="M20" s="172"/>
      <c r="N20" s="172"/>
      <c r="O20" s="172"/>
      <c r="P20" s="235"/>
    </row>
    <row r="21" spans="1:16" s="204" customFormat="1">
      <c r="A21" s="661" t="s">
        <v>1362</v>
      </c>
      <c r="B21" s="951"/>
      <c r="C21" s="950">
        <f>4295633+1103780</f>
        <v>5399413</v>
      </c>
      <c r="D21" s="665"/>
      <c r="E21" s="580"/>
      <c r="F21" s="172"/>
      <c r="G21" s="172"/>
      <c r="H21" s="172"/>
      <c r="I21" s="172"/>
      <c r="J21" s="172"/>
      <c r="K21" s="172"/>
      <c r="L21" s="172"/>
      <c r="M21" s="172"/>
      <c r="N21" s="172"/>
      <c r="O21" s="172"/>
      <c r="P21" s="235"/>
    </row>
    <row r="22" spans="1:16" s="204" customFormat="1">
      <c r="A22" s="662" t="s">
        <v>1315</v>
      </c>
      <c r="B22" s="952"/>
      <c r="C22" s="953">
        <f>1072722+1103780</f>
        <v>2176502</v>
      </c>
      <c r="D22" s="665"/>
      <c r="E22" s="580"/>
      <c r="F22" s="172"/>
      <c r="G22" s="172"/>
      <c r="H22" s="172"/>
      <c r="I22" s="172"/>
      <c r="J22" s="172"/>
      <c r="K22" s="172"/>
      <c r="L22" s="172"/>
      <c r="M22" s="172"/>
      <c r="N22" s="172"/>
      <c r="O22" s="172"/>
      <c r="P22" s="235"/>
    </row>
    <row r="23" spans="1:16" s="204" customFormat="1">
      <c r="A23" s="662" t="s">
        <v>1316</v>
      </c>
      <c r="B23" s="948"/>
      <c r="C23" s="953"/>
      <c r="D23" s="665"/>
      <c r="E23" s="581"/>
      <c r="F23" s="172"/>
      <c r="G23" s="172"/>
      <c r="H23" s="172"/>
      <c r="I23" s="172"/>
      <c r="J23" s="172"/>
      <c r="K23" s="172"/>
      <c r="L23" s="172"/>
      <c r="M23" s="172"/>
      <c r="N23" s="172"/>
      <c r="O23" s="172"/>
      <c r="P23" s="235"/>
    </row>
    <row r="24" spans="1:16" s="204" customFormat="1" ht="25.5">
      <c r="A24" s="662" t="s">
        <v>1317</v>
      </c>
      <c r="B24" s="948"/>
      <c r="C24" s="953"/>
      <c r="D24" s="665"/>
      <c r="E24" s="581"/>
      <c r="F24" s="172"/>
      <c r="G24" s="172"/>
      <c r="H24" s="172"/>
      <c r="I24" s="172"/>
      <c r="J24" s="172"/>
      <c r="K24" s="172"/>
      <c r="L24" s="172"/>
      <c r="M24" s="172"/>
      <c r="N24" s="172"/>
      <c r="O24" s="172"/>
      <c r="P24" s="235"/>
    </row>
    <row r="25" spans="1:16" s="204" customFormat="1" ht="28.5" thickBot="1">
      <c r="A25" s="661" t="s">
        <v>1292</v>
      </c>
      <c r="B25" s="954"/>
      <c r="C25" s="955">
        <v>3222911</v>
      </c>
      <c r="D25" s="665"/>
      <c r="E25" s="582"/>
      <c r="F25" s="172"/>
      <c r="G25" s="172"/>
      <c r="H25" s="172"/>
      <c r="I25" s="172"/>
      <c r="J25" s="172"/>
      <c r="K25" s="172"/>
      <c r="L25" s="172"/>
      <c r="M25" s="172"/>
      <c r="N25" s="172"/>
      <c r="O25" s="172"/>
      <c r="P25" s="235"/>
    </row>
    <row r="26" spans="1:16" s="204" customFormat="1" ht="15.75" thickBot="1">
      <c r="A26" s="1758" t="s">
        <v>1320</v>
      </c>
      <c r="B26" s="1759"/>
      <c r="C26" s="1759"/>
      <c r="D26" s="1759"/>
      <c r="E26" s="1759"/>
      <c r="F26" s="1759"/>
      <c r="G26" s="1759"/>
      <c r="H26" s="1759"/>
      <c r="I26" s="1818"/>
      <c r="J26" s="1759"/>
      <c r="K26" s="1759"/>
      <c r="L26" s="1759"/>
      <c r="M26" s="1759"/>
      <c r="N26" s="1759"/>
      <c r="O26" s="1759"/>
      <c r="P26" s="1800"/>
    </row>
    <row r="27" spans="1:16" s="830" customFormat="1" ht="25.5">
      <c r="A27" s="663" t="s">
        <v>1326</v>
      </c>
      <c r="B27" s="956"/>
      <c r="C27" s="957"/>
      <c r="D27" s="666"/>
      <c r="E27" s="657"/>
      <c r="F27" s="656"/>
      <c r="G27" s="656"/>
      <c r="H27" s="656"/>
      <c r="I27" s="656"/>
      <c r="J27" s="656"/>
      <c r="K27" s="656"/>
      <c r="L27" s="656"/>
      <c r="M27" s="656"/>
      <c r="N27" s="656"/>
      <c r="O27" s="656"/>
      <c r="P27" s="658"/>
    </row>
    <row r="28" spans="1:16" s="830" customFormat="1" ht="27">
      <c r="A28" s="663" t="s">
        <v>1346</v>
      </c>
      <c r="B28" s="958"/>
      <c r="C28" s="1037">
        <v>2269051</v>
      </c>
      <c r="D28" s="666"/>
      <c r="E28" s="223"/>
      <c r="F28" s="656"/>
      <c r="G28" s="656"/>
      <c r="H28" s="656"/>
      <c r="I28" s="656"/>
      <c r="J28" s="656"/>
      <c r="K28" s="656"/>
      <c r="L28" s="656"/>
      <c r="M28" s="656"/>
      <c r="N28" s="656"/>
      <c r="O28" s="656"/>
      <c r="P28" s="658"/>
    </row>
    <row r="29" spans="1:16" s="204" customFormat="1" ht="26.25">
      <c r="A29" s="661" t="s">
        <v>1328</v>
      </c>
      <c r="B29" s="1020"/>
      <c r="C29" s="950">
        <v>1109643</v>
      </c>
      <c r="D29" s="7"/>
      <c r="E29" s="6"/>
      <c r="F29" s="6"/>
      <c r="G29" s="6"/>
      <c r="H29" s="6"/>
      <c r="I29" s="656"/>
      <c r="J29" s="656"/>
      <c r="K29" s="656"/>
      <c r="L29" s="656"/>
      <c r="M29" s="656"/>
      <c r="N29" s="656"/>
      <c r="O29" s="656"/>
      <c r="P29" s="658"/>
    </row>
    <row r="30" spans="1:16" s="204" customFormat="1" ht="26.25">
      <c r="A30" s="661" t="s">
        <v>1329</v>
      </c>
      <c r="B30" s="1020"/>
      <c r="C30" s="950"/>
      <c r="D30" s="7"/>
      <c r="E30" s="6"/>
      <c r="F30" s="6"/>
      <c r="G30" s="6"/>
      <c r="H30" s="6"/>
      <c r="I30" s="656"/>
      <c r="J30" s="656"/>
      <c r="K30" s="656"/>
      <c r="L30" s="656"/>
      <c r="M30" s="656"/>
      <c r="N30" s="656"/>
      <c r="O30" s="656"/>
      <c r="P30" s="658"/>
    </row>
    <row r="31" spans="1:16" s="204" customFormat="1" ht="39.75" customHeight="1">
      <c r="A31" s="661" t="s">
        <v>1330</v>
      </c>
      <c r="B31" s="1020"/>
      <c r="C31" s="950"/>
      <c r="D31" s="7"/>
      <c r="E31" s="6"/>
      <c r="F31" s="6"/>
      <c r="G31" s="6"/>
      <c r="H31" s="6"/>
      <c r="I31" s="656"/>
      <c r="J31" s="656"/>
      <c r="K31" s="656"/>
      <c r="L31" s="656"/>
      <c r="M31" s="656"/>
      <c r="N31" s="656"/>
      <c r="O31" s="656"/>
      <c r="P31" s="658"/>
    </row>
    <row r="32" spans="1:16" s="204" customFormat="1" ht="40.5">
      <c r="A32" s="661" t="s">
        <v>1331</v>
      </c>
      <c r="B32" s="1020"/>
      <c r="C32" s="950">
        <v>1159408</v>
      </c>
      <c r="D32" s="7"/>
      <c r="E32" s="6"/>
      <c r="F32" s="6"/>
      <c r="G32" s="6"/>
      <c r="H32" s="6"/>
      <c r="I32" s="656"/>
      <c r="J32" s="656"/>
      <c r="K32" s="656"/>
      <c r="L32" s="656"/>
      <c r="M32" s="656"/>
      <c r="N32" s="656"/>
      <c r="O32" s="656"/>
      <c r="P32" s="658"/>
    </row>
    <row r="33" spans="1:16" s="204" customFormat="1" ht="40.5">
      <c r="A33" s="661" t="s">
        <v>1327</v>
      </c>
      <c r="B33" s="1020"/>
      <c r="C33" s="950">
        <v>6145325</v>
      </c>
      <c r="D33" s="7"/>
      <c r="E33" s="6"/>
      <c r="F33" s="6"/>
      <c r="G33" s="6"/>
      <c r="H33" s="6"/>
      <c r="I33" s="656"/>
      <c r="J33" s="656"/>
      <c r="K33" s="656"/>
      <c r="L33" s="656"/>
      <c r="M33" s="656"/>
      <c r="N33" s="656"/>
      <c r="O33" s="656"/>
      <c r="P33" s="658"/>
    </row>
    <row r="34" spans="1:16" s="204" customFormat="1" ht="26.25" thickBot="1">
      <c r="A34" s="659" t="s">
        <v>1364</v>
      </c>
      <c r="B34" s="941"/>
      <c r="C34" s="935"/>
      <c r="D34" s="742"/>
      <c r="E34" s="743"/>
      <c r="F34" s="173"/>
      <c r="G34" s="173"/>
      <c r="H34" s="173"/>
      <c r="I34" s="173"/>
      <c r="J34" s="173"/>
      <c r="K34" s="173"/>
      <c r="L34" s="173"/>
      <c r="M34" s="173"/>
      <c r="N34" s="173"/>
      <c r="O34" s="173"/>
      <c r="P34" s="744"/>
    </row>
    <row r="35" spans="1:16" s="204" customFormat="1" ht="25.5">
      <c r="A35" s="747" t="s">
        <v>1347</v>
      </c>
      <c r="B35" s="959"/>
      <c r="C35" s="1038">
        <v>4295633</v>
      </c>
      <c r="D35" s="741"/>
      <c r="E35" s="655"/>
      <c r="F35" s="180"/>
      <c r="G35" s="180"/>
      <c r="H35" s="180"/>
      <c r="I35" s="180"/>
      <c r="J35" s="180"/>
      <c r="K35" s="180"/>
      <c r="L35" s="180"/>
      <c r="M35" s="180"/>
      <c r="N35" s="180"/>
      <c r="O35" s="180"/>
      <c r="P35" s="234"/>
    </row>
    <row r="36" spans="1:16" s="204" customFormat="1" ht="39.75">
      <c r="A36" s="664" t="s">
        <v>1325</v>
      </c>
      <c r="B36" s="960"/>
      <c r="C36" s="933"/>
      <c r="D36" s="665"/>
      <c r="E36" s="580"/>
      <c r="F36" s="172"/>
      <c r="G36" s="172"/>
      <c r="H36" s="172"/>
      <c r="I36" s="172"/>
      <c r="J36" s="172"/>
      <c r="K36" s="172"/>
      <c r="L36" s="172"/>
      <c r="M36" s="172"/>
      <c r="N36" s="172"/>
      <c r="O36" s="172"/>
      <c r="P36" s="235"/>
    </row>
    <row r="37" spans="1:16" s="204" customFormat="1" ht="38.25">
      <c r="A37" s="663" t="s">
        <v>1348</v>
      </c>
      <c r="B37" s="940"/>
      <c r="C37" s="934"/>
      <c r="D37" s="589"/>
      <c r="E37" s="581"/>
      <c r="F37" s="6"/>
      <c r="G37" s="6"/>
      <c r="H37" s="6"/>
      <c r="I37" s="6"/>
      <c r="J37" s="6"/>
      <c r="K37" s="6"/>
      <c r="L37" s="6"/>
      <c r="M37" s="6"/>
      <c r="N37" s="6"/>
      <c r="O37" s="6"/>
      <c r="P37" s="583"/>
    </row>
    <row r="38" spans="1:16" s="204" customFormat="1" ht="39.75">
      <c r="A38" s="664" t="s">
        <v>1349</v>
      </c>
      <c r="B38" s="961"/>
      <c r="C38" s="933"/>
      <c r="D38" s="589"/>
      <c r="E38" s="581"/>
      <c r="F38" s="6"/>
      <c r="G38" s="6"/>
      <c r="H38" s="6"/>
      <c r="I38" s="6"/>
      <c r="J38" s="6"/>
      <c r="K38" s="6"/>
      <c r="L38" s="6"/>
      <c r="M38" s="6"/>
      <c r="N38" s="6"/>
      <c r="O38" s="6"/>
      <c r="P38" s="583"/>
    </row>
    <row r="39" spans="1:16" s="204" customFormat="1" ht="25.5">
      <c r="A39" s="663" t="s">
        <v>1350</v>
      </c>
      <c r="B39" s="961"/>
      <c r="C39" s="934"/>
      <c r="D39" s="589"/>
      <c r="E39" s="581"/>
      <c r="F39" s="6"/>
      <c r="G39" s="6"/>
      <c r="H39" s="6"/>
      <c r="I39" s="6"/>
      <c r="J39" s="6"/>
      <c r="K39" s="6"/>
      <c r="L39" s="6"/>
      <c r="M39" s="6"/>
      <c r="N39" s="6"/>
      <c r="O39" s="6"/>
      <c r="P39" s="583"/>
    </row>
    <row r="40" spans="1:16" s="204" customFormat="1">
      <c r="A40" s="664" t="s">
        <v>1351</v>
      </c>
      <c r="B40" s="962"/>
      <c r="C40" s="933"/>
      <c r="D40" s="589"/>
      <c r="E40" s="582"/>
      <c r="F40" s="6"/>
      <c r="G40" s="6"/>
      <c r="H40" s="6"/>
      <c r="I40" s="6"/>
      <c r="J40" s="6"/>
      <c r="K40" s="6"/>
      <c r="L40" s="6"/>
      <c r="M40" s="6"/>
      <c r="N40" s="6"/>
      <c r="O40" s="6"/>
      <c r="P40" s="583"/>
    </row>
    <row r="41" spans="1:16" s="204" customFormat="1">
      <c r="A41" s="664" t="s">
        <v>1281</v>
      </c>
      <c r="B41" s="962"/>
      <c r="C41" s="933"/>
      <c r="D41" s="589"/>
      <c r="E41" s="582"/>
      <c r="F41" s="6"/>
      <c r="G41" s="6"/>
      <c r="H41" s="6"/>
      <c r="I41" s="6"/>
      <c r="J41" s="6"/>
      <c r="K41" s="6"/>
      <c r="L41" s="6"/>
      <c r="M41" s="6"/>
      <c r="N41" s="6"/>
      <c r="O41" s="6"/>
      <c r="P41" s="583"/>
    </row>
    <row r="42" spans="1:16" s="204" customFormat="1">
      <c r="A42" s="664" t="s">
        <v>1352</v>
      </c>
      <c r="B42" s="1021"/>
      <c r="C42" s="933"/>
      <c r="D42" s="589"/>
      <c r="E42" s="172"/>
      <c r="F42" s="6"/>
      <c r="G42" s="6"/>
      <c r="H42" s="6"/>
      <c r="I42" s="6"/>
      <c r="J42" s="6"/>
      <c r="K42" s="6"/>
      <c r="L42" s="6"/>
      <c r="M42" s="6"/>
      <c r="N42" s="6"/>
      <c r="O42" s="6"/>
      <c r="P42" s="583"/>
    </row>
    <row r="43" spans="1:16" s="204" customFormat="1" ht="24.75" customHeight="1">
      <c r="A43" s="663" t="s">
        <v>1353</v>
      </c>
      <c r="B43" s="961"/>
      <c r="C43" s="934"/>
      <c r="D43" s="589"/>
      <c r="E43" s="581"/>
      <c r="F43" s="6"/>
      <c r="G43" s="6"/>
      <c r="H43" s="6"/>
      <c r="I43" s="6"/>
      <c r="J43" s="6"/>
      <c r="K43" s="6"/>
      <c r="L43" s="6"/>
      <c r="M43" s="6"/>
      <c r="N43" s="6"/>
      <c r="O43" s="6"/>
      <c r="P43" s="583"/>
    </row>
    <row r="44" spans="1:16" s="204" customFormat="1" ht="15.75" thickBot="1">
      <c r="A44" s="659" t="s">
        <v>1354</v>
      </c>
      <c r="B44" s="963"/>
      <c r="C44" s="935"/>
      <c r="D44" s="590"/>
      <c r="E44" s="173"/>
      <c r="F44" s="100"/>
      <c r="G44" s="100"/>
      <c r="H44" s="100"/>
      <c r="I44" s="100"/>
      <c r="J44" s="100"/>
      <c r="K44" s="100"/>
      <c r="L44" s="100"/>
      <c r="M44" s="100"/>
      <c r="N44" s="100"/>
      <c r="O44" s="100"/>
      <c r="P44" s="584"/>
    </row>
    <row r="45" spans="1:16" s="204" customFormat="1" ht="26.25">
      <c r="A45" s="661" t="s">
        <v>1153</v>
      </c>
      <c r="B45" s="1020"/>
      <c r="C45" s="936"/>
      <c r="D45" s="589"/>
      <c r="E45" s="6"/>
      <c r="F45" s="6"/>
      <c r="G45" s="6"/>
      <c r="H45" s="6"/>
      <c r="I45" s="6"/>
      <c r="J45" s="6"/>
      <c r="K45" s="6"/>
      <c r="L45" s="6"/>
      <c r="M45" s="6"/>
      <c r="N45" s="6"/>
      <c r="O45" s="6"/>
      <c r="P45" s="583"/>
    </row>
    <row r="46" spans="1:16" s="204" customFormat="1" ht="27.75">
      <c r="A46" s="661" t="s">
        <v>1363</v>
      </c>
      <c r="B46" s="1020"/>
      <c r="C46" s="936"/>
      <c r="D46" s="589"/>
      <c r="E46" s="6"/>
      <c r="F46" s="6"/>
      <c r="G46" s="6"/>
      <c r="H46" s="6"/>
      <c r="I46" s="6"/>
      <c r="J46" s="6"/>
      <c r="K46" s="6"/>
      <c r="L46" s="6"/>
      <c r="M46" s="6"/>
      <c r="N46" s="6"/>
      <c r="O46" s="6"/>
      <c r="P46" s="583"/>
    </row>
    <row r="47" spans="1:16" s="204" customFormat="1" ht="41.25" thickBot="1">
      <c r="A47" s="748" t="s">
        <v>1344</v>
      </c>
      <c r="B47" s="1019"/>
      <c r="C47" s="937"/>
      <c r="D47" s="590"/>
      <c r="E47" s="100"/>
      <c r="F47" s="100"/>
      <c r="G47" s="100"/>
      <c r="H47" s="100"/>
      <c r="I47" s="100"/>
      <c r="J47" s="100"/>
      <c r="K47" s="100"/>
      <c r="L47" s="100"/>
      <c r="M47" s="100"/>
      <c r="N47" s="100"/>
      <c r="O47" s="100"/>
      <c r="P47" s="584"/>
    </row>
    <row r="48" spans="1:16" s="830" customFormat="1">
      <c r="A48" s="654"/>
      <c r="B48" s="654"/>
      <c r="C48" s="654"/>
      <c r="D48" s="654"/>
      <c r="E48" s="654"/>
      <c r="F48" s="654"/>
      <c r="G48" s="654"/>
      <c r="H48" s="654"/>
      <c r="I48" s="654"/>
      <c r="J48" s="654"/>
      <c r="K48" s="654"/>
      <c r="L48" s="654"/>
      <c r="M48" s="654"/>
      <c r="N48" s="654"/>
      <c r="O48" s="654"/>
      <c r="P48" s="654"/>
    </row>
    <row r="49" spans="1:16" s="830" customFormat="1" ht="26.25" customHeight="1">
      <c r="A49" s="1819" t="s">
        <v>1096</v>
      </c>
      <c r="B49" s="1819"/>
      <c r="C49" s="1819"/>
      <c r="D49" s="1819"/>
      <c r="E49" s="1819"/>
      <c r="F49" s="1819"/>
      <c r="G49" s="1819"/>
      <c r="H49" s="1819"/>
      <c r="I49" s="654"/>
      <c r="J49" s="654"/>
      <c r="K49" s="654"/>
      <c r="L49" s="654"/>
      <c r="M49" s="654"/>
      <c r="N49" s="654"/>
      <c r="O49" s="654"/>
      <c r="P49" s="654"/>
    </row>
    <row r="50" spans="1:16" s="204" customFormat="1">
      <c r="A50" s="1036" t="s">
        <v>1582</v>
      </c>
      <c r="B50"/>
      <c r="C50"/>
      <c r="D50"/>
      <c r="E50"/>
      <c r="F50"/>
      <c r="G50"/>
      <c r="H50"/>
      <c r="I50"/>
      <c r="J50"/>
      <c r="K50"/>
      <c r="L50"/>
      <c r="M50"/>
      <c r="N50"/>
      <c r="O50"/>
      <c r="P50"/>
    </row>
    <row r="51" spans="1:16" s="204" customFormat="1" ht="36" customHeight="1">
      <c r="A51" s="1812" t="s">
        <v>1143</v>
      </c>
      <c r="B51" s="1812"/>
      <c r="C51" s="1812"/>
      <c r="D51" s="1812"/>
      <c r="E51" s="1812"/>
      <c r="F51" s="1812"/>
      <c r="G51" s="1812"/>
      <c r="H51" s="1812"/>
      <c r="I51"/>
      <c r="J51"/>
      <c r="K51"/>
      <c r="L51"/>
      <c r="M51"/>
      <c r="N51"/>
      <c r="O51"/>
      <c r="P51"/>
    </row>
    <row r="52" spans="1:16" s="204" customFormat="1" ht="27" customHeight="1">
      <c r="A52" s="1812" t="s">
        <v>1144</v>
      </c>
      <c r="B52" s="1812"/>
      <c r="C52" s="1812"/>
      <c r="D52" s="1812"/>
      <c r="E52" s="1812"/>
      <c r="F52" s="1812"/>
      <c r="G52" s="1812"/>
      <c r="H52" s="1812"/>
      <c r="I52"/>
      <c r="J52"/>
      <c r="K52"/>
      <c r="L52"/>
      <c r="M52"/>
      <c r="N52"/>
      <c r="O52"/>
      <c r="P52"/>
    </row>
    <row r="53" spans="1:16" s="204" customFormat="1" ht="17.25" customHeight="1">
      <c r="A53" s="1812" t="s">
        <v>1145</v>
      </c>
      <c r="B53" s="1812"/>
      <c r="C53" s="1812"/>
      <c r="D53" s="1812"/>
      <c r="E53" s="1812"/>
      <c r="F53" s="1812"/>
      <c r="G53" s="1812"/>
      <c r="H53" s="1812"/>
      <c r="I53" s="1812"/>
      <c r="J53" s="1812"/>
      <c r="K53" s="1812"/>
      <c r="L53" s="1812"/>
      <c r="M53" s="1812"/>
      <c r="N53" s="1812"/>
      <c r="O53" s="1812"/>
      <c r="P53" s="1812"/>
    </row>
    <row r="54" spans="1:16" s="204" customFormat="1" ht="18" customHeight="1">
      <c r="A54" s="1812" t="s">
        <v>1146</v>
      </c>
      <c r="B54" s="1812"/>
      <c r="C54" s="1812"/>
      <c r="D54" s="1812"/>
      <c r="E54" s="1812"/>
      <c r="F54" s="1812"/>
      <c r="G54" s="1812"/>
      <c r="H54" s="1812"/>
      <c r="I54" s="1812"/>
      <c r="J54" s="1812"/>
      <c r="K54" s="1812"/>
      <c r="L54" s="1812"/>
      <c r="M54" s="1812"/>
      <c r="N54" s="1812"/>
      <c r="O54" s="1812"/>
      <c r="P54" s="1812"/>
    </row>
    <row r="55" spans="1:16" s="204" customFormat="1" ht="18.75" customHeight="1">
      <c r="A55" s="1812" t="s">
        <v>1147</v>
      </c>
      <c r="B55" s="1812"/>
      <c r="C55" s="1812"/>
      <c r="D55" s="1812"/>
      <c r="E55" s="1812"/>
      <c r="F55" s="1812"/>
      <c r="G55" s="1812"/>
      <c r="H55" s="1812"/>
      <c r="I55" s="1812"/>
      <c r="J55" s="1812"/>
      <c r="K55" s="1812"/>
      <c r="L55" s="1812"/>
      <c r="M55" s="1812"/>
      <c r="N55" s="1812"/>
      <c r="O55" s="1812"/>
      <c r="P55" s="1812"/>
    </row>
    <row r="56" spans="1:16" s="204" customFormat="1" ht="26.25" customHeight="1">
      <c r="A56" s="1812" t="s">
        <v>1148</v>
      </c>
      <c r="B56" s="1812"/>
      <c r="C56" s="1812"/>
      <c r="D56" s="1812"/>
      <c r="E56" s="1812"/>
      <c r="F56" s="1812"/>
      <c r="G56" s="1812"/>
      <c r="H56" s="1812"/>
      <c r="I56" s="1812"/>
      <c r="J56" s="1812"/>
      <c r="K56" s="1812"/>
      <c r="L56" s="1812"/>
      <c r="M56" s="1812"/>
      <c r="N56" s="1812"/>
      <c r="O56" s="1812"/>
      <c r="P56" s="1812"/>
    </row>
    <row r="57" spans="1:16" s="204" customFormat="1" ht="26.25" customHeight="1">
      <c r="A57" s="1812" t="s">
        <v>1318</v>
      </c>
      <c r="B57" s="1812"/>
      <c r="C57" s="1812"/>
      <c r="D57" s="1812"/>
      <c r="E57" s="1812"/>
      <c r="F57" s="1812"/>
      <c r="G57" s="1812"/>
      <c r="H57" s="1812"/>
      <c r="I57"/>
      <c r="J57"/>
      <c r="K57"/>
      <c r="L57"/>
      <c r="M57"/>
      <c r="N57"/>
      <c r="O57"/>
      <c r="P57"/>
    </row>
    <row r="58" spans="1:16" s="204" customFormat="1" ht="20.25" customHeight="1">
      <c r="A58" s="1812" t="s">
        <v>1319</v>
      </c>
      <c r="B58" s="1812"/>
      <c r="C58" s="1812"/>
      <c r="D58" s="1812"/>
      <c r="E58" s="1812"/>
      <c r="F58" s="1812"/>
      <c r="G58" s="1812"/>
      <c r="H58" s="1812"/>
      <c r="I58"/>
      <c r="J58"/>
      <c r="K58"/>
      <c r="L58"/>
      <c r="M58"/>
      <c r="N58"/>
      <c r="O58"/>
      <c r="P58"/>
    </row>
    <row r="59" spans="1:16" s="204" customFormat="1" ht="26.25" customHeight="1">
      <c r="A59" s="1812" t="s">
        <v>1323</v>
      </c>
      <c r="B59" s="1812"/>
      <c r="C59" s="1812"/>
      <c r="D59" s="1812"/>
      <c r="E59" s="1812"/>
      <c r="F59" s="1812"/>
      <c r="G59" s="1812"/>
      <c r="H59" s="1812"/>
      <c r="I59"/>
      <c r="J59"/>
      <c r="K59"/>
      <c r="L59"/>
      <c r="M59"/>
      <c r="N59"/>
      <c r="O59"/>
      <c r="P59"/>
    </row>
    <row r="60" spans="1:16" s="204" customFormat="1" ht="30.75" customHeight="1">
      <c r="A60" s="1812" t="s">
        <v>1359</v>
      </c>
      <c r="B60" s="1812"/>
      <c r="C60" s="1812"/>
      <c r="D60" s="1812"/>
      <c r="E60" s="1812"/>
      <c r="F60" s="1812"/>
      <c r="G60" s="1812"/>
      <c r="H60" s="1812"/>
      <c r="I60"/>
      <c r="J60"/>
      <c r="K60"/>
      <c r="L60"/>
      <c r="M60"/>
      <c r="N60"/>
      <c r="O60"/>
      <c r="P60"/>
    </row>
    <row r="61" spans="1:16" s="204" customFormat="1" ht="15" customHeight="1">
      <c r="A61" s="1812" t="s">
        <v>1360</v>
      </c>
      <c r="B61" s="1812"/>
      <c r="C61" s="1812"/>
      <c r="D61" s="1812"/>
      <c r="E61" s="1812"/>
      <c r="F61" s="1812"/>
      <c r="G61" s="1812"/>
      <c r="H61" s="1812"/>
      <c r="I61"/>
      <c r="J61"/>
      <c r="K61"/>
      <c r="L61"/>
      <c r="M61"/>
      <c r="N61"/>
      <c r="O61"/>
      <c r="P61"/>
    </row>
    <row r="62" spans="1:16" s="204" customFormat="1" ht="26.25" customHeight="1">
      <c r="A62" s="1812" t="s">
        <v>1336</v>
      </c>
      <c r="B62" s="1812"/>
      <c r="C62" s="1812"/>
      <c r="D62" s="1812"/>
      <c r="E62" s="1812"/>
      <c r="F62" s="1812"/>
      <c r="G62" s="1812"/>
      <c r="H62" s="1812"/>
      <c r="I62"/>
      <c r="J62"/>
      <c r="K62"/>
      <c r="L62"/>
      <c r="M62"/>
      <c r="N62"/>
      <c r="O62"/>
      <c r="P62"/>
    </row>
    <row r="63" spans="1:16" s="204" customFormat="1" ht="26.25" customHeight="1">
      <c r="A63" s="1812" t="s">
        <v>1337</v>
      </c>
      <c r="B63" s="1812"/>
      <c r="C63" s="1812"/>
      <c r="D63" s="1812"/>
      <c r="E63" s="1812"/>
      <c r="F63" s="1812"/>
      <c r="G63" s="1812"/>
      <c r="H63" s="1812"/>
      <c r="I63"/>
      <c r="J63"/>
      <c r="K63"/>
      <c r="L63"/>
      <c r="M63"/>
      <c r="N63"/>
      <c r="O63"/>
      <c r="P63"/>
    </row>
    <row r="64" spans="1:16" s="204" customFormat="1" ht="18.75" customHeight="1">
      <c r="A64" s="1812" t="s">
        <v>1338</v>
      </c>
      <c r="B64" s="1812"/>
      <c r="C64" s="1812"/>
      <c r="D64" s="1812"/>
      <c r="E64" s="1812"/>
      <c r="F64" s="1812"/>
      <c r="G64" s="1812"/>
      <c r="H64" s="1812"/>
      <c r="I64"/>
      <c r="J64"/>
      <c r="K64"/>
      <c r="L64"/>
      <c r="M64"/>
      <c r="N64"/>
      <c r="O64"/>
      <c r="P64"/>
    </row>
    <row r="65" spans="1:16" s="204" customFormat="1" ht="54" customHeight="1">
      <c r="A65" s="1812" t="s">
        <v>1339</v>
      </c>
      <c r="B65" s="1812"/>
      <c r="C65" s="1812"/>
      <c r="D65" s="1812"/>
      <c r="E65" s="1812"/>
      <c r="F65" s="1812"/>
      <c r="G65" s="1812"/>
      <c r="H65" s="1812"/>
      <c r="I65"/>
      <c r="J65"/>
      <c r="K65"/>
      <c r="L65"/>
      <c r="M65"/>
      <c r="N65"/>
      <c r="O65"/>
      <c r="P65"/>
    </row>
    <row r="66" spans="1:16" s="204" customFormat="1" ht="19.5" customHeight="1">
      <c r="A66" s="1812" t="s">
        <v>1340</v>
      </c>
      <c r="B66" s="1812"/>
      <c r="C66" s="1812"/>
      <c r="D66" s="1812"/>
      <c r="E66" s="1812"/>
      <c r="F66" s="1812"/>
      <c r="G66" s="1812"/>
      <c r="H66" s="1812"/>
      <c r="I66"/>
      <c r="J66"/>
      <c r="K66"/>
      <c r="L66"/>
      <c r="M66"/>
      <c r="N66"/>
      <c r="O66"/>
      <c r="P66"/>
    </row>
    <row r="67" spans="1:16" s="204" customFormat="1" ht="26.25" customHeight="1">
      <c r="A67" s="1812" t="s">
        <v>1341</v>
      </c>
      <c r="B67" s="1812"/>
      <c r="C67" s="1812"/>
      <c r="D67" s="1812"/>
      <c r="E67" s="1812"/>
      <c r="F67" s="1812"/>
      <c r="G67" s="1812"/>
      <c r="H67" s="1812"/>
      <c r="I67"/>
      <c r="J67"/>
      <c r="K67"/>
      <c r="L67"/>
      <c r="M67"/>
      <c r="N67"/>
      <c r="O67"/>
      <c r="P67"/>
    </row>
    <row r="68" spans="1:16" s="204" customFormat="1" ht="27" customHeight="1">
      <c r="A68" s="1812" t="s">
        <v>1356</v>
      </c>
      <c r="B68" s="1812"/>
      <c r="C68" s="1812"/>
      <c r="D68" s="1812"/>
      <c r="E68" s="1812"/>
      <c r="F68" s="1812"/>
      <c r="G68" s="1812"/>
      <c r="H68" s="1812"/>
      <c r="I68"/>
      <c r="J68"/>
      <c r="K68"/>
      <c r="L68"/>
      <c r="M68"/>
      <c r="N68"/>
      <c r="O68"/>
      <c r="P68"/>
    </row>
    <row r="69" spans="1:16" s="204" customFormat="1" ht="17.25" customHeight="1">
      <c r="A69" s="1812" t="s">
        <v>1342</v>
      </c>
      <c r="B69" s="1812"/>
      <c r="C69" s="1812"/>
      <c r="D69" s="1812"/>
      <c r="E69" s="1812"/>
      <c r="F69" s="1812"/>
      <c r="G69" s="1812"/>
      <c r="H69" s="1812"/>
      <c r="I69"/>
      <c r="J69"/>
      <c r="K69"/>
      <c r="L69"/>
      <c r="M69"/>
      <c r="N69"/>
      <c r="O69"/>
      <c r="P69"/>
    </row>
    <row r="70" spans="1:16" s="204" customFormat="1" ht="17.25" customHeight="1">
      <c r="A70" s="1812" t="s">
        <v>1343</v>
      </c>
      <c r="B70" s="1812"/>
      <c r="C70" s="1812"/>
      <c r="D70" s="1812"/>
      <c r="E70" s="1812"/>
      <c r="F70" s="1812"/>
      <c r="G70" s="1812"/>
      <c r="H70" s="1812"/>
      <c r="I70"/>
      <c r="J70"/>
      <c r="K70"/>
      <c r="L70"/>
      <c r="M70"/>
      <c r="N70"/>
      <c r="O70"/>
      <c r="P70"/>
    </row>
    <row r="71" spans="1:16" s="204" customFormat="1">
      <c r="A71" s="1812" t="s">
        <v>1355</v>
      </c>
      <c r="B71" s="1812"/>
      <c r="C71" s="1812"/>
      <c r="D71" s="1812"/>
      <c r="E71" s="1812"/>
      <c r="F71" s="1812"/>
      <c r="G71" s="1812"/>
      <c r="H71" s="1812"/>
      <c r="I71"/>
      <c r="J71"/>
      <c r="K71"/>
      <c r="L71"/>
      <c r="M71"/>
      <c r="N71"/>
      <c r="O71"/>
      <c r="P71"/>
    </row>
  </sheetData>
  <mergeCells count="41">
    <mergeCell ref="A71:H71"/>
    <mergeCell ref="A65:H65"/>
    <mergeCell ref="A66:H66"/>
    <mergeCell ref="A67:H67"/>
    <mergeCell ref="A68:H68"/>
    <mergeCell ref="A69:H69"/>
    <mergeCell ref="A70:H70"/>
    <mergeCell ref="A64:H64"/>
    <mergeCell ref="A55:H55"/>
    <mergeCell ref="I55:P55"/>
    <mergeCell ref="A56:H56"/>
    <mergeCell ref="I56:P56"/>
    <mergeCell ref="A57:H57"/>
    <mergeCell ref="A58:H58"/>
    <mergeCell ref="A59:H59"/>
    <mergeCell ref="A60:H60"/>
    <mergeCell ref="A61:H61"/>
    <mergeCell ref="A62:H62"/>
    <mergeCell ref="A63:H63"/>
    <mergeCell ref="A54:H54"/>
    <mergeCell ref="I54:P54"/>
    <mergeCell ref="D10:D11"/>
    <mergeCell ref="E10:F10"/>
    <mergeCell ref="G10:H10"/>
    <mergeCell ref="I10:J10"/>
    <mergeCell ref="K10:L10"/>
    <mergeCell ref="M10:N10"/>
    <mergeCell ref="O10:P10"/>
    <mergeCell ref="A26:P26"/>
    <mergeCell ref="A49:H49"/>
    <mergeCell ref="A51:H51"/>
    <mergeCell ref="A52:H52"/>
    <mergeCell ref="A53:H53"/>
    <mergeCell ref="I53:P53"/>
    <mergeCell ref="B1:G1"/>
    <mergeCell ref="B2:G2"/>
    <mergeCell ref="B3:G3"/>
    <mergeCell ref="A5:P6"/>
    <mergeCell ref="A9:A11"/>
    <mergeCell ref="B9:C10"/>
    <mergeCell ref="D9:P9"/>
  </mergeCells>
  <hyperlinks>
    <hyperlink ref="B1:E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headerFooter>
    <oddHeader xml:space="preserve">&amp;R&amp;10&amp;"Arial"Interní
&amp;"Arial"&amp;06 </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T44"/>
  <sheetViews>
    <sheetView zoomScale="85" zoomScaleNormal="85" zoomScaleSheetLayoutView="100" workbookViewId="0">
      <selection activeCell="S10" sqref="S10"/>
    </sheetView>
  </sheetViews>
  <sheetFormatPr defaultRowHeight="26.25" customHeight="1"/>
  <cols>
    <col min="1" max="1" width="41.5703125" customWidth="1"/>
    <col min="2" max="2" width="18.5703125" customWidth="1"/>
    <col min="3" max="3" width="19.42578125" customWidth="1"/>
    <col min="4" max="4" width="22" customWidth="1"/>
    <col min="5" max="6" width="11" customWidth="1"/>
    <col min="7" max="7" width="14.140625" customWidth="1"/>
    <col min="8" max="12" width="11" customWidth="1"/>
    <col min="13" max="13" width="13.140625" customWidth="1"/>
    <col min="14" max="16" width="11" customWidth="1"/>
    <col min="17" max="17" width="15.5703125" customWidth="1"/>
    <col min="18" max="18" width="21.140625" customWidth="1"/>
  </cols>
  <sheetData>
    <row r="1" spans="1:20" ht="26.25" customHeight="1">
      <c r="A1" s="777" t="s">
        <v>757</v>
      </c>
      <c r="B1" s="1820" t="s">
        <v>1089</v>
      </c>
      <c r="C1" s="1820"/>
      <c r="D1" s="1820"/>
      <c r="E1" s="1820"/>
      <c r="F1" s="1820"/>
      <c r="G1" s="1820"/>
      <c r="H1" s="1820"/>
      <c r="I1" s="1820"/>
      <c r="J1" s="1820"/>
      <c r="K1" s="1820"/>
      <c r="L1" s="1820"/>
      <c r="M1" s="796"/>
      <c r="N1" s="796"/>
      <c r="O1" s="796"/>
      <c r="P1" s="796"/>
      <c r="Q1" s="797"/>
    </row>
    <row r="2" spans="1:20" ht="26.25" customHeight="1">
      <c r="A2" s="779" t="s">
        <v>756</v>
      </c>
      <c r="B2" s="798"/>
      <c r="C2" s="798"/>
      <c r="D2" s="626"/>
      <c r="E2" s="626"/>
      <c r="F2" s="626"/>
      <c r="G2" s="626"/>
      <c r="H2" s="626"/>
      <c r="I2" s="626"/>
      <c r="J2" s="626"/>
      <c r="K2" s="626"/>
      <c r="L2" s="626"/>
      <c r="M2" s="626"/>
      <c r="N2" s="626"/>
      <c r="O2" s="626"/>
      <c r="P2" s="626"/>
      <c r="Q2" s="786"/>
    </row>
    <row r="3" spans="1:20" ht="15.75" thickBot="1">
      <c r="A3" s="794" t="s">
        <v>970</v>
      </c>
      <c r="B3" s="556"/>
      <c r="C3" s="556"/>
      <c r="D3" s="556"/>
      <c r="E3" s="556"/>
      <c r="F3" s="152"/>
      <c r="G3" s="152"/>
      <c r="H3" s="152"/>
      <c r="I3" s="152"/>
      <c r="J3" s="152"/>
      <c r="K3" s="152"/>
      <c r="L3" s="152"/>
      <c r="M3" s="152"/>
      <c r="N3" s="152"/>
      <c r="O3" s="592"/>
      <c r="P3" s="592"/>
      <c r="Q3" s="799"/>
    </row>
    <row r="4" spans="1:20" ht="26.25" customHeight="1" thickBot="1">
      <c r="A4" s="1821" t="s">
        <v>1154</v>
      </c>
      <c r="B4" s="1822"/>
      <c r="C4" s="1822"/>
      <c r="D4" s="1822"/>
      <c r="E4" s="1822"/>
      <c r="F4" s="1822"/>
      <c r="G4" s="832"/>
      <c r="H4" s="832"/>
      <c r="I4" s="832"/>
      <c r="J4" s="832"/>
      <c r="K4" s="832"/>
      <c r="L4" s="832"/>
      <c r="M4" s="832"/>
      <c r="N4" s="832"/>
      <c r="O4" s="832"/>
      <c r="P4" s="832"/>
      <c r="Q4" s="833"/>
      <c r="R4" s="593"/>
      <c r="S4" s="593"/>
      <c r="T4" s="557"/>
    </row>
    <row r="5" spans="1:20" ht="15.75" thickBot="1">
      <c r="A5" s="639" t="s">
        <v>1176</v>
      </c>
      <c r="B5" s="640" t="str">
        <f>[1]Obsah!C4</f>
        <v>(31/12/2017)</v>
      </c>
      <c r="C5" s="630"/>
      <c r="D5" s="641"/>
      <c r="E5" s="641"/>
      <c r="F5" s="641"/>
      <c r="G5" s="641"/>
      <c r="H5" s="641"/>
      <c r="I5" s="642"/>
      <c r="J5" s="642"/>
      <c r="K5" s="641"/>
      <c r="L5" s="641"/>
      <c r="M5" s="642"/>
      <c r="N5" s="642"/>
      <c r="O5" s="642"/>
      <c r="P5" s="642"/>
      <c r="Q5" s="643"/>
    </row>
    <row r="6" spans="1:20" ht="42" customHeight="1">
      <c r="A6" s="594"/>
      <c r="B6" s="1804" t="s">
        <v>1180</v>
      </c>
      <c r="C6" s="1804" t="s">
        <v>1181</v>
      </c>
      <c r="D6" s="1025" t="s">
        <v>1290</v>
      </c>
      <c r="E6" s="1823" t="s">
        <v>1132</v>
      </c>
      <c r="F6" s="1824"/>
      <c r="G6" s="1823" t="s">
        <v>1133</v>
      </c>
      <c r="H6" s="1824"/>
      <c r="I6" s="1823" t="s">
        <v>1135</v>
      </c>
      <c r="J6" s="1824"/>
      <c r="K6" s="1823" t="s">
        <v>1134</v>
      </c>
      <c r="L6" s="1824"/>
      <c r="M6" s="1825" t="s">
        <v>1137</v>
      </c>
      <c r="N6" s="1826"/>
      <c r="O6" s="1823" t="s">
        <v>1188</v>
      </c>
      <c r="P6" s="1827"/>
      <c r="Q6" s="1828" t="s">
        <v>1372</v>
      </c>
    </row>
    <row r="7" spans="1:20" ht="39" thickBot="1">
      <c r="A7" s="631"/>
      <c r="B7" s="1806"/>
      <c r="C7" s="1806"/>
      <c r="D7" s="800"/>
      <c r="E7" s="1022" t="s">
        <v>754</v>
      </c>
      <c r="F7" s="1022" t="s">
        <v>1112</v>
      </c>
      <c r="G7" s="1022" t="s">
        <v>754</v>
      </c>
      <c r="H7" s="1022" t="s">
        <v>1112</v>
      </c>
      <c r="I7" s="1022" t="s">
        <v>754</v>
      </c>
      <c r="J7" s="1022" t="s">
        <v>1112</v>
      </c>
      <c r="K7" s="1022" t="s">
        <v>754</v>
      </c>
      <c r="L7" s="1022" t="s">
        <v>1112</v>
      </c>
      <c r="M7" s="1022" t="s">
        <v>754</v>
      </c>
      <c r="N7" s="1022" t="s">
        <v>1112</v>
      </c>
      <c r="O7" s="1022" t="s">
        <v>754</v>
      </c>
      <c r="P7" s="667" t="s">
        <v>1112</v>
      </c>
      <c r="Q7" s="1829"/>
    </row>
    <row r="8" spans="1:20" ht="45.75" customHeight="1">
      <c r="A8" s="1830" t="s">
        <v>1157</v>
      </c>
      <c r="B8" s="1833" t="s">
        <v>1178</v>
      </c>
      <c r="C8" s="595"/>
      <c r="D8" s="964" t="s">
        <v>1488</v>
      </c>
      <c r="E8" s="595"/>
      <c r="F8" s="595"/>
      <c r="G8" s="964" t="s">
        <v>1489</v>
      </c>
      <c r="H8" s="595"/>
      <c r="I8" s="1026"/>
      <c r="J8" s="1026"/>
      <c r="K8" s="964"/>
      <c r="L8" s="964"/>
      <c r="M8" s="964" t="s">
        <v>1489</v>
      </c>
      <c r="N8" s="596"/>
      <c r="O8" s="596"/>
      <c r="P8" s="634"/>
      <c r="Q8" s="1834" t="s">
        <v>1226</v>
      </c>
    </row>
    <row r="9" spans="1:20" ht="20.100000000000001" customHeight="1">
      <c r="A9" s="1831"/>
      <c r="B9" s="1479"/>
      <c r="C9" s="633" t="s">
        <v>1179</v>
      </c>
      <c r="D9" s="632"/>
      <c r="E9" s="632"/>
      <c r="F9" s="632"/>
      <c r="G9" s="579"/>
      <c r="H9" s="632"/>
      <c r="I9" s="1023"/>
      <c r="J9" s="1023"/>
      <c r="K9" s="579"/>
      <c r="L9" s="579"/>
      <c r="M9" s="579"/>
      <c r="N9" s="579"/>
      <c r="O9" s="579"/>
      <c r="P9" s="635"/>
      <c r="Q9" s="1835"/>
      <c r="S9" s="204"/>
    </row>
    <row r="10" spans="1:20" ht="20.100000000000001" customHeight="1">
      <c r="A10" s="1831"/>
      <c r="B10" s="1837" t="s">
        <v>1179</v>
      </c>
      <c r="C10" s="632"/>
      <c r="D10" s="632"/>
      <c r="E10" s="632"/>
      <c r="F10" s="632"/>
      <c r="G10" s="579"/>
      <c r="H10" s="632"/>
      <c r="I10" s="1023"/>
      <c r="J10" s="1023"/>
      <c r="K10" s="579"/>
      <c r="L10" s="579"/>
      <c r="M10" s="579"/>
      <c r="N10" s="579"/>
      <c r="O10" s="579"/>
      <c r="P10" s="635"/>
      <c r="Q10" s="1835"/>
      <c r="S10" s="204"/>
    </row>
    <row r="11" spans="1:20" ht="20.100000000000001" customHeight="1" thickBot="1">
      <c r="A11" s="1832"/>
      <c r="B11" s="1838"/>
      <c r="C11" s="637" t="s">
        <v>1179</v>
      </c>
      <c r="D11" s="9"/>
      <c r="E11" s="9"/>
      <c r="F11" s="9"/>
      <c r="G11" s="9"/>
      <c r="H11" s="9"/>
      <c r="I11" s="9"/>
      <c r="J11" s="9"/>
      <c r="K11" s="9"/>
      <c r="L11" s="9"/>
      <c r="M11" s="9"/>
      <c r="N11" s="9"/>
      <c r="O11" s="9"/>
      <c r="P11" s="638"/>
      <c r="Q11" s="1836"/>
      <c r="S11" s="204"/>
    </row>
    <row r="12" spans="1:20" ht="30.75" customHeight="1">
      <c r="A12" s="1839" t="s">
        <v>1158</v>
      </c>
      <c r="B12" s="1840"/>
      <c r="C12" s="1841"/>
      <c r="D12" s="1842"/>
      <c r="E12" s="1842"/>
      <c r="F12" s="1842"/>
      <c r="G12" s="1842"/>
      <c r="H12" s="1842"/>
      <c r="I12" s="1842"/>
      <c r="J12" s="1842"/>
      <c r="K12" s="1842"/>
      <c r="L12" s="1842"/>
      <c r="M12" s="1842"/>
      <c r="N12" s="1842"/>
      <c r="O12" s="1842"/>
      <c r="P12" s="1843"/>
      <c r="Q12" s="1844" t="s">
        <v>1155</v>
      </c>
      <c r="S12" s="204"/>
    </row>
    <row r="13" spans="1:20" ht="20.100000000000001" customHeight="1">
      <c r="A13" s="1847" t="s">
        <v>1159</v>
      </c>
      <c r="B13" s="1481" t="s">
        <v>1178</v>
      </c>
      <c r="C13" s="632"/>
      <c r="D13" s="6"/>
      <c r="E13" s="6"/>
      <c r="F13" s="6"/>
      <c r="G13" s="6"/>
      <c r="H13" s="6"/>
      <c r="I13" s="6"/>
      <c r="J13" s="6"/>
      <c r="K13" s="6"/>
      <c r="L13" s="6"/>
      <c r="M13" s="6"/>
      <c r="N13" s="6"/>
      <c r="O13" s="6"/>
      <c r="P13" s="583"/>
      <c r="Q13" s="1845"/>
    </row>
    <row r="14" spans="1:20" ht="20.100000000000001" customHeight="1">
      <c r="A14" s="1831"/>
      <c r="B14" s="1479"/>
      <c r="C14" s="633" t="s">
        <v>1179</v>
      </c>
      <c r="D14" s="6"/>
      <c r="E14" s="6"/>
      <c r="F14" s="6"/>
      <c r="G14" s="6"/>
      <c r="H14" s="6"/>
      <c r="I14" s="6"/>
      <c r="J14" s="6"/>
      <c r="K14" s="6"/>
      <c r="L14" s="6"/>
      <c r="M14" s="6"/>
      <c r="N14" s="6"/>
      <c r="O14" s="6"/>
      <c r="P14" s="583"/>
      <c r="Q14" s="1845"/>
      <c r="R14" s="702"/>
      <c r="S14" s="702"/>
    </row>
    <row r="15" spans="1:20" ht="20.100000000000001" customHeight="1">
      <c r="A15" s="1831"/>
      <c r="B15" s="1837" t="s">
        <v>1179</v>
      </c>
      <c r="C15" s="632"/>
      <c r="D15" s="6"/>
      <c r="E15" s="6"/>
      <c r="F15" s="6"/>
      <c r="G15" s="6"/>
      <c r="H15" s="6"/>
      <c r="I15" s="6"/>
      <c r="J15" s="6"/>
      <c r="K15" s="6"/>
      <c r="L15" s="6"/>
      <c r="M15" s="6"/>
      <c r="N15" s="6"/>
      <c r="O15" s="6"/>
      <c r="P15" s="583"/>
      <c r="Q15" s="1845"/>
    </row>
    <row r="16" spans="1:20" ht="20.100000000000001" customHeight="1">
      <c r="A16" s="1848"/>
      <c r="B16" s="1837"/>
      <c r="C16" s="633" t="s">
        <v>1179</v>
      </c>
      <c r="D16" s="6"/>
      <c r="E16" s="6"/>
      <c r="F16" s="6"/>
      <c r="G16" s="6"/>
      <c r="H16" s="6"/>
      <c r="I16" s="6"/>
      <c r="J16" s="6"/>
      <c r="K16" s="6"/>
      <c r="L16" s="6"/>
      <c r="M16" s="6"/>
      <c r="N16" s="6"/>
      <c r="O16" s="6"/>
      <c r="P16" s="583"/>
      <c r="Q16" s="1845"/>
    </row>
    <row r="17" spans="1:17" ht="20.100000000000001" customHeight="1">
      <c r="A17" s="1831" t="s">
        <v>1160</v>
      </c>
      <c r="B17" s="1479" t="s">
        <v>1178</v>
      </c>
      <c r="C17" s="632"/>
      <c r="D17" s="6"/>
      <c r="E17" s="6"/>
      <c r="F17" s="6"/>
      <c r="G17" s="6"/>
      <c r="H17" s="6"/>
      <c r="I17" s="6"/>
      <c r="J17" s="6"/>
      <c r="K17" s="6"/>
      <c r="L17" s="6"/>
      <c r="M17" s="6"/>
      <c r="N17" s="6"/>
      <c r="O17" s="6"/>
      <c r="P17" s="583"/>
      <c r="Q17" s="1845"/>
    </row>
    <row r="18" spans="1:17" ht="20.100000000000001" customHeight="1">
      <c r="A18" s="1831"/>
      <c r="B18" s="1479"/>
      <c r="C18" s="633" t="s">
        <v>1179</v>
      </c>
      <c r="D18" s="6"/>
      <c r="E18" s="6"/>
      <c r="F18" s="6"/>
      <c r="G18" s="6"/>
      <c r="H18" s="6"/>
      <c r="I18" s="6"/>
      <c r="J18" s="6"/>
      <c r="K18" s="6"/>
      <c r="L18" s="6"/>
      <c r="M18" s="6"/>
      <c r="N18" s="6"/>
      <c r="O18" s="6"/>
      <c r="P18" s="583"/>
      <c r="Q18" s="1845"/>
    </row>
    <row r="19" spans="1:17" ht="20.100000000000001" customHeight="1">
      <c r="A19" s="1831"/>
      <c r="B19" s="1837" t="s">
        <v>1179</v>
      </c>
      <c r="C19" s="632"/>
      <c r="D19" s="6"/>
      <c r="E19" s="6"/>
      <c r="F19" s="6"/>
      <c r="G19" s="6"/>
      <c r="H19" s="6"/>
      <c r="I19" s="6"/>
      <c r="J19" s="6"/>
      <c r="K19" s="6"/>
      <c r="L19" s="6"/>
      <c r="M19" s="6"/>
      <c r="N19" s="6"/>
      <c r="O19" s="6"/>
      <c r="P19" s="583"/>
      <c r="Q19" s="1845"/>
    </row>
    <row r="20" spans="1:17" ht="20.100000000000001" customHeight="1">
      <c r="A20" s="1848"/>
      <c r="B20" s="1837"/>
      <c r="C20" s="633" t="s">
        <v>1179</v>
      </c>
      <c r="D20" s="6"/>
      <c r="E20" s="6"/>
      <c r="F20" s="6"/>
      <c r="G20" s="6"/>
      <c r="H20" s="6"/>
      <c r="I20" s="6"/>
      <c r="J20" s="6"/>
      <c r="K20" s="6"/>
      <c r="L20" s="6"/>
      <c r="M20" s="6"/>
      <c r="N20" s="6"/>
      <c r="O20" s="6"/>
      <c r="P20" s="583"/>
      <c r="Q20" s="1845"/>
    </row>
    <row r="21" spans="1:17" ht="20.100000000000001" customHeight="1">
      <c r="A21" s="1847" t="s">
        <v>1161</v>
      </c>
      <c r="B21" s="1479" t="s">
        <v>1178</v>
      </c>
      <c r="C21" s="632"/>
      <c r="D21" s="6"/>
      <c r="E21" s="6"/>
      <c r="F21" s="6"/>
      <c r="G21" s="6"/>
      <c r="H21" s="6"/>
      <c r="I21" s="6"/>
      <c r="J21" s="6"/>
      <c r="K21" s="6"/>
      <c r="L21" s="6"/>
      <c r="M21" s="6"/>
      <c r="N21" s="6"/>
      <c r="O21" s="6"/>
      <c r="P21" s="583"/>
      <c r="Q21" s="1845"/>
    </row>
    <row r="22" spans="1:17" ht="20.100000000000001" customHeight="1">
      <c r="A22" s="1831"/>
      <c r="B22" s="1479"/>
      <c r="C22" s="633" t="s">
        <v>1179</v>
      </c>
      <c r="D22" s="6"/>
      <c r="E22" s="6"/>
      <c r="F22" s="6"/>
      <c r="G22" s="6"/>
      <c r="H22" s="6"/>
      <c r="I22" s="6"/>
      <c r="J22" s="6"/>
      <c r="K22" s="6"/>
      <c r="L22" s="6"/>
      <c r="M22" s="6"/>
      <c r="N22" s="6"/>
      <c r="O22" s="6"/>
      <c r="P22" s="583"/>
      <c r="Q22" s="1845"/>
    </row>
    <row r="23" spans="1:17" ht="20.100000000000001" customHeight="1">
      <c r="A23" s="1831"/>
      <c r="B23" s="1837" t="s">
        <v>1179</v>
      </c>
      <c r="C23" s="632"/>
      <c r="D23" s="6"/>
      <c r="E23" s="6"/>
      <c r="F23" s="6"/>
      <c r="G23" s="6"/>
      <c r="H23" s="6"/>
      <c r="I23" s="6"/>
      <c r="J23" s="6"/>
      <c r="K23" s="6"/>
      <c r="L23" s="6"/>
      <c r="M23" s="6"/>
      <c r="N23" s="6"/>
      <c r="O23" s="6"/>
      <c r="P23" s="583"/>
      <c r="Q23" s="1845"/>
    </row>
    <row r="24" spans="1:17" ht="20.100000000000001" customHeight="1" thickBot="1">
      <c r="A24" s="1832"/>
      <c r="B24" s="1838"/>
      <c r="C24" s="637" t="s">
        <v>1179</v>
      </c>
      <c r="D24" s="9"/>
      <c r="E24" s="9"/>
      <c r="F24" s="9"/>
      <c r="G24" s="9"/>
      <c r="H24" s="9"/>
      <c r="I24" s="9"/>
      <c r="J24" s="9"/>
      <c r="K24" s="9"/>
      <c r="L24" s="9"/>
      <c r="M24" s="9"/>
      <c r="N24" s="9"/>
      <c r="O24" s="9"/>
      <c r="P24" s="638"/>
      <c r="Q24" s="1846"/>
    </row>
    <row r="25" spans="1:17" ht="26.25" customHeight="1">
      <c r="A25" s="1839" t="s">
        <v>1162</v>
      </c>
      <c r="B25" s="1840"/>
      <c r="C25" s="1841"/>
      <c r="D25" s="1842"/>
      <c r="E25" s="1842"/>
      <c r="F25" s="1842"/>
      <c r="G25" s="1842"/>
      <c r="H25" s="1842"/>
      <c r="I25" s="1842"/>
      <c r="J25" s="1842"/>
      <c r="K25" s="1842"/>
      <c r="L25" s="1842"/>
      <c r="M25" s="1842"/>
      <c r="N25" s="1842"/>
      <c r="O25" s="1842"/>
      <c r="P25" s="1843"/>
      <c r="Q25" s="1834" t="s">
        <v>1156</v>
      </c>
    </row>
    <row r="26" spans="1:17" ht="20.100000000000001" customHeight="1">
      <c r="A26" s="1851" t="s">
        <v>1280</v>
      </c>
      <c r="B26" s="1479" t="s">
        <v>1178</v>
      </c>
      <c r="C26" s="632"/>
      <c r="D26" s="6"/>
      <c r="E26" s="6"/>
      <c r="F26" s="6"/>
      <c r="G26" s="6"/>
      <c r="H26" s="6"/>
      <c r="I26" s="976"/>
      <c r="J26" s="6"/>
      <c r="K26" s="6"/>
      <c r="L26" s="6"/>
      <c r="M26" s="6"/>
      <c r="N26" s="6"/>
      <c r="O26" s="6"/>
      <c r="P26" s="583"/>
      <c r="Q26" s="1850"/>
    </row>
    <row r="27" spans="1:17" ht="20.100000000000001" customHeight="1">
      <c r="A27" s="1852"/>
      <c r="B27" s="1479"/>
      <c r="C27" s="633" t="s">
        <v>1179</v>
      </c>
      <c r="D27" s="6"/>
      <c r="E27" s="6"/>
      <c r="F27" s="6"/>
      <c r="G27" s="6"/>
      <c r="H27" s="6"/>
      <c r="I27" s="6"/>
      <c r="J27" s="6"/>
      <c r="K27" s="6"/>
      <c r="L27" s="6"/>
      <c r="M27" s="6"/>
      <c r="N27" s="6"/>
      <c r="O27" s="6"/>
      <c r="P27" s="583"/>
      <c r="Q27" s="1835"/>
    </row>
    <row r="28" spans="1:17" ht="20.100000000000001" customHeight="1">
      <c r="A28" s="1852"/>
      <c r="B28" s="1837" t="s">
        <v>1179</v>
      </c>
      <c r="C28" s="632"/>
      <c r="D28" s="6"/>
      <c r="E28" s="6"/>
      <c r="F28" s="6"/>
      <c r="G28" s="6"/>
      <c r="H28" s="6"/>
      <c r="I28" s="6"/>
      <c r="J28" s="6"/>
      <c r="K28" s="6"/>
      <c r="L28" s="6"/>
      <c r="M28" s="6"/>
      <c r="N28" s="6"/>
      <c r="O28" s="6"/>
      <c r="P28" s="583"/>
      <c r="Q28" s="1835"/>
    </row>
    <row r="29" spans="1:17" ht="20.100000000000001" customHeight="1">
      <c r="A29" s="1853"/>
      <c r="B29" s="1837"/>
      <c r="C29" s="633" t="s">
        <v>1179</v>
      </c>
      <c r="D29" s="6"/>
      <c r="E29" s="6"/>
      <c r="F29" s="6"/>
      <c r="G29" s="6"/>
      <c r="H29" s="6"/>
      <c r="I29" s="6"/>
      <c r="J29" s="6"/>
      <c r="K29" s="6"/>
      <c r="L29" s="6"/>
      <c r="M29" s="6"/>
      <c r="N29" s="6"/>
      <c r="O29" s="6"/>
      <c r="P29" s="583"/>
      <c r="Q29" s="1835"/>
    </row>
    <row r="30" spans="1:17" ht="20.100000000000001" customHeight="1">
      <c r="A30" s="1847" t="s">
        <v>1163</v>
      </c>
      <c r="B30" s="1479" t="s">
        <v>1178</v>
      </c>
      <c r="C30" s="632"/>
      <c r="D30" s="6"/>
      <c r="E30" s="6"/>
      <c r="F30" s="6"/>
      <c r="G30" s="6"/>
      <c r="H30" s="6"/>
      <c r="I30" s="6"/>
      <c r="J30" s="6"/>
      <c r="K30" s="6"/>
      <c r="L30" s="6"/>
      <c r="M30" s="6"/>
      <c r="N30" s="6"/>
      <c r="O30" s="6"/>
      <c r="P30" s="583"/>
      <c r="Q30" s="1835"/>
    </row>
    <row r="31" spans="1:17" ht="20.100000000000001" customHeight="1">
      <c r="A31" s="1831"/>
      <c r="B31" s="1479"/>
      <c r="C31" s="633" t="s">
        <v>1179</v>
      </c>
      <c r="D31" s="6"/>
      <c r="E31" s="6"/>
      <c r="F31" s="6"/>
      <c r="G31" s="6"/>
      <c r="H31" s="6"/>
      <c r="I31" s="6"/>
      <c r="J31" s="6"/>
      <c r="K31" s="6"/>
      <c r="L31" s="6"/>
      <c r="M31" s="6"/>
      <c r="N31" s="6"/>
      <c r="O31" s="6"/>
      <c r="P31" s="583"/>
      <c r="Q31" s="1835"/>
    </row>
    <row r="32" spans="1:17" ht="20.100000000000001" customHeight="1">
      <c r="A32" s="1831"/>
      <c r="B32" s="1837" t="s">
        <v>1179</v>
      </c>
      <c r="C32" s="632"/>
      <c r="D32" s="6"/>
      <c r="E32" s="6"/>
      <c r="F32" s="6"/>
      <c r="G32" s="6"/>
      <c r="H32" s="6"/>
      <c r="I32" s="6"/>
      <c r="J32" s="6"/>
      <c r="K32" s="6"/>
      <c r="L32" s="6"/>
      <c r="M32" s="6"/>
      <c r="N32" s="6"/>
      <c r="O32" s="6"/>
      <c r="P32" s="583"/>
      <c r="Q32" s="1835"/>
    </row>
    <row r="33" spans="1:17" ht="20.100000000000001" customHeight="1" thickBot="1">
      <c r="A33" s="1832"/>
      <c r="B33" s="1854"/>
      <c r="C33" s="636" t="s">
        <v>1179</v>
      </c>
      <c r="D33" s="100"/>
      <c r="E33" s="100"/>
      <c r="F33" s="100"/>
      <c r="G33" s="100"/>
      <c r="H33" s="100"/>
      <c r="I33" s="100"/>
      <c r="J33" s="100"/>
      <c r="K33" s="100"/>
      <c r="L33" s="100"/>
      <c r="M33" s="100"/>
      <c r="N33" s="100"/>
      <c r="O33" s="100"/>
      <c r="P33" s="584"/>
      <c r="Q33" s="1836"/>
    </row>
    <row r="34" spans="1:17" ht="15"/>
    <row r="35" spans="1:17" ht="15"/>
    <row r="36" spans="1:17" ht="37.5" customHeight="1">
      <c r="A36" s="1812" t="s">
        <v>1143</v>
      </c>
      <c r="B36" s="1812"/>
      <c r="C36" s="1812"/>
      <c r="D36" s="1812"/>
      <c r="E36" s="1812"/>
      <c r="F36" s="831"/>
      <c r="G36" s="831"/>
      <c r="H36" s="831"/>
      <c r="I36" s="831"/>
    </row>
    <row r="37" spans="1:17" ht="25.5" customHeight="1">
      <c r="A37" s="1812" t="s">
        <v>1144</v>
      </c>
      <c r="B37" s="1812"/>
      <c r="C37" s="1812"/>
      <c r="D37" s="1812"/>
      <c r="E37" s="1812"/>
      <c r="F37" s="1849"/>
      <c r="G37" s="1849"/>
      <c r="H37" s="1849"/>
      <c r="I37" s="1849"/>
    </row>
    <row r="38" spans="1:17" ht="15" customHeight="1">
      <c r="A38" s="1812" t="s">
        <v>1145</v>
      </c>
      <c r="B38" s="1812"/>
      <c r="C38" s="1812"/>
      <c r="D38" s="1812"/>
      <c r="E38" s="1812"/>
      <c r="F38" s="1849"/>
      <c r="G38" s="1849"/>
      <c r="H38" s="1849"/>
      <c r="I38" s="1849"/>
    </row>
    <row r="39" spans="1:17" ht="15" customHeight="1">
      <c r="A39" s="1812" t="s">
        <v>1146</v>
      </c>
      <c r="B39" s="1812"/>
      <c r="C39" s="1812"/>
      <c r="D39" s="1812"/>
      <c r="E39" s="1812"/>
      <c r="F39" s="1849"/>
      <c r="G39" s="1849"/>
      <c r="H39" s="1849"/>
      <c r="I39" s="1849"/>
    </row>
    <row r="40" spans="1:17" ht="15" customHeight="1">
      <c r="A40" s="1812" t="s">
        <v>1147</v>
      </c>
      <c r="B40" s="1812"/>
      <c r="C40" s="1812"/>
      <c r="D40" s="1812"/>
      <c r="E40" s="1812"/>
      <c r="F40" s="1849"/>
      <c r="G40" s="1849"/>
      <c r="H40" s="1849"/>
      <c r="I40" s="1849"/>
    </row>
    <row r="41" spans="1:17" ht="26.25" customHeight="1">
      <c r="A41" s="1812" t="s">
        <v>1148</v>
      </c>
      <c r="B41" s="1812"/>
      <c r="C41" s="1812"/>
      <c r="D41" s="1812"/>
      <c r="E41" s="1812"/>
      <c r="F41" s="1849"/>
      <c r="G41" s="1849"/>
      <c r="H41" s="1849"/>
      <c r="I41" s="1849"/>
    </row>
    <row r="42" spans="1:17" ht="26.25" customHeight="1">
      <c r="A42" s="1812" t="s">
        <v>1149</v>
      </c>
      <c r="B42" s="1812"/>
      <c r="C42" s="1812"/>
      <c r="D42" s="1812"/>
      <c r="E42" s="1812"/>
      <c r="F42" s="1849"/>
      <c r="G42" s="1849"/>
      <c r="H42" s="1849"/>
      <c r="I42" s="1849"/>
    </row>
    <row r="43" spans="1:17" ht="15" customHeight="1">
      <c r="A43" s="1812" t="s">
        <v>1164</v>
      </c>
      <c r="B43" s="1812"/>
      <c r="C43" s="1812"/>
      <c r="D43" s="1812"/>
      <c r="E43" s="1812"/>
      <c r="F43" s="1849"/>
      <c r="G43" s="1849"/>
      <c r="H43" s="1849"/>
      <c r="I43" s="1849"/>
    </row>
    <row r="44" spans="1:17" ht="26.25" customHeight="1">
      <c r="A44" s="591"/>
    </row>
  </sheetData>
  <mergeCells count="51">
    <mergeCell ref="A43:E43"/>
    <mergeCell ref="F43:I43"/>
    <mergeCell ref="A40:E40"/>
    <mergeCell ref="F40:I40"/>
    <mergeCell ref="A41:E41"/>
    <mergeCell ref="F41:I41"/>
    <mergeCell ref="A42:E42"/>
    <mergeCell ref="F42:I42"/>
    <mergeCell ref="A25:B25"/>
    <mergeCell ref="A39:E39"/>
    <mergeCell ref="F39:I39"/>
    <mergeCell ref="Q25:Q33"/>
    <mergeCell ref="A26:A29"/>
    <mergeCell ref="B26:B27"/>
    <mergeCell ref="B28:B29"/>
    <mergeCell ref="A30:A33"/>
    <mergeCell ref="B30:B31"/>
    <mergeCell ref="B32:B33"/>
    <mergeCell ref="C25:P25"/>
    <mergeCell ref="A36:E36"/>
    <mergeCell ref="A37:E37"/>
    <mergeCell ref="F37:I37"/>
    <mergeCell ref="A38:E38"/>
    <mergeCell ref="F38:I38"/>
    <mergeCell ref="A12:B12"/>
    <mergeCell ref="C12:P12"/>
    <mergeCell ref="Q12:Q24"/>
    <mergeCell ref="A13:A16"/>
    <mergeCell ref="B13:B14"/>
    <mergeCell ref="B15:B16"/>
    <mergeCell ref="A17:A20"/>
    <mergeCell ref="B17:B18"/>
    <mergeCell ref="B19:B20"/>
    <mergeCell ref="A21:A24"/>
    <mergeCell ref="B21:B22"/>
    <mergeCell ref="B23:B24"/>
    <mergeCell ref="M6:N6"/>
    <mergeCell ref="O6:P6"/>
    <mergeCell ref="Q6:Q7"/>
    <mergeCell ref="A8:A11"/>
    <mergeCell ref="B8:B9"/>
    <mergeCell ref="Q8:Q11"/>
    <mergeCell ref="B10:B11"/>
    <mergeCell ref="B1:L1"/>
    <mergeCell ref="A4:F4"/>
    <mergeCell ref="B6:B7"/>
    <mergeCell ref="C6:C7"/>
    <mergeCell ref="E6:F6"/>
    <mergeCell ref="G6:H6"/>
    <mergeCell ref="I6:J6"/>
    <mergeCell ref="K6:L6"/>
  </mergeCells>
  <hyperlinks>
    <hyperlink ref="B1:E1" r:id="rId1" display="Guidelines on sound remuneration policies under Articles 74(3) and 75(2) of Directive 2013/36/EU and disclosures under Article 450 of Regulation (EU) No 575/2013 (EBA/GL/2015/22)"/>
  </hyperlinks>
  <pageMargins left="0.7" right="0.7" top="0.78740157499999996" bottom="0.78740157499999996" header="0.3" footer="0.3"/>
  <pageSetup paperSize="9" orientation="landscape" r:id="rId2"/>
  <headerFooter>
    <oddHeader xml:space="preserve">&amp;R&amp;10&amp;"Arial"Interní
&amp;"Arial"&amp;06 </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26"/>
  <sheetViews>
    <sheetView zoomScale="85" zoomScaleNormal="85" zoomScaleSheetLayoutView="100" workbookViewId="0">
      <selection activeCell="E11" sqref="E11:I12"/>
    </sheetView>
  </sheetViews>
  <sheetFormatPr defaultRowHeight="30.75" customHeight="1"/>
  <cols>
    <col min="1" max="1" width="23.5703125" customWidth="1"/>
    <col min="2" max="9" width="11.5703125" customWidth="1"/>
    <col min="10" max="10" width="15" customWidth="1"/>
    <col min="11" max="11" width="14.85546875" customWidth="1"/>
  </cols>
  <sheetData>
    <row r="1" spans="1:15" ht="30.75" customHeight="1">
      <c r="A1" s="777" t="s">
        <v>1116</v>
      </c>
      <c r="B1" s="1820" t="s">
        <v>1139</v>
      </c>
      <c r="C1" s="1820"/>
      <c r="D1" s="1820"/>
      <c r="E1" s="1820"/>
      <c r="F1" s="1820"/>
      <c r="G1" s="1820"/>
      <c r="H1" s="1820"/>
      <c r="I1" s="1820"/>
      <c r="J1" s="801"/>
    </row>
    <row r="2" spans="1:15" ht="30.75" customHeight="1">
      <c r="A2" s="779" t="s">
        <v>1138</v>
      </c>
      <c r="B2" s="627" t="s">
        <v>1110</v>
      </c>
      <c r="C2" s="628"/>
      <c r="D2" s="628"/>
      <c r="E2" s="628"/>
      <c r="F2" s="628"/>
      <c r="G2" s="628"/>
      <c r="H2" s="628"/>
      <c r="I2" s="628"/>
      <c r="J2" s="802"/>
    </row>
    <row r="3" spans="1:15" ht="15.75" thickBot="1">
      <c r="A3" s="1855" t="s">
        <v>970</v>
      </c>
      <c r="B3" s="1856"/>
      <c r="C3" s="1856"/>
      <c r="D3" s="1856"/>
      <c r="E3" s="1856"/>
      <c r="F3" s="1856"/>
      <c r="G3" s="1856"/>
      <c r="H3" s="1856"/>
      <c r="I3" s="1856"/>
      <c r="J3" s="793"/>
    </row>
    <row r="4" spans="1:15" ht="30.75" customHeight="1" thickBot="1">
      <c r="A4" s="1758" t="s">
        <v>1140</v>
      </c>
      <c r="B4" s="1759"/>
      <c r="C4" s="1759"/>
      <c r="D4" s="1759"/>
      <c r="E4" s="1759"/>
      <c r="F4" s="1759"/>
      <c r="G4" s="1759"/>
      <c r="H4" s="1759"/>
      <c r="I4" s="1759"/>
      <c r="J4" s="1800"/>
    </row>
    <row r="5" spans="1:15" ht="19.5" customHeight="1" thickBot="1">
      <c r="A5" s="611" t="s">
        <v>1176</v>
      </c>
      <c r="B5" s="750"/>
      <c r="C5" s="618"/>
      <c r="D5" s="618" t="str">
        <f>[1]Obsah!C4</f>
        <v>(31/12/2017)</v>
      </c>
      <c r="E5" s="618"/>
      <c r="F5" s="618"/>
      <c r="G5" s="618"/>
      <c r="H5" s="618"/>
      <c r="I5" s="618"/>
      <c r="J5" s="756"/>
    </row>
    <row r="6" spans="1:15" ht="21" customHeight="1" thickBot="1">
      <c r="A6" s="644" t="s">
        <v>1131</v>
      </c>
      <c r="B6" s="623"/>
      <c r="C6" s="749"/>
      <c r="D6" s="749" t="s">
        <v>1194</v>
      </c>
      <c r="E6" s="749"/>
      <c r="F6" s="749"/>
      <c r="G6" s="749"/>
      <c r="H6" s="749"/>
      <c r="I6" s="749"/>
      <c r="J6" s="755"/>
    </row>
    <row r="7" spans="1:15" ht="54.75" customHeight="1" thickBot="1">
      <c r="A7" s="668"/>
      <c r="B7" s="698" t="s">
        <v>1288</v>
      </c>
      <c r="C7" s="699" t="s">
        <v>1289</v>
      </c>
      <c r="D7" s="669" t="s">
        <v>1132</v>
      </c>
      <c r="E7" s="669" t="s">
        <v>1133</v>
      </c>
      <c r="F7" s="669" t="s">
        <v>1136</v>
      </c>
      <c r="G7" s="669" t="s">
        <v>1134</v>
      </c>
      <c r="H7" s="700" t="s">
        <v>1137</v>
      </c>
      <c r="I7" s="670" t="s">
        <v>1188</v>
      </c>
      <c r="J7" s="1857" t="s">
        <v>1388</v>
      </c>
      <c r="N7" s="204"/>
      <c r="O7" s="204"/>
    </row>
    <row r="8" spans="1:15" ht="26.25">
      <c r="A8" s="745" t="s">
        <v>1321</v>
      </c>
      <c r="B8" s="751"/>
      <c r="C8" s="28"/>
      <c r="D8" s="646"/>
      <c r="E8" s="646"/>
      <c r="F8" s="646"/>
      <c r="G8" s="646"/>
      <c r="H8" s="646"/>
      <c r="I8" s="647"/>
      <c r="J8" s="1858"/>
      <c r="N8" s="204"/>
      <c r="O8" s="204"/>
    </row>
    <row r="9" spans="1:15" ht="27">
      <c r="A9" s="752" t="s">
        <v>1357</v>
      </c>
      <c r="B9" s="648">
        <v>3</v>
      </c>
      <c r="C9" s="649">
        <v>3</v>
      </c>
      <c r="D9" s="976"/>
      <c r="E9" s="976">
        <f>554-I9</f>
        <v>476</v>
      </c>
      <c r="F9" s="976"/>
      <c r="G9" s="976"/>
      <c r="H9" s="976"/>
      <c r="I9" s="977">
        <v>78</v>
      </c>
      <c r="J9" s="1858"/>
      <c r="N9" s="204"/>
      <c r="O9" s="204"/>
    </row>
    <row r="10" spans="1:15" ht="39">
      <c r="A10" s="752" t="s">
        <v>1141</v>
      </c>
      <c r="B10" s="1624"/>
      <c r="C10" s="1624"/>
      <c r="D10" s="1624"/>
      <c r="E10" s="1624"/>
      <c r="F10" s="1624"/>
      <c r="G10" s="1624"/>
      <c r="H10" s="1624"/>
      <c r="I10" s="1860"/>
      <c r="J10" s="1858"/>
      <c r="N10" s="204"/>
      <c r="O10" s="204"/>
    </row>
    <row r="11" spans="1:15" ht="27">
      <c r="A11" s="752" t="s">
        <v>1373</v>
      </c>
      <c r="B11" s="965">
        <v>0</v>
      </c>
      <c r="C11" s="1039">
        <f>'Část 15a'!C17+'Část 15a'!C21</f>
        <v>15260691</v>
      </c>
      <c r="D11" s="1039"/>
      <c r="E11" s="1039">
        <f>377628000-I11</f>
        <v>325042000</v>
      </c>
      <c r="F11" s="1039"/>
      <c r="G11" s="1039"/>
      <c r="H11" s="1039"/>
      <c r="I11" s="1040">
        <v>52586000</v>
      </c>
      <c r="J11" s="1858"/>
      <c r="N11" s="204"/>
      <c r="O11" s="204"/>
    </row>
    <row r="12" spans="1:15" ht="27.75" thickBot="1">
      <c r="A12" s="753" t="s">
        <v>1142</v>
      </c>
      <c r="B12" s="966">
        <v>0</v>
      </c>
      <c r="C12" s="1041">
        <f>'Část 15a'!C21</f>
        <v>5399413</v>
      </c>
      <c r="D12" s="1041"/>
      <c r="E12" s="1041">
        <f>141311000-I12</f>
        <v>131171000</v>
      </c>
      <c r="F12" s="1041"/>
      <c r="G12" s="1041"/>
      <c r="H12" s="1041"/>
      <c r="I12" s="1042">
        <v>10140000</v>
      </c>
      <c r="J12" s="1859"/>
      <c r="N12" s="204"/>
      <c r="O12" s="204"/>
    </row>
    <row r="13" spans="1:15" ht="30.75" customHeight="1">
      <c r="N13" s="204"/>
      <c r="O13" s="204"/>
    </row>
    <row r="14" spans="1:15" ht="42" customHeight="1">
      <c r="A14" s="1861" t="s">
        <v>1383</v>
      </c>
      <c r="B14" s="1861"/>
      <c r="C14" s="1861"/>
      <c r="D14" s="1861"/>
      <c r="E14" s="1861"/>
      <c r="F14" s="1861"/>
      <c r="G14" s="1861"/>
      <c r="H14" s="1861"/>
      <c r="I14" s="1861"/>
    </row>
    <row r="15" spans="1:15" ht="30.75" customHeight="1">
      <c r="A15" s="1861" t="s">
        <v>1144</v>
      </c>
      <c r="B15" s="1861"/>
      <c r="C15" s="1861"/>
      <c r="D15" s="1861"/>
      <c r="E15" s="1861"/>
      <c r="F15" s="1861"/>
      <c r="G15" s="1861"/>
      <c r="H15" s="1861"/>
      <c r="I15" s="1861"/>
    </row>
    <row r="16" spans="1:15" ht="16.5" customHeight="1">
      <c r="A16" s="1861" t="s">
        <v>1145</v>
      </c>
      <c r="B16" s="1861"/>
      <c r="C16" s="1861"/>
      <c r="D16" s="1861"/>
      <c r="E16" s="1861"/>
      <c r="F16" s="1861"/>
      <c r="G16" s="1861"/>
      <c r="H16" s="1861"/>
      <c r="I16" s="1861"/>
    </row>
    <row r="17" spans="1:9" ht="17.25" customHeight="1">
      <c r="A17" s="1861" t="s">
        <v>1146</v>
      </c>
      <c r="B17" s="1861"/>
      <c r="C17" s="1861"/>
      <c r="D17" s="1861"/>
      <c r="E17" s="1861"/>
      <c r="F17" s="1861"/>
      <c r="G17" s="1861"/>
      <c r="H17" s="1861"/>
      <c r="I17" s="1861"/>
    </row>
    <row r="18" spans="1:9" ht="15.75" customHeight="1">
      <c r="A18" s="1861" t="s">
        <v>1147</v>
      </c>
      <c r="B18" s="1861"/>
      <c r="C18" s="1861"/>
      <c r="D18" s="1861"/>
      <c r="E18" s="1861"/>
      <c r="F18" s="1861"/>
      <c r="G18" s="1861"/>
      <c r="H18" s="1861"/>
      <c r="I18" s="1861"/>
    </row>
    <row r="19" spans="1:9" ht="30.75" customHeight="1">
      <c r="A19" s="1861" t="s">
        <v>1148</v>
      </c>
      <c r="B19" s="1861"/>
      <c r="C19" s="1861"/>
      <c r="D19" s="1861"/>
      <c r="E19" s="1861"/>
      <c r="F19" s="1861"/>
      <c r="G19" s="1861"/>
      <c r="H19" s="1861"/>
      <c r="I19" s="1861"/>
    </row>
    <row r="20" spans="1:9" ht="40.5" customHeight="1">
      <c r="A20" s="1861" t="s">
        <v>1149</v>
      </c>
      <c r="B20" s="1861"/>
      <c r="C20" s="1861"/>
      <c r="D20" s="1861"/>
      <c r="E20" s="1861"/>
      <c r="F20" s="1861"/>
      <c r="G20" s="1861"/>
      <c r="H20" s="1861"/>
      <c r="I20" s="1861"/>
    </row>
    <row r="21" spans="1:9" ht="18.75" customHeight="1">
      <c r="A21" s="1861" t="s">
        <v>1164</v>
      </c>
      <c r="B21" s="1861"/>
      <c r="C21" s="1861"/>
      <c r="D21" s="1861"/>
      <c r="E21" s="1861"/>
      <c r="F21" s="1861"/>
      <c r="G21" s="1861"/>
      <c r="H21" s="1861"/>
      <c r="I21" s="1861"/>
    </row>
    <row r="22" spans="1:9" ht="37.5" customHeight="1">
      <c r="A22" s="1861" t="s">
        <v>1358</v>
      </c>
      <c r="B22" s="1861"/>
      <c r="C22" s="1861"/>
      <c r="D22" s="1861"/>
      <c r="E22" s="1861"/>
      <c r="F22" s="1861"/>
      <c r="G22" s="1861"/>
      <c r="H22" s="1861"/>
      <c r="I22" s="1861"/>
    </row>
    <row r="23" spans="1:9" ht="30.75" customHeight="1">
      <c r="A23" s="1861" t="s">
        <v>1150</v>
      </c>
      <c r="B23" s="1861"/>
      <c r="C23" s="1861"/>
      <c r="D23" s="1861"/>
      <c r="E23" s="1861"/>
      <c r="F23" s="1861"/>
      <c r="G23" s="1861"/>
      <c r="H23" s="1861"/>
      <c r="I23" s="1861"/>
    </row>
    <row r="24" spans="1:9" ht="30.75" customHeight="1">
      <c r="A24" s="1861" t="s">
        <v>1151</v>
      </c>
      <c r="B24" s="1861"/>
      <c r="C24" s="1861"/>
      <c r="D24" s="1861"/>
      <c r="E24" s="1861"/>
      <c r="F24" s="1861"/>
      <c r="G24" s="1861"/>
      <c r="H24" s="1861"/>
      <c r="I24" s="1861"/>
    </row>
    <row r="25" spans="1:9" ht="52.5" customHeight="1">
      <c r="A25" s="1861" t="s">
        <v>1152</v>
      </c>
      <c r="B25" s="1861"/>
      <c r="C25" s="1861"/>
      <c r="D25" s="1861"/>
      <c r="E25" s="1861"/>
      <c r="F25" s="1861"/>
      <c r="G25" s="1861"/>
      <c r="H25" s="1861"/>
      <c r="I25" s="1861"/>
    </row>
    <row r="26" spans="1:9" ht="30.75" customHeight="1">
      <c r="I26" s="204"/>
    </row>
  </sheetData>
  <mergeCells count="17">
    <mergeCell ref="A25:I25"/>
    <mergeCell ref="A14:I14"/>
    <mergeCell ref="A15:I15"/>
    <mergeCell ref="A16:I16"/>
    <mergeCell ref="A17:I17"/>
    <mergeCell ref="A18:I18"/>
    <mergeCell ref="A19:I19"/>
    <mergeCell ref="A20:I20"/>
    <mergeCell ref="A21:I21"/>
    <mergeCell ref="A22:I22"/>
    <mergeCell ref="A23:I23"/>
    <mergeCell ref="A24:I24"/>
    <mergeCell ref="B1:I1"/>
    <mergeCell ref="A3:I3"/>
    <mergeCell ref="A4:J4"/>
    <mergeCell ref="J7:J12"/>
    <mergeCell ref="B10:I10"/>
  </mergeCells>
  <hyperlinks>
    <hyperlink ref="B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headerFooter>
    <oddHeader xml:space="preserve">&amp;R&amp;10&amp;"Arial"Interní
&amp;"Arial"&amp;06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85"/>
  <sheetViews>
    <sheetView zoomScaleNormal="100" zoomScaleSheetLayoutView="100" workbookViewId="0">
      <selection sqref="A1:D1"/>
    </sheetView>
  </sheetViews>
  <sheetFormatPr defaultRowHeight="15" outlineLevelRow="1"/>
  <cols>
    <col min="1" max="1" width="44.5703125" customWidth="1"/>
    <col min="2" max="2" width="45" customWidth="1"/>
    <col min="3" max="3" width="28.85546875" customWidth="1"/>
    <col min="4" max="4" width="12.85546875" customWidth="1"/>
  </cols>
  <sheetData>
    <row r="1" spans="1:5">
      <c r="A1" s="1098" t="s">
        <v>675</v>
      </c>
      <c r="B1" s="1099"/>
      <c r="C1" s="1099"/>
      <c r="D1" s="1132"/>
      <c r="E1" s="204"/>
    </row>
    <row r="2" spans="1:5">
      <c r="A2" s="1100" t="s">
        <v>233</v>
      </c>
      <c r="B2" s="1101"/>
      <c r="C2" s="1101"/>
      <c r="D2" s="766"/>
      <c r="E2" s="204"/>
    </row>
    <row r="3" spans="1:5" ht="15.75" thickBot="1">
      <c r="A3" s="1102"/>
      <c r="B3" s="1103"/>
      <c r="C3" s="1103"/>
      <c r="D3" s="1104"/>
    </row>
    <row r="4" spans="1:5">
      <c r="A4" s="1105" t="s">
        <v>184</v>
      </c>
      <c r="B4" s="1106"/>
      <c r="C4" s="1106"/>
      <c r="D4" s="1111" t="s">
        <v>929</v>
      </c>
    </row>
    <row r="5" spans="1:5" ht="15.75" thickBot="1">
      <c r="A5" s="1135"/>
      <c r="B5" s="1136"/>
      <c r="C5" s="1136"/>
      <c r="D5" s="1137"/>
    </row>
    <row r="6" spans="1:5" ht="15.75" thickBot="1">
      <c r="A6" s="716" t="s">
        <v>1176</v>
      </c>
      <c r="B6" s="607" t="str">
        <f>Obsah!C4</f>
        <v>(30/06/2018)</v>
      </c>
      <c r="C6" s="604"/>
      <c r="D6" s="276"/>
    </row>
    <row r="7" spans="1:5" ht="15" customHeight="1">
      <c r="A7" s="1089" t="s">
        <v>188</v>
      </c>
      <c r="B7" s="1090"/>
      <c r="C7" s="1090"/>
      <c r="D7" s="1129" t="s">
        <v>189</v>
      </c>
    </row>
    <row r="8" spans="1:5" ht="15" customHeight="1">
      <c r="A8" s="1117" t="s">
        <v>655</v>
      </c>
      <c r="B8" s="1118"/>
      <c r="C8" s="708" t="s">
        <v>656</v>
      </c>
      <c r="D8" s="1130"/>
    </row>
    <row r="9" spans="1:5" ht="15" customHeight="1">
      <c r="A9" s="1115"/>
      <c r="B9" s="1116"/>
      <c r="C9" s="708"/>
      <c r="D9" s="1130"/>
    </row>
    <row r="10" spans="1:5" ht="15" customHeight="1">
      <c r="A10" s="1115"/>
      <c r="B10" s="1116"/>
      <c r="C10" s="708"/>
      <c r="D10" s="1130"/>
    </row>
    <row r="11" spans="1:5" ht="15" customHeight="1">
      <c r="A11" s="1115"/>
      <c r="B11" s="1116"/>
      <c r="C11" s="708"/>
      <c r="D11" s="1130"/>
    </row>
    <row r="12" spans="1:5" ht="15" customHeight="1">
      <c r="A12" s="1115"/>
      <c r="B12" s="1116"/>
      <c r="C12" s="708"/>
      <c r="D12" s="1130"/>
    </row>
    <row r="13" spans="1:5" ht="15" customHeight="1" thickBot="1">
      <c r="A13" s="1119"/>
      <c r="B13" s="1121"/>
      <c r="C13" s="712"/>
      <c r="D13" s="1131"/>
    </row>
    <row r="14" spans="1:5" ht="15" hidden="1" customHeight="1" outlineLevel="1">
      <c r="A14" s="1113"/>
      <c r="B14" s="1114"/>
      <c r="C14" s="704"/>
      <c r="D14" s="1129" t="s">
        <v>189</v>
      </c>
    </row>
    <row r="15" spans="1:5" ht="15" hidden="1" customHeight="1" outlineLevel="1">
      <c r="A15" s="1115"/>
      <c r="B15" s="1116"/>
      <c r="C15" s="708"/>
      <c r="D15" s="1130"/>
    </row>
    <row r="16" spans="1:5" ht="15" hidden="1" customHeight="1" outlineLevel="1">
      <c r="A16" s="1115"/>
      <c r="B16" s="1116"/>
      <c r="C16" s="708"/>
      <c r="D16" s="1130"/>
    </row>
    <row r="17" spans="1:4" ht="15" hidden="1" customHeight="1" outlineLevel="1">
      <c r="A17" s="1115"/>
      <c r="B17" s="1116"/>
      <c r="C17" s="708"/>
      <c r="D17" s="1130"/>
    </row>
    <row r="18" spans="1:4" ht="15" hidden="1" customHeight="1" outlineLevel="1">
      <c r="A18" s="1115"/>
      <c r="B18" s="1116"/>
      <c r="C18" s="708"/>
      <c r="D18" s="1130"/>
    </row>
    <row r="19" spans="1:4" ht="15" hidden="1" customHeight="1" outlineLevel="1">
      <c r="A19" s="1115"/>
      <c r="B19" s="1116"/>
      <c r="C19" s="708"/>
      <c r="D19" s="1130"/>
    </row>
    <row r="20" spans="1:4" ht="15" hidden="1" customHeight="1" outlineLevel="1">
      <c r="A20" s="1115"/>
      <c r="B20" s="1116"/>
      <c r="C20" s="708"/>
      <c r="D20" s="1130"/>
    </row>
    <row r="21" spans="1:4" ht="15" hidden="1" customHeight="1" outlineLevel="1">
      <c r="A21" s="1115"/>
      <c r="B21" s="1116"/>
      <c r="C21" s="708"/>
      <c r="D21" s="1130"/>
    </row>
    <row r="22" spans="1:4" ht="15" hidden="1" customHeight="1" outlineLevel="1">
      <c r="A22" s="1115"/>
      <c r="B22" s="1116"/>
      <c r="C22" s="708"/>
      <c r="D22" s="1130"/>
    </row>
    <row r="23" spans="1:4" ht="15" hidden="1" customHeight="1" outlineLevel="1">
      <c r="A23" s="1115"/>
      <c r="B23" s="1116"/>
      <c r="C23" s="708"/>
      <c r="D23" s="1130"/>
    </row>
    <row r="24" spans="1:4" ht="15" hidden="1" customHeight="1" outlineLevel="1">
      <c r="A24" s="1115"/>
      <c r="B24" s="1116"/>
      <c r="C24" s="708"/>
      <c r="D24" s="1130"/>
    </row>
    <row r="25" spans="1:4" ht="15" hidden="1" customHeight="1" outlineLevel="1">
      <c r="A25" s="1115"/>
      <c r="B25" s="1116"/>
      <c r="C25" s="708"/>
      <c r="D25" s="1130"/>
    </row>
    <row r="26" spans="1:4" ht="15" hidden="1" customHeight="1" outlineLevel="1">
      <c r="A26" s="1117"/>
      <c r="B26" s="1118"/>
      <c r="C26" s="708"/>
      <c r="D26" s="1130"/>
    </row>
    <row r="27" spans="1:4" ht="15" hidden="1" customHeight="1" outlineLevel="1">
      <c r="A27" s="1115"/>
      <c r="B27" s="1116"/>
      <c r="C27" s="708"/>
      <c r="D27" s="1130"/>
    </row>
    <row r="28" spans="1:4" ht="15" hidden="1" customHeight="1" outlineLevel="1" thickBot="1">
      <c r="A28" s="1128"/>
      <c r="B28" s="1122"/>
      <c r="C28" s="712"/>
      <c r="D28" s="1131"/>
    </row>
    <row r="29" spans="1:4" collapsed="1">
      <c r="A29" s="1133" t="s">
        <v>185</v>
      </c>
      <c r="B29" s="1134"/>
      <c r="C29" s="1134"/>
      <c r="D29" s="1130" t="s">
        <v>190</v>
      </c>
    </row>
    <row r="30" spans="1:4">
      <c r="A30" s="300"/>
      <c r="B30" s="301"/>
      <c r="C30" s="302"/>
      <c r="D30" s="1130"/>
    </row>
    <row r="31" spans="1:4">
      <c r="A31" s="303"/>
      <c r="B31" s="304"/>
      <c r="C31" s="305"/>
      <c r="D31" s="1130"/>
    </row>
    <row r="32" spans="1:4">
      <c r="A32" s="303"/>
      <c r="B32" s="304"/>
      <c r="C32" s="305"/>
      <c r="D32" s="1130"/>
    </row>
    <row r="33" spans="1:4">
      <c r="A33" s="303"/>
      <c r="B33" s="304"/>
      <c r="C33" s="305"/>
      <c r="D33" s="1130"/>
    </row>
    <row r="34" spans="1:4" ht="15.75" thickBot="1">
      <c r="A34" s="306"/>
      <c r="B34" s="307"/>
      <c r="C34" s="308"/>
      <c r="D34" s="1131"/>
    </row>
    <row r="35" spans="1:4" ht="15.75" hidden="1" outlineLevel="1" thickBot="1">
      <c r="A35" s="309"/>
      <c r="B35" s="310"/>
      <c r="C35" s="311"/>
      <c r="D35" s="1129" t="s">
        <v>190</v>
      </c>
    </row>
    <row r="36" spans="1:4" ht="15.75" hidden="1" outlineLevel="1" thickBot="1">
      <c r="A36" s="303"/>
      <c r="B36" s="304"/>
      <c r="C36" s="305"/>
      <c r="D36" s="1130"/>
    </row>
    <row r="37" spans="1:4" ht="15.75" hidden="1" outlineLevel="1" thickBot="1">
      <c r="A37" s="303"/>
      <c r="B37" s="304"/>
      <c r="C37" s="305"/>
      <c r="D37" s="1130"/>
    </row>
    <row r="38" spans="1:4" ht="15.75" hidden="1" outlineLevel="1" thickBot="1">
      <c r="A38" s="303"/>
      <c r="B38" s="304"/>
      <c r="C38" s="305"/>
      <c r="D38" s="1130"/>
    </row>
    <row r="39" spans="1:4" ht="15.75" hidden="1" outlineLevel="1" thickBot="1">
      <c r="A39" s="303"/>
      <c r="B39" s="304"/>
      <c r="C39" s="305"/>
      <c r="D39" s="1130"/>
    </row>
    <row r="40" spans="1:4" ht="15.75" hidden="1" outlineLevel="1" thickBot="1">
      <c r="A40" s="303"/>
      <c r="B40" s="304"/>
      <c r="C40" s="305"/>
      <c r="D40" s="1130"/>
    </row>
    <row r="41" spans="1:4" ht="15.75" hidden="1" outlineLevel="1" thickBot="1">
      <c r="A41" s="303"/>
      <c r="B41" s="304"/>
      <c r="C41" s="305"/>
      <c r="D41" s="1130"/>
    </row>
    <row r="42" spans="1:4" ht="15.75" hidden="1" outlineLevel="1" thickBot="1">
      <c r="A42" s="303"/>
      <c r="B42" s="304"/>
      <c r="C42" s="305"/>
      <c r="D42" s="1130"/>
    </row>
    <row r="43" spans="1:4" ht="15.75" hidden="1" outlineLevel="1" thickBot="1">
      <c r="A43" s="303"/>
      <c r="B43" s="304"/>
      <c r="C43" s="305"/>
      <c r="D43" s="1130"/>
    </row>
    <row r="44" spans="1:4" ht="15.75" hidden="1" outlineLevel="1" thickBot="1">
      <c r="A44" s="303"/>
      <c r="B44" s="304"/>
      <c r="C44" s="305"/>
      <c r="D44" s="1130"/>
    </row>
    <row r="45" spans="1:4" ht="15.75" hidden="1" outlineLevel="1" thickBot="1">
      <c r="A45" s="303"/>
      <c r="B45" s="304"/>
      <c r="C45" s="305"/>
      <c r="D45" s="1130"/>
    </row>
    <row r="46" spans="1:4" ht="15.75" hidden="1" outlineLevel="1" thickBot="1">
      <c r="A46" s="303"/>
      <c r="B46" s="304"/>
      <c r="C46" s="305"/>
      <c r="D46" s="1130"/>
    </row>
    <row r="47" spans="1:4" ht="15.75" hidden="1" outlineLevel="1" thickBot="1">
      <c r="A47" s="303"/>
      <c r="B47" s="304"/>
      <c r="C47" s="305"/>
      <c r="D47" s="1130"/>
    </row>
    <row r="48" spans="1:4" ht="15.75" hidden="1" outlineLevel="1" thickBot="1">
      <c r="A48" s="303"/>
      <c r="B48" s="304"/>
      <c r="C48" s="305"/>
      <c r="D48" s="1130"/>
    </row>
    <row r="49" spans="1:4" ht="15.75" hidden="1" outlineLevel="1" thickBot="1">
      <c r="A49" s="306"/>
      <c r="B49" s="307"/>
      <c r="C49" s="308"/>
      <c r="D49" s="1131"/>
    </row>
    <row r="50" spans="1:4" ht="30" customHeight="1" collapsed="1">
      <c r="A50" s="1113" t="s">
        <v>193</v>
      </c>
      <c r="B50" s="1127"/>
      <c r="C50" s="1114"/>
      <c r="D50" s="1129" t="s">
        <v>194</v>
      </c>
    </row>
    <row r="51" spans="1:4">
      <c r="A51" s="300"/>
      <c r="B51" s="301"/>
      <c r="C51" s="302"/>
      <c r="D51" s="1130"/>
    </row>
    <row r="52" spans="1:4">
      <c r="A52" s="303"/>
      <c r="B52" s="304"/>
      <c r="C52" s="305"/>
      <c r="D52" s="1130"/>
    </row>
    <row r="53" spans="1:4">
      <c r="A53" s="303"/>
      <c r="B53" s="304"/>
      <c r="C53" s="305"/>
      <c r="D53" s="1130"/>
    </row>
    <row r="54" spans="1:4">
      <c r="A54" s="303"/>
      <c r="B54" s="304"/>
      <c r="C54" s="305"/>
      <c r="D54" s="1130"/>
    </row>
    <row r="55" spans="1:4" ht="15.75" thickBot="1">
      <c r="A55" s="306"/>
      <c r="B55" s="307"/>
      <c r="C55" s="308"/>
      <c r="D55" s="1131"/>
    </row>
    <row r="56" spans="1:4" ht="15.75" hidden="1" outlineLevel="1" thickBot="1">
      <c r="A56" s="309"/>
      <c r="B56" s="310"/>
      <c r="C56" s="311"/>
      <c r="D56" s="1130" t="s">
        <v>194</v>
      </c>
    </row>
    <row r="57" spans="1:4" ht="15.75" hidden="1" outlineLevel="1" thickBot="1">
      <c r="A57" s="303"/>
      <c r="B57" s="304"/>
      <c r="C57" s="305"/>
      <c r="D57" s="1130"/>
    </row>
    <row r="58" spans="1:4" ht="15.75" hidden="1" outlineLevel="1" thickBot="1">
      <c r="A58" s="303"/>
      <c r="B58" s="304"/>
      <c r="C58" s="305"/>
      <c r="D58" s="1130"/>
    </row>
    <row r="59" spans="1:4" ht="15.75" hidden="1" outlineLevel="1" thickBot="1">
      <c r="A59" s="303"/>
      <c r="B59" s="304"/>
      <c r="C59" s="305"/>
      <c r="D59" s="1130"/>
    </row>
    <row r="60" spans="1:4" ht="15.75" hidden="1" outlineLevel="1" thickBot="1">
      <c r="A60" s="303"/>
      <c r="B60" s="304"/>
      <c r="C60" s="305"/>
      <c r="D60" s="1130"/>
    </row>
    <row r="61" spans="1:4" ht="15.75" hidden="1" outlineLevel="1" thickBot="1">
      <c r="A61" s="303"/>
      <c r="B61" s="304"/>
      <c r="C61" s="305"/>
      <c r="D61" s="1130"/>
    </row>
    <row r="62" spans="1:4" ht="15.75" hidden="1" outlineLevel="1" thickBot="1">
      <c r="A62" s="303"/>
      <c r="B62" s="304"/>
      <c r="C62" s="305"/>
      <c r="D62" s="1130"/>
    </row>
    <row r="63" spans="1:4" ht="15.75" hidden="1" outlineLevel="1" thickBot="1">
      <c r="A63" s="303"/>
      <c r="B63" s="304"/>
      <c r="C63" s="305"/>
      <c r="D63" s="1130"/>
    </row>
    <row r="64" spans="1:4" ht="15.75" hidden="1" outlineLevel="1" thickBot="1">
      <c r="A64" s="303"/>
      <c r="B64" s="304"/>
      <c r="C64" s="305"/>
      <c r="D64" s="1130"/>
    </row>
    <row r="65" spans="1:4" ht="15.75" hidden="1" outlineLevel="1" thickBot="1">
      <c r="A65" s="303"/>
      <c r="B65" s="304"/>
      <c r="C65" s="305"/>
      <c r="D65" s="1130"/>
    </row>
    <row r="66" spans="1:4" ht="15.75" hidden="1" outlineLevel="1" thickBot="1">
      <c r="A66" s="303"/>
      <c r="B66" s="304"/>
      <c r="C66" s="305"/>
      <c r="D66" s="1130"/>
    </row>
    <row r="67" spans="1:4" ht="15.75" hidden="1" outlineLevel="1" thickBot="1">
      <c r="A67" s="303"/>
      <c r="B67" s="304"/>
      <c r="C67" s="305"/>
      <c r="D67" s="1130"/>
    </row>
    <row r="68" spans="1:4" ht="15.75" hidden="1" outlineLevel="1" thickBot="1">
      <c r="A68" s="303"/>
      <c r="B68" s="304"/>
      <c r="C68" s="305"/>
      <c r="D68" s="1130"/>
    </row>
    <row r="69" spans="1:4" ht="15.75" hidden="1" outlineLevel="1" thickBot="1">
      <c r="A69" s="303"/>
      <c r="B69" s="304"/>
      <c r="C69" s="305"/>
      <c r="D69" s="1130"/>
    </row>
    <row r="70" spans="1:4" ht="15.75" hidden="1" outlineLevel="1" thickBot="1">
      <c r="A70" s="306"/>
      <c r="B70" s="307"/>
      <c r="C70" s="308"/>
      <c r="D70" s="1131"/>
    </row>
    <row r="71" spans="1:4" collapsed="1">
      <c r="A71" s="703" t="s">
        <v>869</v>
      </c>
      <c r="B71" s="1090" t="s">
        <v>187</v>
      </c>
      <c r="C71" s="1126"/>
      <c r="D71" s="1129" t="s">
        <v>191</v>
      </c>
    </row>
    <row r="72" spans="1:4" ht="15.75" thickBot="1">
      <c r="A72" s="713"/>
      <c r="B72" s="1122"/>
      <c r="C72" s="1123"/>
      <c r="D72" s="1131"/>
    </row>
    <row r="73" spans="1:4">
      <c r="A73" s="1124" t="s">
        <v>186</v>
      </c>
      <c r="B73" s="1125"/>
      <c r="C73" s="1125"/>
      <c r="D73" s="1129" t="s">
        <v>192</v>
      </c>
    </row>
    <row r="74" spans="1:4" ht="15.75" thickBot="1">
      <c r="A74" s="1119"/>
      <c r="B74" s="1120"/>
      <c r="C74" s="1121"/>
      <c r="D74" s="1131"/>
    </row>
    <row r="75" spans="1:4" hidden="1" outlineLevel="1">
      <c r="A75" s="309"/>
      <c r="B75" s="310"/>
      <c r="C75" s="311"/>
      <c r="D75" s="1129" t="s">
        <v>192</v>
      </c>
    </row>
    <row r="76" spans="1:4" hidden="1" outlineLevel="1">
      <c r="A76" s="303"/>
      <c r="B76" s="304"/>
      <c r="C76" s="305"/>
      <c r="D76" s="1130"/>
    </row>
    <row r="77" spans="1:4" hidden="1" outlineLevel="1">
      <c r="A77" s="303"/>
      <c r="B77" s="304"/>
      <c r="C77" s="305"/>
      <c r="D77" s="1130"/>
    </row>
    <row r="78" spans="1:4" hidden="1" outlineLevel="1">
      <c r="A78" s="303"/>
      <c r="B78" s="304"/>
      <c r="C78" s="305"/>
      <c r="D78" s="1130"/>
    </row>
    <row r="79" spans="1:4" hidden="1" outlineLevel="1">
      <c r="A79" s="303"/>
      <c r="B79" s="304"/>
      <c r="C79" s="305"/>
      <c r="D79" s="1130"/>
    </row>
    <row r="80" spans="1:4" hidden="1" outlineLevel="1">
      <c r="A80" s="303"/>
      <c r="B80" s="304"/>
      <c r="C80" s="305"/>
      <c r="D80" s="1130"/>
    </row>
    <row r="81" spans="1:4" hidden="1" outlineLevel="1">
      <c r="A81" s="303"/>
      <c r="B81" s="304"/>
      <c r="C81" s="305"/>
      <c r="D81" s="1130"/>
    </row>
    <row r="82" spans="1:4" hidden="1" outlineLevel="1">
      <c r="A82" s="303"/>
      <c r="B82" s="304"/>
      <c r="C82" s="305"/>
      <c r="D82" s="1130"/>
    </row>
    <row r="83" spans="1:4" hidden="1" outlineLevel="1">
      <c r="A83" s="303"/>
      <c r="B83" s="304"/>
      <c r="C83" s="305"/>
      <c r="D83" s="1130"/>
    </row>
    <row r="84" spans="1:4" ht="15.75" hidden="1" outlineLevel="1" thickBot="1">
      <c r="A84" s="306"/>
      <c r="B84" s="307"/>
      <c r="C84" s="308"/>
      <c r="D84" s="1131"/>
    </row>
    <row r="85" spans="1:4" collapsed="1"/>
  </sheetData>
  <mergeCells count="42">
    <mergeCell ref="A1:D1"/>
    <mergeCell ref="A22:B22"/>
    <mergeCell ref="A29:C29"/>
    <mergeCell ref="A2:C2"/>
    <mergeCell ref="A3:D3"/>
    <mergeCell ref="A4:C5"/>
    <mergeCell ref="D4:D5"/>
    <mergeCell ref="D7:D13"/>
    <mergeCell ref="D14:D28"/>
    <mergeCell ref="A17:B17"/>
    <mergeCell ref="A18:B18"/>
    <mergeCell ref="A19:B19"/>
    <mergeCell ref="A20:B20"/>
    <mergeCell ref="A21:B21"/>
    <mergeCell ref="A12:B12"/>
    <mergeCell ref="A13:B13"/>
    <mergeCell ref="D75:D84"/>
    <mergeCell ref="D73:D74"/>
    <mergeCell ref="D71:D72"/>
    <mergeCell ref="D35:D49"/>
    <mergeCell ref="D29:D34"/>
    <mergeCell ref="D56:D70"/>
    <mergeCell ref="D50:D55"/>
    <mergeCell ref="A74:C74"/>
    <mergeCell ref="B72:C72"/>
    <mergeCell ref="A73:C73"/>
    <mergeCell ref="B71:C71"/>
    <mergeCell ref="A23:B23"/>
    <mergeCell ref="A24:B24"/>
    <mergeCell ref="A25:B25"/>
    <mergeCell ref="A50:C50"/>
    <mergeCell ref="A26:B26"/>
    <mergeCell ref="A28:B28"/>
    <mergeCell ref="A27:B27"/>
    <mergeCell ref="A14:B14"/>
    <mergeCell ref="A15:B15"/>
    <mergeCell ref="A16:B16"/>
    <mergeCell ref="A7:C7"/>
    <mergeCell ref="A8:B8"/>
    <mergeCell ref="A9:B9"/>
    <mergeCell ref="A10:B10"/>
    <mergeCell ref="A11:B11"/>
  </mergeCells>
  <phoneticPr fontId="9" type="noConversion"/>
  <pageMargins left="0.7" right="0.7" top="0.78740157499999996" bottom="0.78740157499999996" header="0.3" footer="0.3"/>
  <pageSetup paperSize="9" scale="72" orientation="landscape" r:id="rId1"/>
  <headerFooter>
    <oddHeader xml:space="preserve">&amp;R&amp;10&amp;"Arial"Interní
&amp;"Arial"&amp;06 </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I27"/>
  <sheetViews>
    <sheetView zoomScale="85" zoomScaleNormal="85" zoomScaleSheetLayoutView="100" workbookViewId="0">
      <selection activeCell="K10" sqref="K10"/>
    </sheetView>
  </sheetViews>
  <sheetFormatPr defaultRowHeight="15"/>
  <cols>
    <col min="1" max="1" width="32.85546875" customWidth="1"/>
    <col min="2" max="2" width="77.7109375" customWidth="1"/>
  </cols>
  <sheetData>
    <row r="1" spans="1:6" ht="28.5" customHeight="1">
      <c r="A1" s="777" t="s">
        <v>1117</v>
      </c>
      <c r="B1" s="803" t="s">
        <v>1139</v>
      </c>
    </row>
    <row r="2" spans="1:6">
      <c r="A2" s="779" t="s">
        <v>1130</v>
      </c>
      <c r="B2" s="804" t="s">
        <v>1110</v>
      </c>
    </row>
    <row r="3" spans="1:6" ht="15.75" thickBot="1">
      <c r="A3" s="1855" t="s">
        <v>970</v>
      </c>
      <c r="B3" s="1862"/>
    </row>
    <row r="4" spans="1:6" ht="36.75" customHeight="1" thickBot="1">
      <c r="A4" s="1821" t="s">
        <v>1283</v>
      </c>
      <c r="B4" s="1863"/>
    </row>
    <row r="5" spans="1:6" ht="15.75" thickBot="1">
      <c r="A5" s="611" t="s">
        <v>1176</v>
      </c>
      <c r="B5" s="754" t="str">
        <f>Obsah!C4</f>
        <v>(30/06/2018)</v>
      </c>
    </row>
    <row r="6" spans="1:6">
      <c r="A6" s="672" t="s">
        <v>1192</v>
      </c>
      <c r="B6" s="673" t="s">
        <v>1389</v>
      </c>
    </row>
    <row r="7" spans="1:6" s="221" customFormat="1" ht="20.25" customHeight="1" thickBot="1">
      <c r="A7" s="674" t="s">
        <v>1193</v>
      </c>
      <c r="B7" s="675" t="s">
        <v>1120</v>
      </c>
      <c r="E7" s="238"/>
      <c r="F7" s="238"/>
    </row>
    <row r="8" spans="1:6">
      <c r="A8" s="576" t="s">
        <v>1097</v>
      </c>
      <c r="B8" s="967" t="s">
        <v>1459</v>
      </c>
      <c r="E8" s="204"/>
      <c r="F8" s="204"/>
    </row>
    <row r="9" spans="1:6">
      <c r="A9" s="576" t="s">
        <v>1098</v>
      </c>
      <c r="B9" s="967" t="s">
        <v>1459</v>
      </c>
      <c r="E9" s="204"/>
      <c r="F9" s="204"/>
    </row>
    <row r="10" spans="1:6">
      <c r="A10" s="576" t="s">
        <v>1099</v>
      </c>
      <c r="B10" s="967" t="s">
        <v>1459</v>
      </c>
      <c r="E10" s="204"/>
      <c r="F10" s="204"/>
    </row>
    <row r="11" spans="1:6">
      <c r="A11" s="576" t="s">
        <v>1100</v>
      </c>
      <c r="B11" s="967" t="s">
        <v>1459</v>
      </c>
      <c r="E11" s="204"/>
      <c r="F11" s="204"/>
    </row>
    <row r="12" spans="1:6">
      <c r="A12" s="576" t="s">
        <v>1101</v>
      </c>
      <c r="B12" s="967" t="s">
        <v>1459</v>
      </c>
      <c r="E12" s="204"/>
      <c r="F12" s="204"/>
    </row>
    <row r="13" spans="1:6">
      <c r="A13" s="576" t="s">
        <v>1102</v>
      </c>
      <c r="B13" s="967" t="s">
        <v>1459</v>
      </c>
      <c r="E13" s="204"/>
      <c r="F13" s="204"/>
    </row>
    <row r="14" spans="1:6">
      <c r="A14" s="576" t="s">
        <v>1103</v>
      </c>
      <c r="B14" s="967" t="s">
        <v>1459</v>
      </c>
      <c r="E14" s="204"/>
      <c r="F14" s="204"/>
    </row>
    <row r="15" spans="1:6">
      <c r="A15" s="576" t="s">
        <v>1104</v>
      </c>
      <c r="B15" s="967" t="s">
        <v>1459</v>
      </c>
      <c r="E15" s="204"/>
      <c r="F15" s="204"/>
    </row>
    <row r="16" spans="1:6">
      <c r="A16" s="576" t="s">
        <v>1105</v>
      </c>
      <c r="B16" s="967" t="s">
        <v>1459</v>
      </c>
      <c r="E16" s="204"/>
      <c r="F16" s="204"/>
    </row>
    <row r="17" spans="1:9">
      <c r="A17" s="576" t="s">
        <v>1106</v>
      </c>
      <c r="B17" s="967" t="s">
        <v>1459</v>
      </c>
      <c r="E17" s="204"/>
      <c r="F17" s="204"/>
    </row>
    <row r="18" spans="1:9">
      <c r="A18" s="576" t="s">
        <v>1107</v>
      </c>
      <c r="B18" s="967" t="s">
        <v>1459</v>
      </c>
    </row>
    <row r="19" spans="1:9">
      <c r="A19" s="576" t="s">
        <v>1108</v>
      </c>
      <c r="B19" s="967" t="s">
        <v>1459</v>
      </c>
    </row>
    <row r="20" spans="1:9">
      <c r="A20" s="576" t="s">
        <v>1109</v>
      </c>
      <c r="B20" s="967" t="s">
        <v>1459</v>
      </c>
    </row>
    <row r="21" spans="1:9">
      <c r="A21" s="576" t="s">
        <v>1095</v>
      </c>
      <c r="B21" s="587"/>
    </row>
    <row r="22" spans="1:9" ht="25.5">
      <c r="A22" s="671" t="s">
        <v>1191</v>
      </c>
      <c r="B22" s="587"/>
    </row>
    <row r="23" spans="1:9" ht="15.75" thickBot="1">
      <c r="A23" s="577"/>
      <c r="B23" s="588"/>
    </row>
    <row r="24" spans="1:9" ht="41.25" customHeight="1">
      <c r="A24" s="1864" t="s">
        <v>1282</v>
      </c>
      <c r="B24" s="1864"/>
    </row>
    <row r="25" spans="1:9" ht="31.5" customHeight="1">
      <c r="A25" s="1865" t="s">
        <v>1291</v>
      </c>
      <c r="B25" s="1865"/>
    </row>
    <row r="26" spans="1:9" ht="27.75" customHeight="1">
      <c r="I26" s="204"/>
    </row>
    <row r="27" spans="1:9">
      <c r="A27" s="221"/>
      <c r="B27" s="221"/>
    </row>
  </sheetData>
  <mergeCells count="4">
    <mergeCell ref="A3:B3"/>
    <mergeCell ref="A4:B4"/>
    <mergeCell ref="A24:B24"/>
    <mergeCell ref="A25:B25"/>
  </mergeCells>
  <hyperlinks>
    <hyperlink ref="B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headerFooter>
    <oddHeader xml:space="preserve">&amp;R&amp;10&amp;"Arial"Interní
&amp;"Arial"&amp;06 </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90"/>
  <sheetViews>
    <sheetView topLeftCell="A13" zoomScale="85" zoomScaleNormal="85" zoomScaleSheetLayoutView="100" workbookViewId="0">
      <selection activeCell="C20" sqref="C20"/>
    </sheetView>
  </sheetViews>
  <sheetFormatPr defaultColWidth="9.140625" defaultRowHeight="12.75"/>
  <cols>
    <col min="1" max="1" width="18.5703125" style="221" customWidth="1"/>
    <col min="2" max="2" width="66.5703125" style="221" customWidth="1"/>
    <col min="3" max="3" width="44.42578125" style="221" customWidth="1"/>
    <col min="4" max="9" width="9.140625" style="221"/>
    <col min="10" max="10" width="12.140625" style="221" customWidth="1"/>
    <col min="11" max="11" width="15.5703125" style="221" customWidth="1"/>
    <col min="12" max="16384" width="9.140625" style="221"/>
  </cols>
  <sheetData>
    <row r="1" spans="1:15" ht="45.75" customHeight="1">
      <c r="A1" s="767" t="s">
        <v>698</v>
      </c>
      <c r="B1" s="1869" t="s">
        <v>1078</v>
      </c>
      <c r="C1" s="1870"/>
      <c r="D1" s="243"/>
      <c r="E1" s="243"/>
      <c r="F1" s="243"/>
      <c r="G1" s="243"/>
      <c r="H1" s="243"/>
      <c r="I1" s="243"/>
      <c r="J1" s="243"/>
      <c r="K1" s="243"/>
      <c r="L1" s="243"/>
      <c r="M1" s="243"/>
      <c r="N1" s="243"/>
      <c r="O1" s="243"/>
    </row>
    <row r="2" spans="1:15">
      <c r="A2" s="768" t="s">
        <v>867</v>
      </c>
      <c r="B2" s="798"/>
      <c r="C2" s="805"/>
      <c r="D2" s="243"/>
      <c r="E2" s="862"/>
      <c r="F2" s="862"/>
      <c r="G2" s="243"/>
      <c r="H2" s="243"/>
      <c r="I2" s="243"/>
      <c r="J2" s="243"/>
      <c r="K2" s="243"/>
      <c r="L2" s="243"/>
      <c r="M2" s="243"/>
      <c r="N2" s="243"/>
      <c r="O2" s="243"/>
    </row>
    <row r="3" spans="1:15" ht="15.75" customHeight="1" thickBot="1">
      <c r="A3" s="1871" t="s">
        <v>970</v>
      </c>
      <c r="B3" s="1872"/>
      <c r="C3" s="1873"/>
      <c r="D3" s="243"/>
      <c r="F3" s="243"/>
      <c r="G3" s="243"/>
      <c r="H3" s="243"/>
      <c r="I3" s="243"/>
      <c r="J3" s="243"/>
      <c r="K3" s="243"/>
      <c r="L3" s="243"/>
      <c r="M3" s="243"/>
      <c r="N3" s="243"/>
      <c r="O3" s="243"/>
    </row>
    <row r="4" spans="1:15" ht="12.75" customHeight="1">
      <c r="A4" s="1105" t="s">
        <v>853</v>
      </c>
      <c r="B4" s="1106"/>
      <c r="C4" s="1111" t="s">
        <v>929</v>
      </c>
      <c r="D4" s="243"/>
      <c r="E4" s="243"/>
      <c r="F4" s="243"/>
      <c r="G4" s="243"/>
      <c r="H4" s="243"/>
      <c r="I4" s="243"/>
      <c r="J4" s="243"/>
      <c r="K4" s="243"/>
      <c r="L4" s="243"/>
      <c r="M4" s="243"/>
      <c r="N4" s="243"/>
      <c r="O4" s="243"/>
    </row>
    <row r="5" spans="1:15" ht="15.75" customHeight="1" thickBot="1">
      <c r="A5" s="1108"/>
      <c r="B5" s="1109"/>
      <c r="C5" s="1137"/>
      <c r="D5" s="243"/>
      <c r="E5" s="243"/>
      <c r="F5" s="243"/>
      <c r="G5" s="243"/>
      <c r="H5" s="243"/>
      <c r="I5" s="243"/>
      <c r="J5" s="243"/>
      <c r="K5" s="243"/>
      <c r="L5" s="243"/>
      <c r="M5" s="243"/>
      <c r="N5" s="243"/>
      <c r="O5" s="243"/>
    </row>
    <row r="6" spans="1:15" s="275" customFormat="1" ht="13.5" customHeight="1" thickBot="1">
      <c r="A6" s="611" t="s">
        <v>1176</v>
      </c>
      <c r="B6" s="750"/>
      <c r="C6" s="754" t="str">
        <f>Obsah!C4</f>
        <v>(30/06/2018)</v>
      </c>
      <c r="D6" s="274"/>
      <c r="E6" s="274"/>
      <c r="F6" s="274"/>
      <c r="G6" s="274"/>
      <c r="H6" s="274"/>
      <c r="I6" s="274"/>
      <c r="J6" s="274"/>
      <c r="K6" s="274"/>
      <c r="L6" s="274"/>
      <c r="M6" s="274"/>
      <c r="N6" s="274"/>
      <c r="O6" s="274"/>
    </row>
    <row r="7" spans="1:15" ht="15" customHeight="1">
      <c r="A7" s="567" t="s">
        <v>998</v>
      </c>
      <c r="B7" s="981"/>
      <c r="C7" s="982">
        <v>43100</v>
      </c>
      <c r="D7" s="243"/>
      <c r="F7" s="243"/>
      <c r="G7" s="243"/>
      <c r="H7" s="243"/>
      <c r="I7" s="243"/>
      <c r="J7" s="243"/>
      <c r="K7" s="243"/>
      <c r="L7" s="243"/>
      <c r="M7" s="243"/>
      <c r="N7" s="243"/>
      <c r="O7" s="243"/>
    </row>
    <row r="8" spans="1:15" ht="15">
      <c r="A8" s="568" t="s">
        <v>34</v>
      </c>
      <c r="B8" s="565"/>
      <c r="C8" s="983" t="s">
        <v>1406</v>
      </c>
      <c r="D8" s="243"/>
      <c r="E8" s="243"/>
      <c r="F8" s="243"/>
      <c r="G8" s="243"/>
      <c r="H8" s="243"/>
      <c r="I8" s="243"/>
      <c r="J8" s="243"/>
      <c r="K8" s="243"/>
      <c r="L8" s="243"/>
      <c r="M8" s="243"/>
      <c r="N8" s="243"/>
      <c r="O8" s="243"/>
    </row>
    <row r="9" spans="1:15" ht="17.25" customHeight="1" thickBot="1">
      <c r="A9" s="569" t="s">
        <v>999</v>
      </c>
      <c r="B9" s="566"/>
      <c r="C9" s="984" t="s">
        <v>1460</v>
      </c>
      <c r="D9" s="243"/>
      <c r="E9" s="243"/>
      <c r="F9" s="243"/>
      <c r="G9" s="243"/>
      <c r="H9" s="243"/>
      <c r="I9" s="243"/>
      <c r="J9" s="243"/>
      <c r="K9" s="243"/>
      <c r="L9" s="243"/>
      <c r="M9" s="243"/>
      <c r="N9" s="243"/>
      <c r="O9" s="243"/>
    </row>
    <row r="10" spans="1:15" ht="15">
      <c r="A10" s="806"/>
      <c r="B10" s="124"/>
      <c r="C10" s="124"/>
      <c r="D10" s="243"/>
      <c r="E10" s="243"/>
      <c r="F10" s="243"/>
      <c r="G10" s="243"/>
      <c r="H10" s="243"/>
      <c r="I10" s="243"/>
      <c r="J10" s="243"/>
      <c r="K10" s="243"/>
      <c r="L10" s="243"/>
      <c r="M10" s="243"/>
      <c r="N10" s="243"/>
      <c r="O10" s="243"/>
    </row>
    <row r="11" spans="1:15" ht="15">
      <c r="A11" s="807" t="s">
        <v>1087</v>
      </c>
      <c r="B11" s="124"/>
      <c r="C11" s="124"/>
      <c r="D11" s="243"/>
      <c r="E11" s="243"/>
      <c r="F11" s="243"/>
      <c r="G11" s="243"/>
      <c r="H11" s="243"/>
      <c r="I11" s="243"/>
      <c r="J11" s="243"/>
      <c r="K11" s="243"/>
      <c r="L11" s="243"/>
      <c r="M11" s="243"/>
      <c r="N11" s="243"/>
      <c r="O11" s="243"/>
    </row>
    <row r="12" spans="1:15" ht="19.5" thickBot="1">
      <c r="A12" s="808"/>
      <c r="B12" s="124"/>
      <c r="C12" s="124"/>
      <c r="D12" s="243"/>
      <c r="E12" s="243"/>
      <c r="F12" s="243"/>
      <c r="G12" s="243"/>
      <c r="H12" s="243"/>
      <c r="I12" s="243"/>
      <c r="J12" s="243"/>
      <c r="K12" s="243"/>
      <c r="L12" s="243"/>
      <c r="M12" s="243"/>
      <c r="N12" s="243"/>
      <c r="O12" s="243"/>
    </row>
    <row r="13" spans="1:15" ht="39" customHeight="1" thickBot="1">
      <c r="A13" s="570"/>
      <c r="B13" s="985"/>
      <c r="C13" s="989" t="s">
        <v>1000</v>
      </c>
      <c r="D13" s="243"/>
      <c r="E13" s="243"/>
      <c r="F13" s="243"/>
      <c r="G13" s="243"/>
      <c r="H13" s="243"/>
      <c r="I13" s="243"/>
      <c r="J13" s="243"/>
      <c r="K13" s="243"/>
      <c r="L13" s="243"/>
      <c r="M13" s="243"/>
      <c r="N13" s="243"/>
      <c r="O13" s="243"/>
    </row>
    <row r="14" spans="1:15" ht="15.75" customHeight="1" thickBot="1">
      <c r="A14" s="571">
        <v>1</v>
      </c>
      <c r="B14" s="986" t="s">
        <v>1001</v>
      </c>
      <c r="C14" s="990">
        <v>288313545.11462998</v>
      </c>
      <c r="D14" s="243"/>
      <c r="E14" s="243"/>
      <c r="F14" s="243"/>
      <c r="G14" s="243"/>
      <c r="H14" s="243"/>
      <c r="I14" s="243"/>
      <c r="J14" s="243"/>
      <c r="K14" s="1034"/>
      <c r="L14" s="243"/>
      <c r="M14" s="1033"/>
      <c r="N14" s="243"/>
      <c r="O14" s="243"/>
    </row>
    <row r="15" spans="1:15" ht="39" customHeight="1" thickBot="1">
      <c r="A15" s="571">
        <v>2</v>
      </c>
      <c r="B15" s="986" t="s">
        <v>1076</v>
      </c>
      <c r="C15" s="991"/>
      <c r="D15" s="243"/>
      <c r="E15" s="243"/>
      <c r="F15" s="243"/>
      <c r="G15" s="243"/>
      <c r="H15" s="243"/>
      <c r="I15" s="243"/>
      <c r="J15" s="243"/>
      <c r="K15" s="243"/>
      <c r="L15" s="243"/>
      <c r="M15" s="1033"/>
      <c r="N15" s="243"/>
      <c r="O15" s="243"/>
    </row>
    <row r="16" spans="1:15" ht="51.75" thickBot="1">
      <c r="A16" s="571">
        <v>3</v>
      </c>
      <c r="B16" s="987" t="s">
        <v>1077</v>
      </c>
      <c r="C16" s="991"/>
      <c r="D16" s="243"/>
      <c r="E16" s="243"/>
      <c r="F16" s="243"/>
      <c r="G16" s="243"/>
      <c r="H16" s="243"/>
      <c r="I16" s="243"/>
      <c r="J16" s="243"/>
      <c r="K16" s="243"/>
      <c r="L16" s="243"/>
      <c r="M16" s="1033"/>
      <c r="N16" s="243"/>
      <c r="O16" s="243"/>
    </row>
    <row r="17" spans="1:15" ht="15.75" thickBot="1">
      <c r="A17" s="571">
        <v>4</v>
      </c>
      <c r="B17" s="986" t="s">
        <v>1002</v>
      </c>
      <c r="C17" s="992">
        <v>554000</v>
      </c>
      <c r="D17" s="243"/>
      <c r="E17" s="243"/>
      <c r="F17" s="1045"/>
      <c r="G17" s="1046"/>
      <c r="H17" s="243"/>
      <c r="I17" s="243"/>
      <c r="J17" s="243"/>
      <c r="K17" s="1034"/>
      <c r="L17" s="243"/>
      <c r="M17" s="1033"/>
      <c r="N17" s="243"/>
      <c r="O17" s="243"/>
    </row>
    <row r="18" spans="1:15" ht="15.75" thickBot="1">
      <c r="A18" s="571">
        <v>5</v>
      </c>
      <c r="B18" s="986" t="s">
        <v>1003</v>
      </c>
      <c r="C18" s="991"/>
      <c r="D18" s="243"/>
      <c r="E18" s="243"/>
      <c r="F18" s="1046"/>
      <c r="G18" s="1046"/>
      <c r="H18" s="243"/>
      <c r="I18" s="243"/>
      <c r="J18" s="243"/>
      <c r="K18" s="1034"/>
      <c r="L18" s="243"/>
      <c r="M18" s="1033"/>
      <c r="N18" s="243"/>
      <c r="O18" s="243"/>
    </row>
    <row r="19" spans="1:15" ht="26.25" thickBot="1">
      <c r="A19" s="571">
        <v>6</v>
      </c>
      <c r="B19" s="986" t="s">
        <v>1004</v>
      </c>
      <c r="C19" s="992">
        <v>25795383.271599997</v>
      </c>
      <c r="D19" s="243"/>
      <c r="E19" s="243"/>
      <c r="F19" s="1046"/>
      <c r="G19" s="1046"/>
      <c r="H19" s="243"/>
      <c r="I19" s="243"/>
      <c r="J19" s="243"/>
      <c r="K19" s="1034"/>
      <c r="L19" s="243"/>
      <c r="M19" s="1033"/>
      <c r="N19" s="243"/>
      <c r="O19" s="243"/>
    </row>
    <row r="20" spans="1:15" ht="26.25" thickBot="1">
      <c r="A20" s="572" t="s">
        <v>1005</v>
      </c>
      <c r="B20" s="986" t="s">
        <v>1006</v>
      </c>
      <c r="C20" s="991"/>
      <c r="D20" s="243"/>
      <c r="E20" s="243"/>
      <c r="F20" s="1046"/>
      <c r="G20" s="1046"/>
      <c r="H20" s="243"/>
      <c r="I20" s="243"/>
      <c r="J20" s="243"/>
      <c r="K20" s="1034"/>
      <c r="L20" s="243"/>
      <c r="M20" s="1033"/>
      <c r="N20" s="243"/>
      <c r="O20" s="243"/>
    </row>
    <row r="21" spans="1:15" ht="26.25" thickBot="1">
      <c r="A21" s="572" t="s">
        <v>1007</v>
      </c>
      <c r="B21" s="986" t="s">
        <v>1079</v>
      </c>
      <c r="C21" s="991"/>
      <c r="D21" s="243"/>
      <c r="E21" s="243"/>
      <c r="F21" s="1046"/>
      <c r="G21" s="1046"/>
      <c r="H21" s="243"/>
      <c r="I21" s="243"/>
      <c r="J21" s="243"/>
      <c r="K21" s="1034"/>
      <c r="L21" s="243"/>
      <c r="M21" s="1033"/>
      <c r="N21" s="243"/>
      <c r="O21" s="243"/>
    </row>
    <row r="22" spans="1:15" ht="15.75" thickBot="1">
      <c r="A22" s="571">
        <v>7</v>
      </c>
      <c r="B22" s="986" t="s">
        <v>1008</v>
      </c>
      <c r="C22" s="992">
        <v>-1093089.4339999999</v>
      </c>
      <c r="D22" s="243"/>
      <c r="E22" s="243"/>
      <c r="F22" s="243"/>
      <c r="G22" s="243"/>
      <c r="H22" s="243"/>
      <c r="I22" s="243"/>
      <c r="J22" s="243"/>
      <c r="K22" s="1034"/>
      <c r="L22" s="243"/>
      <c r="M22" s="1033"/>
      <c r="N22" s="243"/>
      <c r="O22" s="243"/>
    </row>
    <row r="23" spans="1:15" ht="15.75" thickBot="1">
      <c r="A23" s="573">
        <v>8</v>
      </c>
      <c r="B23" s="988" t="s">
        <v>1009</v>
      </c>
      <c r="C23" s="993">
        <v>313569838.95222998</v>
      </c>
      <c r="D23" s="243"/>
      <c r="E23" s="243"/>
      <c r="F23" s="243"/>
      <c r="G23" s="243"/>
      <c r="H23" s="243"/>
      <c r="I23" s="243"/>
      <c r="J23" s="243"/>
      <c r="K23" s="1034"/>
      <c r="L23" s="243"/>
      <c r="M23" s="1033"/>
      <c r="N23" s="243"/>
      <c r="O23" s="243"/>
    </row>
    <row r="24" spans="1:15" ht="33.75" customHeight="1">
      <c r="A24" s="1874" t="s">
        <v>1088</v>
      </c>
      <c r="B24" s="1875"/>
      <c r="C24" s="1875"/>
      <c r="D24" s="243"/>
      <c r="E24" s="243"/>
      <c r="F24" s="243"/>
      <c r="G24" s="243"/>
      <c r="H24" s="243"/>
      <c r="I24" s="243"/>
      <c r="J24" s="243"/>
      <c r="K24" s="243"/>
      <c r="L24" s="243"/>
      <c r="M24" s="1033"/>
      <c r="N24" s="243"/>
      <c r="O24" s="243"/>
    </row>
    <row r="25" spans="1:15" ht="15">
      <c r="A25" s="806"/>
      <c r="B25" s="124"/>
      <c r="C25" s="124"/>
      <c r="D25" s="243"/>
      <c r="E25" s="243"/>
      <c r="F25" s="243"/>
      <c r="G25" s="243"/>
      <c r="H25" s="243"/>
      <c r="I25" s="243"/>
      <c r="J25" s="243"/>
      <c r="K25" s="243"/>
      <c r="L25" s="243"/>
      <c r="M25" s="1033"/>
      <c r="N25" s="243"/>
      <c r="O25" s="243"/>
    </row>
    <row r="26" spans="1:15" ht="15">
      <c r="A26" s="807" t="s">
        <v>1010</v>
      </c>
      <c r="B26" s="124"/>
      <c r="C26" s="124"/>
      <c r="D26" s="243"/>
      <c r="E26" s="243"/>
      <c r="F26" s="243"/>
      <c r="G26" s="243"/>
      <c r="H26" s="243"/>
      <c r="I26" s="243"/>
      <c r="J26" s="243"/>
      <c r="K26" s="243"/>
      <c r="L26" s="243"/>
      <c r="M26" s="1033"/>
      <c r="N26" s="243"/>
      <c r="O26" s="243"/>
    </row>
    <row r="27" spans="1:15" ht="19.5" thickBot="1">
      <c r="A27" s="808"/>
      <c r="B27" s="124"/>
      <c r="C27" s="124"/>
      <c r="M27" s="1033"/>
    </row>
    <row r="28" spans="1:15" ht="26.25" thickBot="1">
      <c r="A28" s="994"/>
      <c r="B28" s="995"/>
      <c r="C28" s="996" t="s">
        <v>1390</v>
      </c>
      <c r="M28" s="1033"/>
    </row>
    <row r="29" spans="1:15" ht="13.5" customHeight="1" thickBot="1">
      <c r="A29" s="1876" t="s">
        <v>1012</v>
      </c>
      <c r="B29" s="1877"/>
      <c r="C29" s="1878"/>
      <c r="M29" s="1033"/>
    </row>
    <row r="30" spans="1:15" ht="26.25" thickBot="1">
      <c r="A30" s="571">
        <v>1</v>
      </c>
      <c r="B30" s="986" t="s">
        <v>1013</v>
      </c>
      <c r="C30" s="997">
        <v>286440431.60777998</v>
      </c>
      <c r="K30" s="1034"/>
      <c r="M30" s="1033"/>
    </row>
    <row r="31" spans="1:15" ht="15.75" thickBot="1">
      <c r="A31" s="571">
        <v>2</v>
      </c>
      <c r="B31" s="986" t="s">
        <v>1014</v>
      </c>
      <c r="C31" s="992">
        <v>-1093089.4339999999</v>
      </c>
      <c r="K31" s="1034"/>
      <c r="M31" s="1033"/>
    </row>
    <row r="32" spans="1:15" ht="26.25" thickBot="1">
      <c r="A32" s="998">
        <v>3</v>
      </c>
      <c r="B32" s="999" t="s">
        <v>1080</v>
      </c>
      <c r="C32" s="1000">
        <v>285347342.17377996</v>
      </c>
      <c r="K32" s="1034"/>
      <c r="M32" s="1033"/>
    </row>
    <row r="33" spans="1:13" ht="13.5" customHeight="1" thickBot="1">
      <c r="A33" s="1866" t="s">
        <v>1015</v>
      </c>
      <c r="B33" s="1867"/>
      <c r="C33" s="1868"/>
      <c r="K33" s="1034"/>
      <c r="M33" s="1033"/>
    </row>
    <row r="34" spans="1:13" ht="26.25" thickBot="1">
      <c r="A34" s="571">
        <v>4</v>
      </c>
      <c r="B34" s="986" t="s">
        <v>1081</v>
      </c>
      <c r="C34" s="997">
        <v>1873113.50685</v>
      </c>
      <c r="K34" s="1034"/>
      <c r="M34" s="1033"/>
    </row>
    <row r="35" spans="1:13" ht="26.25" thickBot="1">
      <c r="A35" s="571">
        <v>5</v>
      </c>
      <c r="B35" s="986" t="s">
        <v>1016</v>
      </c>
      <c r="C35" s="992">
        <v>554000</v>
      </c>
      <c r="K35" s="1034"/>
      <c r="M35" s="1033"/>
    </row>
    <row r="36" spans="1:13" ht="15.75" thickBot="1">
      <c r="A36" s="572" t="s">
        <v>1017</v>
      </c>
      <c r="B36" s="986" t="s">
        <v>1018</v>
      </c>
      <c r="C36" s="991"/>
      <c r="K36" s="1034"/>
      <c r="M36" s="1033"/>
    </row>
    <row r="37" spans="1:13" ht="26.25" thickBot="1">
      <c r="A37" s="571">
        <v>6</v>
      </c>
      <c r="B37" s="986" t="s">
        <v>1019</v>
      </c>
      <c r="C37" s="991"/>
      <c r="K37" s="1034"/>
      <c r="M37" s="1033"/>
    </row>
    <row r="38" spans="1:13" ht="26.25" thickBot="1">
      <c r="A38" s="571">
        <v>7</v>
      </c>
      <c r="B38" s="986" t="s">
        <v>1082</v>
      </c>
      <c r="C38" s="991"/>
      <c r="K38" s="1034"/>
      <c r="M38" s="1033"/>
    </row>
    <row r="39" spans="1:13" ht="15.75" thickBot="1">
      <c r="A39" s="571">
        <v>8</v>
      </c>
      <c r="B39" s="986" t="s">
        <v>1020</v>
      </c>
      <c r="C39" s="991"/>
      <c r="K39" s="1034"/>
      <c r="M39" s="1033"/>
    </row>
    <row r="40" spans="1:13" ht="15.75" thickBot="1">
      <c r="A40" s="571">
        <v>9</v>
      </c>
      <c r="B40" s="986" t="s">
        <v>1021</v>
      </c>
      <c r="C40" s="991"/>
      <c r="K40" s="1034"/>
      <c r="M40" s="1033"/>
    </row>
    <row r="41" spans="1:13" ht="26.25" thickBot="1">
      <c r="A41" s="571">
        <v>10</v>
      </c>
      <c r="B41" s="986" t="s">
        <v>1022</v>
      </c>
      <c r="C41" s="991"/>
      <c r="K41" s="1034"/>
      <c r="M41" s="1033"/>
    </row>
    <row r="42" spans="1:13" ht="15.75" thickBot="1">
      <c r="A42" s="998">
        <v>11</v>
      </c>
      <c r="B42" s="999" t="s">
        <v>1023</v>
      </c>
      <c r="C42" s="1000">
        <v>2427113.50685</v>
      </c>
      <c r="K42" s="1034"/>
      <c r="M42" s="1033"/>
    </row>
    <row r="43" spans="1:13" ht="13.5" customHeight="1" thickBot="1">
      <c r="A43" s="1866" t="s">
        <v>1024</v>
      </c>
      <c r="B43" s="1867"/>
      <c r="C43" s="1868"/>
      <c r="K43" s="1034"/>
      <c r="M43" s="1033"/>
    </row>
    <row r="44" spans="1:13" ht="26.25" thickBot="1">
      <c r="A44" s="571">
        <v>12</v>
      </c>
      <c r="B44" s="986" t="s">
        <v>1025</v>
      </c>
      <c r="C44" s="1001"/>
      <c r="K44" s="1034"/>
      <c r="M44" s="1033"/>
    </row>
    <row r="45" spans="1:13" ht="26.25" thickBot="1">
      <c r="A45" s="571">
        <v>13</v>
      </c>
      <c r="B45" s="986" t="s">
        <v>1026</v>
      </c>
      <c r="C45" s="991"/>
      <c r="K45" s="1034"/>
      <c r="M45" s="1033"/>
    </row>
    <row r="46" spans="1:13" ht="15.75" thickBot="1">
      <c r="A46" s="571">
        <v>14</v>
      </c>
      <c r="B46" s="986" t="s">
        <v>1027</v>
      </c>
      <c r="C46" s="991"/>
      <c r="K46" s="1034"/>
      <c r="M46" s="1033"/>
    </row>
    <row r="47" spans="1:13" ht="26.25" thickBot="1">
      <c r="A47" s="572" t="s">
        <v>1028</v>
      </c>
      <c r="B47" s="986" t="s">
        <v>1029</v>
      </c>
      <c r="C47" s="991"/>
      <c r="K47" s="1034"/>
      <c r="M47" s="1033"/>
    </row>
    <row r="48" spans="1:13" ht="15.75" thickBot="1">
      <c r="A48" s="571">
        <v>15</v>
      </c>
      <c r="B48" s="986" t="s">
        <v>1030</v>
      </c>
      <c r="C48" s="991"/>
      <c r="K48" s="1034"/>
      <c r="M48" s="1033"/>
    </row>
    <row r="49" spans="1:13" ht="15.75" thickBot="1">
      <c r="A49" s="572" t="s">
        <v>1031</v>
      </c>
      <c r="B49" s="986" t="s">
        <v>1032</v>
      </c>
      <c r="C49" s="991"/>
      <c r="K49" s="1034"/>
      <c r="M49" s="1033"/>
    </row>
    <row r="50" spans="1:13" ht="26.25" thickBot="1">
      <c r="A50" s="998">
        <v>16</v>
      </c>
      <c r="B50" s="999" t="s">
        <v>1033</v>
      </c>
      <c r="C50" s="1002"/>
      <c r="K50" s="1034"/>
      <c r="M50" s="1033"/>
    </row>
    <row r="51" spans="1:13" ht="13.5" customHeight="1" thickBot="1">
      <c r="A51" s="1866" t="s">
        <v>1034</v>
      </c>
      <c r="B51" s="1867"/>
      <c r="C51" s="1868"/>
      <c r="K51" s="1034"/>
      <c r="M51" s="1033"/>
    </row>
    <row r="52" spans="1:13" ht="15.75" thickBot="1">
      <c r="A52" s="571">
        <v>17</v>
      </c>
      <c r="B52" s="986" t="s">
        <v>1035</v>
      </c>
      <c r="C52" s="997">
        <v>25795383.271599997</v>
      </c>
      <c r="K52" s="1034"/>
      <c r="M52" s="1033"/>
    </row>
    <row r="53" spans="1:13" ht="15.75" thickBot="1">
      <c r="A53" s="571">
        <v>18</v>
      </c>
      <c r="B53" s="986" t="s">
        <v>1036</v>
      </c>
      <c r="C53" s="991"/>
      <c r="K53" s="1034"/>
      <c r="M53" s="1033"/>
    </row>
    <row r="54" spans="1:13" ht="13.5" customHeight="1" thickBot="1">
      <c r="A54" s="998">
        <v>19</v>
      </c>
      <c r="B54" s="999" t="s">
        <v>1037</v>
      </c>
      <c r="C54" s="1000">
        <v>25795383.271599997</v>
      </c>
      <c r="K54" s="1034"/>
      <c r="M54" s="1033"/>
    </row>
    <row r="55" spans="1:13" ht="13.5" customHeight="1" thickBot="1">
      <c r="A55" s="1879" t="s">
        <v>1038</v>
      </c>
      <c r="B55" s="1880"/>
      <c r="C55" s="1881"/>
      <c r="K55" s="1034"/>
      <c r="M55" s="1033"/>
    </row>
    <row r="56" spans="1:13" ht="26.25" thickBot="1">
      <c r="A56" s="572" t="s">
        <v>1039</v>
      </c>
      <c r="B56" s="986" t="s">
        <v>1040</v>
      </c>
      <c r="C56" s="1001"/>
      <c r="K56" s="1034"/>
      <c r="M56" s="1033"/>
    </row>
    <row r="57" spans="1:13" ht="26.25" thickBot="1">
      <c r="A57" s="1004" t="s">
        <v>1041</v>
      </c>
      <c r="B57" s="1005" t="s">
        <v>1083</v>
      </c>
      <c r="C57" s="1006"/>
      <c r="K57" s="1034"/>
      <c r="M57" s="1033"/>
    </row>
    <row r="58" spans="1:13" ht="13.5" customHeight="1" thickBot="1">
      <c r="A58" s="1866" t="s">
        <v>1042</v>
      </c>
      <c r="B58" s="1867"/>
      <c r="C58" s="1868"/>
      <c r="K58" s="1034"/>
      <c r="M58" s="1033"/>
    </row>
    <row r="59" spans="1:13" ht="15.75" thickBot="1">
      <c r="A59" s="571">
        <v>20</v>
      </c>
      <c r="B59" s="1007" t="s">
        <v>1043</v>
      </c>
      <c r="C59" s="997">
        <v>35470043.097999997</v>
      </c>
      <c r="K59" s="1034"/>
      <c r="M59" s="1033"/>
    </row>
    <row r="60" spans="1:13" ht="26.25" thickBot="1">
      <c r="A60" s="998">
        <v>21</v>
      </c>
      <c r="B60" s="999" t="s">
        <v>1044</v>
      </c>
      <c r="C60" s="1000">
        <v>313569838.95222998</v>
      </c>
      <c r="K60" s="1034"/>
      <c r="M60" s="1033"/>
    </row>
    <row r="61" spans="1:13" ht="13.5" customHeight="1" thickBot="1">
      <c r="A61" s="1866" t="s">
        <v>1045</v>
      </c>
      <c r="B61" s="1867"/>
      <c r="C61" s="1868"/>
      <c r="K61" s="1034"/>
      <c r="M61" s="1033"/>
    </row>
    <row r="62" spans="1:13" ht="15.75" thickBot="1">
      <c r="A62" s="998">
        <v>22</v>
      </c>
      <c r="B62" s="999" t="s">
        <v>1045</v>
      </c>
      <c r="C62" s="1008">
        <v>0.11311688399790132</v>
      </c>
      <c r="K62" s="1035"/>
      <c r="M62" s="1033"/>
    </row>
    <row r="63" spans="1:13" ht="13.5" customHeight="1" thickBot="1">
      <c r="A63" s="1882" t="s">
        <v>1046</v>
      </c>
      <c r="B63" s="1883"/>
      <c r="C63" s="1884"/>
      <c r="K63" s="1034"/>
      <c r="M63" s="1033"/>
    </row>
    <row r="64" spans="1:13" ht="15.75" thickBot="1">
      <c r="A64" s="572" t="s">
        <v>1047</v>
      </c>
      <c r="B64" s="986" t="s">
        <v>1048</v>
      </c>
      <c r="C64" s="1001"/>
      <c r="K64" s="1034"/>
      <c r="M64" s="1033"/>
    </row>
    <row r="65" spans="1:13" ht="26.25" thickBot="1">
      <c r="A65" s="574" t="s">
        <v>1049</v>
      </c>
      <c r="B65" s="1009" t="s">
        <v>1050</v>
      </c>
      <c r="C65" s="1003"/>
      <c r="K65" s="1034"/>
      <c r="M65" s="1033"/>
    </row>
    <row r="66" spans="1:13" ht="15">
      <c r="A66" s="809"/>
      <c r="B66" s="124"/>
      <c r="C66" s="124"/>
      <c r="K66" s="1034"/>
      <c r="M66" s="1033"/>
    </row>
    <row r="67" spans="1:13" ht="15">
      <c r="A67" s="807" t="s">
        <v>1085</v>
      </c>
      <c r="B67" s="124"/>
      <c r="C67" s="124"/>
      <c r="K67" s="1034"/>
      <c r="M67" s="1033"/>
    </row>
    <row r="68" spans="1:13" ht="15.75" thickBot="1">
      <c r="A68" s="810"/>
      <c r="B68" s="124"/>
      <c r="C68" s="124"/>
      <c r="K68" s="1034"/>
      <c r="M68" s="1033"/>
    </row>
    <row r="69" spans="1:13" ht="15.75" thickBot="1">
      <c r="A69" s="570"/>
      <c r="B69" s="985"/>
      <c r="C69" s="989" t="s">
        <v>1011</v>
      </c>
      <c r="K69" s="1034"/>
      <c r="M69" s="1033"/>
    </row>
    <row r="70" spans="1:13" ht="26.25" thickBot="1">
      <c r="A70" s="572" t="s">
        <v>1051</v>
      </c>
      <c r="B70" s="986" t="s">
        <v>1084</v>
      </c>
      <c r="C70" s="1013"/>
      <c r="K70" s="1034"/>
      <c r="M70" s="1033"/>
    </row>
    <row r="71" spans="1:13" ht="15.75" thickBot="1">
      <c r="A71" s="572" t="s">
        <v>1052</v>
      </c>
      <c r="B71" s="1010" t="s">
        <v>1053</v>
      </c>
      <c r="C71" s="1013"/>
      <c r="K71" s="1034"/>
      <c r="M71" s="1033"/>
    </row>
    <row r="72" spans="1:13" ht="15.75" thickBot="1">
      <c r="A72" s="572" t="s">
        <v>1054</v>
      </c>
      <c r="B72" s="1010" t="s">
        <v>1055</v>
      </c>
      <c r="C72" s="1013"/>
      <c r="K72" s="1034"/>
      <c r="M72" s="1033"/>
    </row>
    <row r="73" spans="1:13" ht="15.75" thickBot="1">
      <c r="A73" s="572" t="s">
        <v>1056</v>
      </c>
      <c r="B73" s="1011" t="s">
        <v>1057</v>
      </c>
      <c r="C73" s="1013"/>
      <c r="K73" s="1034"/>
      <c r="M73" s="1033"/>
    </row>
    <row r="74" spans="1:13" ht="15.75" thickBot="1">
      <c r="A74" s="572" t="s">
        <v>1058</v>
      </c>
      <c r="B74" s="1011" t="s">
        <v>1059</v>
      </c>
      <c r="C74" s="1013"/>
      <c r="K74" s="1034"/>
      <c r="M74" s="1033"/>
    </row>
    <row r="75" spans="1:13" ht="39" thickBot="1">
      <c r="A75" s="572" t="s">
        <v>1060</v>
      </c>
      <c r="B75" s="1011" t="s">
        <v>1061</v>
      </c>
      <c r="C75" s="1013"/>
      <c r="K75" s="1034"/>
      <c r="M75" s="1033"/>
    </row>
    <row r="76" spans="1:13" ht="15.75" thickBot="1">
      <c r="A76" s="572" t="s">
        <v>1062</v>
      </c>
      <c r="B76" s="1011" t="s">
        <v>1063</v>
      </c>
      <c r="C76" s="1013">
        <v>6621311.8235799996</v>
      </c>
      <c r="K76" s="1034"/>
      <c r="M76" s="1033"/>
    </row>
    <row r="77" spans="1:13" ht="15.75" thickBot="1">
      <c r="A77" s="572" t="s">
        <v>1064</v>
      </c>
      <c r="B77" s="1011" t="s">
        <v>1065</v>
      </c>
      <c r="C77" s="1013">
        <v>274307723.77455002</v>
      </c>
      <c r="K77" s="1034"/>
      <c r="M77" s="1033"/>
    </row>
    <row r="78" spans="1:13" ht="15.75" thickBot="1">
      <c r="A78" s="572" t="s">
        <v>1066</v>
      </c>
      <c r="B78" s="1011" t="s">
        <v>60</v>
      </c>
      <c r="C78" s="1013">
        <v>381242.09284</v>
      </c>
      <c r="K78" s="1034"/>
      <c r="M78" s="1033"/>
    </row>
    <row r="79" spans="1:13" ht="15.75" thickBot="1">
      <c r="A79" s="572" t="s">
        <v>1067</v>
      </c>
      <c r="B79" s="1011" t="s">
        <v>1068</v>
      </c>
      <c r="C79" s="1013"/>
      <c r="K79" s="1034"/>
      <c r="M79" s="1033"/>
    </row>
    <row r="80" spans="1:13" ht="15.75" thickBot="1">
      <c r="A80" s="572" t="s">
        <v>1069</v>
      </c>
      <c r="B80" s="1011" t="s">
        <v>62</v>
      </c>
      <c r="C80" s="1013">
        <v>2915885.35953</v>
      </c>
      <c r="K80" s="1034"/>
      <c r="M80" s="1033"/>
    </row>
    <row r="81" spans="1:13" ht="26.25" thickBot="1">
      <c r="A81" s="574" t="s">
        <v>1070</v>
      </c>
      <c r="B81" s="1012" t="s">
        <v>1071</v>
      </c>
      <c r="C81" s="1014">
        <v>1677515.1010999994</v>
      </c>
      <c r="K81" s="1034"/>
      <c r="M81" s="1033"/>
    </row>
    <row r="82" spans="1:13" ht="35.25" customHeight="1">
      <c r="A82" s="1885" t="s">
        <v>1086</v>
      </c>
      <c r="B82" s="1886"/>
      <c r="C82" s="1886"/>
    </row>
    <row r="83" spans="1:13" ht="15">
      <c r="A83" s="811"/>
      <c r="B83" s="124"/>
      <c r="C83" s="124"/>
    </row>
    <row r="84" spans="1:13" ht="15">
      <c r="A84" s="807" t="s">
        <v>1075</v>
      </c>
      <c r="B84" s="124"/>
      <c r="C84" s="124"/>
    </row>
    <row r="85" spans="1:13" ht="15.75" thickBot="1">
      <c r="A85" s="812"/>
      <c r="B85" s="124"/>
      <c r="C85" s="124"/>
    </row>
    <row r="86" spans="1:13" ht="15.75" thickBot="1">
      <c r="A86" s="1887"/>
      <c r="B86" s="1888"/>
      <c r="C86" s="1015" t="s">
        <v>993</v>
      </c>
    </row>
    <row r="87" spans="1:13" ht="15.75" thickBot="1">
      <c r="A87" s="1889"/>
      <c r="B87" s="1890"/>
      <c r="C87" s="1017" t="s">
        <v>1072</v>
      </c>
    </row>
    <row r="88" spans="1:13" ht="15.75" thickBot="1">
      <c r="A88" s="1016" t="s">
        <v>976</v>
      </c>
      <c r="B88" s="1891"/>
      <c r="C88" s="1892"/>
    </row>
    <row r="89" spans="1:13" ht="155.25" customHeight="1" thickBot="1">
      <c r="A89" s="571">
        <v>1</v>
      </c>
      <c r="B89" s="986" t="s">
        <v>854</v>
      </c>
      <c r="C89" s="1018" t="s">
        <v>1461</v>
      </c>
    </row>
    <row r="90" spans="1:13" ht="60.75" thickBot="1">
      <c r="A90" s="575">
        <v>2</v>
      </c>
      <c r="B90" s="1009" t="s">
        <v>1073</v>
      </c>
      <c r="C90" s="1018" t="s">
        <v>1573</v>
      </c>
    </row>
  </sheetData>
  <mergeCells count="17">
    <mergeCell ref="A63:C63"/>
    <mergeCell ref="A82:C82"/>
    <mergeCell ref="A86:B86"/>
    <mergeCell ref="A87:B87"/>
    <mergeCell ref="B88:C88"/>
    <mergeCell ref="A61:C61"/>
    <mergeCell ref="B1:C1"/>
    <mergeCell ref="A3:C3"/>
    <mergeCell ref="A4:B5"/>
    <mergeCell ref="C4:C5"/>
    <mergeCell ref="A24:C24"/>
    <mergeCell ref="A29:C29"/>
    <mergeCell ref="A33:C33"/>
    <mergeCell ref="A43:C43"/>
    <mergeCell ref="A51:C51"/>
    <mergeCell ref="A55:C55"/>
    <mergeCell ref="A58:C58"/>
  </mergeCells>
  <hyperlinks>
    <hyperlink ref="B1" r:id="rId1" display="Implementing Technical Standards (ITS) on disclosure for leverage ratio"/>
    <hyperlink ref="B1:C1" r:id="rId2" display="Prováděcí nařízení Komise (EU) 2016/200 ze dne 15. února 2016, kterým se stanoví prováděcí technické normy, pokud jde o zpřístupňování informací o pákovém poměru institucí podle nařízení Evropského parlamentu a Rady (EU) č. 575/2013"/>
  </hyperlinks>
  <pageMargins left="0.7" right="0.7" top="0.78740157499999996" bottom="0.78740157499999996" header="0.3" footer="0.3"/>
  <pageSetup paperSize="9" orientation="landscape" r:id="rId3"/>
  <headerFooter>
    <oddHeader xml:space="preserve">&amp;R&amp;10&amp;"Arial"Interní
&amp;"Arial"&amp;06 </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391"/>
  <sheetViews>
    <sheetView zoomScale="85" zoomScaleNormal="85" zoomScaleSheetLayoutView="100" workbookViewId="0">
      <selection activeCell="H43" sqref="H43"/>
    </sheetView>
  </sheetViews>
  <sheetFormatPr defaultRowHeight="15" outlineLevelRow="2"/>
  <cols>
    <col min="1" max="5" width="23" customWidth="1"/>
    <col min="6" max="6" width="12.5703125" customWidth="1"/>
    <col min="7" max="7" width="35.7109375" customWidth="1"/>
    <col min="8" max="8" width="17" customWidth="1"/>
  </cols>
  <sheetData>
    <row r="1" spans="1:8">
      <c r="A1" s="1893" t="s">
        <v>719</v>
      </c>
      <c r="B1" s="1893"/>
      <c r="C1" s="1893"/>
      <c r="D1" s="625"/>
      <c r="E1" s="625"/>
      <c r="F1" s="629"/>
      <c r="G1" s="241"/>
      <c r="H1" s="241"/>
    </row>
    <row r="2" spans="1:8">
      <c r="A2" s="1893" t="s">
        <v>736</v>
      </c>
      <c r="B2" s="1893"/>
      <c r="C2" s="1893"/>
      <c r="D2" s="625"/>
      <c r="E2" s="625"/>
      <c r="F2" s="629"/>
      <c r="G2" s="241"/>
      <c r="H2" s="241"/>
    </row>
    <row r="3" spans="1:8" ht="15.75" thickBot="1">
      <c r="A3" s="1621"/>
      <c r="B3" s="1621"/>
      <c r="C3" s="1621"/>
      <c r="D3" s="1621"/>
      <c r="E3" s="1621"/>
      <c r="F3" s="1621"/>
      <c r="G3" s="238"/>
      <c r="H3" s="204"/>
    </row>
    <row r="4" spans="1:8">
      <c r="A4" s="1105" t="s">
        <v>796</v>
      </c>
      <c r="B4" s="1106"/>
      <c r="C4" s="1106"/>
      <c r="D4" s="1106"/>
      <c r="E4" s="1106"/>
      <c r="F4" s="1111" t="s">
        <v>929</v>
      </c>
    </row>
    <row r="5" spans="1:8" ht="15.75" thickBot="1">
      <c r="A5" s="1108"/>
      <c r="B5" s="1109"/>
      <c r="C5" s="1109"/>
      <c r="D5" s="1109"/>
      <c r="E5" s="1109"/>
      <c r="F5" s="1137"/>
    </row>
    <row r="6" spans="1:8" ht="15.75" thickBot="1">
      <c r="A6" s="611" t="s">
        <v>1176</v>
      </c>
      <c r="B6" s="615" t="str">
        <f>Obsah!C4</f>
        <v>(30/06/2018)</v>
      </c>
      <c r="C6" s="605"/>
      <c r="D6" s="280"/>
      <c r="E6" s="280"/>
      <c r="F6" s="281"/>
    </row>
    <row r="7" spans="1:8">
      <c r="A7" s="1695" t="s">
        <v>797</v>
      </c>
      <c r="B7" s="1696"/>
      <c r="C7" s="1696"/>
      <c r="D7" s="1696"/>
      <c r="E7" s="1696"/>
      <c r="F7" s="1897" t="s">
        <v>1208</v>
      </c>
      <c r="G7" s="221"/>
    </row>
    <row r="8" spans="1:8" ht="15.75" thickBot="1">
      <c r="A8" s="404"/>
      <c r="B8" s="405"/>
      <c r="C8" s="405"/>
      <c r="D8" s="405"/>
      <c r="E8" s="406"/>
      <c r="F8" s="1898"/>
      <c r="G8" s="221"/>
    </row>
    <row r="9" spans="1:8" ht="15.75" hidden="1" outlineLevel="1" thickBot="1">
      <c r="A9" s="395"/>
      <c r="B9" s="396"/>
      <c r="C9" s="396"/>
      <c r="D9" s="396"/>
      <c r="E9" s="397"/>
      <c r="F9" s="1895" t="s">
        <v>809</v>
      </c>
      <c r="G9" s="221"/>
    </row>
    <row r="10" spans="1:8" ht="15.75" hidden="1" outlineLevel="1" thickBot="1">
      <c r="A10" s="398"/>
      <c r="B10" s="399"/>
      <c r="C10" s="399"/>
      <c r="D10" s="399"/>
      <c r="E10" s="400"/>
      <c r="F10" s="1895"/>
      <c r="G10" s="221"/>
    </row>
    <row r="11" spans="1:8" ht="15.75" hidden="1" outlineLevel="1" thickBot="1">
      <c r="A11" s="398"/>
      <c r="B11" s="399"/>
      <c r="C11" s="399"/>
      <c r="D11" s="399"/>
      <c r="E11" s="400"/>
      <c r="F11" s="1895"/>
      <c r="G11" s="221"/>
    </row>
    <row r="12" spans="1:8" ht="15.75" hidden="1" outlineLevel="1" thickBot="1">
      <c r="A12" s="398"/>
      <c r="B12" s="399"/>
      <c r="C12" s="399"/>
      <c r="D12" s="399"/>
      <c r="E12" s="400"/>
      <c r="F12" s="1895"/>
      <c r="G12" s="221"/>
    </row>
    <row r="13" spans="1:8" ht="15.75" hidden="1" outlineLevel="1" thickBot="1">
      <c r="A13" s="398"/>
      <c r="B13" s="399"/>
      <c r="C13" s="399"/>
      <c r="D13" s="399"/>
      <c r="E13" s="400"/>
      <c r="F13" s="1895"/>
      <c r="G13" s="221"/>
    </row>
    <row r="14" spans="1:8" ht="15.75" hidden="1" outlineLevel="1" thickBot="1">
      <c r="A14" s="398"/>
      <c r="B14" s="399"/>
      <c r="C14" s="399"/>
      <c r="D14" s="399"/>
      <c r="E14" s="400"/>
      <c r="F14" s="1895"/>
      <c r="G14" s="221"/>
    </row>
    <row r="15" spans="1:8" ht="15.75" hidden="1" outlineLevel="1" thickBot="1">
      <c r="A15" s="398"/>
      <c r="B15" s="399"/>
      <c r="C15" s="399"/>
      <c r="D15" s="399"/>
      <c r="E15" s="400"/>
      <c r="F15" s="1895"/>
      <c r="G15" s="221"/>
    </row>
    <row r="16" spans="1:8" ht="15.75" hidden="1" outlineLevel="1" thickBot="1">
      <c r="A16" s="398"/>
      <c r="B16" s="399"/>
      <c r="C16" s="399"/>
      <c r="D16" s="399"/>
      <c r="E16" s="400"/>
      <c r="F16" s="1895"/>
      <c r="G16" s="221"/>
    </row>
    <row r="17" spans="1:7" ht="15.75" hidden="1" outlineLevel="1" thickBot="1">
      <c r="A17" s="398"/>
      <c r="B17" s="399"/>
      <c r="C17" s="399"/>
      <c r="D17" s="399"/>
      <c r="E17" s="400"/>
      <c r="F17" s="1895"/>
      <c r="G17" s="221"/>
    </row>
    <row r="18" spans="1:7" ht="15.75" hidden="1" outlineLevel="1" thickBot="1">
      <c r="A18" s="401"/>
      <c r="B18" s="402"/>
      <c r="C18" s="402"/>
      <c r="D18" s="402"/>
      <c r="E18" s="403"/>
      <c r="F18" s="1899"/>
      <c r="G18" s="221"/>
    </row>
    <row r="19" spans="1:7" collapsed="1">
      <c r="A19" s="1493" t="s">
        <v>798</v>
      </c>
      <c r="B19" s="1494"/>
      <c r="C19" s="1494"/>
      <c r="D19" s="1494"/>
      <c r="E19" s="1494"/>
      <c r="F19" s="1894" t="s">
        <v>1209</v>
      </c>
      <c r="G19" s="221"/>
    </row>
    <row r="20" spans="1:7" ht="15.75" thickBot="1">
      <c r="A20" s="404"/>
      <c r="B20" s="405"/>
      <c r="C20" s="405"/>
      <c r="D20" s="405"/>
      <c r="E20" s="406"/>
      <c r="F20" s="1895"/>
      <c r="G20" s="221"/>
    </row>
    <row r="21" spans="1:7" ht="15.75" hidden="1" outlineLevel="1" thickBot="1">
      <c r="A21" s="395"/>
      <c r="B21" s="396"/>
      <c r="C21" s="396"/>
      <c r="D21" s="396"/>
      <c r="E21" s="397"/>
      <c r="F21" s="1895" t="s">
        <v>810</v>
      </c>
      <c r="G21" s="221"/>
    </row>
    <row r="22" spans="1:7" ht="15.75" hidden="1" outlineLevel="1" thickBot="1">
      <c r="A22" s="398"/>
      <c r="B22" s="399"/>
      <c r="C22" s="399"/>
      <c r="D22" s="399"/>
      <c r="E22" s="400"/>
      <c r="F22" s="1895"/>
      <c r="G22" s="221"/>
    </row>
    <row r="23" spans="1:7" ht="15.75" hidden="1" outlineLevel="1" thickBot="1">
      <c r="A23" s="398"/>
      <c r="B23" s="399"/>
      <c r="C23" s="399"/>
      <c r="D23" s="399"/>
      <c r="E23" s="400"/>
      <c r="F23" s="1895"/>
      <c r="G23" s="221"/>
    </row>
    <row r="24" spans="1:7" ht="15.75" hidden="1" outlineLevel="1" thickBot="1">
      <c r="A24" s="398"/>
      <c r="B24" s="399"/>
      <c r="C24" s="399"/>
      <c r="D24" s="399"/>
      <c r="E24" s="400"/>
      <c r="F24" s="1895"/>
      <c r="G24" s="221"/>
    </row>
    <row r="25" spans="1:7" ht="15.75" hidden="1" outlineLevel="1" thickBot="1">
      <c r="A25" s="398"/>
      <c r="B25" s="399"/>
      <c r="C25" s="399"/>
      <c r="D25" s="399"/>
      <c r="E25" s="400"/>
      <c r="F25" s="1895"/>
      <c r="G25" s="221"/>
    </row>
    <row r="26" spans="1:7" ht="15.75" hidden="1" outlineLevel="1" thickBot="1">
      <c r="A26" s="398"/>
      <c r="B26" s="399"/>
      <c r="C26" s="399"/>
      <c r="D26" s="399"/>
      <c r="E26" s="400"/>
      <c r="F26" s="1895"/>
      <c r="G26" s="221"/>
    </row>
    <row r="27" spans="1:7" ht="15.75" hidden="1" outlineLevel="1" thickBot="1">
      <c r="A27" s="398"/>
      <c r="B27" s="399"/>
      <c r="C27" s="399"/>
      <c r="D27" s="399"/>
      <c r="E27" s="400"/>
      <c r="F27" s="1895"/>
      <c r="G27" s="221"/>
    </row>
    <row r="28" spans="1:7" ht="15.75" hidden="1" outlineLevel="1" thickBot="1">
      <c r="A28" s="398"/>
      <c r="B28" s="399"/>
      <c r="C28" s="399"/>
      <c r="D28" s="399"/>
      <c r="E28" s="400"/>
      <c r="F28" s="1895"/>
      <c r="G28" s="221"/>
    </row>
    <row r="29" spans="1:7" ht="15.75" hidden="1" outlineLevel="1" thickBot="1">
      <c r="A29" s="398"/>
      <c r="B29" s="399"/>
      <c r="C29" s="399"/>
      <c r="D29" s="399"/>
      <c r="E29" s="400"/>
      <c r="F29" s="1895"/>
      <c r="G29" s="221"/>
    </row>
    <row r="30" spans="1:7" ht="15.75" hidden="1" outlineLevel="1" thickBot="1">
      <c r="A30" s="401"/>
      <c r="B30" s="402"/>
      <c r="C30" s="402"/>
      <c r="D30" s="402"/>
      <c r="E30" s="403"/>
      <c r="F30" s="1896"/>
      <c r="G30" s="221"/>
    </row>
    <row r="31" spans="1:7" ht="30" customHeight="1" collapsed="1">
      <c r="A31" s="1900" t="s">
        <v>799</v>
      </c>
      <c r="B31" s="1901"/>
      <c r="C31" s="1901"/>
      <c r="D31" s="1901"/>
      <c r="E31" s="1902"/>
      <c r="F31" s="1894" t="s">
        <v>1210</v>
      </c>
      <c r="G31" s="221"/>
    </row>
    <row r="32" spans="1:7" ht="20.25" customHeight="1" thickBot="1">
      <c r="A32" s="404"/>
      <c r="B32" s="405"/>
      <c r="C32" s="405"/>
      <c r="D32" s="405"/>
      <c r="E32" s="406"/>
      <c r="F32" s="1895"/>
      <c r="G32" s="221"/>
    </row>
    <row r="33" spans="1:7" ht="15.75" hidden="1" outlineLevel="1" thickBot="1">
      <c r="A33" s="395"/>
      <c r="B33" s="396"/>
      <c r="C33" s="396"/>
      <c r="D33" s="396"/>
      <c r="E33" s="397"/>
      <c r="F33" s="1895" t="s">
        <v>811</v>
      </c>
      <c r="G33" s="221"/>
    </row>
    <row r="34" spans="1:7" ht="15.75" hidden="1" outlineLevel="1" thickBot="1">
      <c r="A34" s="398"/>
      <c r="B34" s="399"/>
      <c r="C34" s="399"/>
      <c r="D34" s="399"/>
      <c r="E34" s="400"/>
      <c r="F34" s="1895"/>
      <c r="G34" s="221"/>
    </row>
    <row r="35" spans="1:7" ht="15.75" hidden="1" outlineLevel="1" thickBot="1">
      <c r="A35" s="398"/>
      <c r="B35" s="399"/>
      <c r="C35" s="399"/>
      <c r="D35" s="399"/>
      <c r="E35" s="400"/>
      <c r="F35" s="1895"/>
      <c r="G35" s="221"/>
    </row>
    <row r="36" spans="1:7" ht="15.75" hidden="1" outlineLevel="1" thickBot="1">
      <c r="A36" s="398"/>
      <c r="B36" s="399"/>
      <c r="C36" s="399"/>
      <c r="D36" s="399"/>
      <c r="E36" s="400"/>
      <c r="F36" s="1895"/>
      <c r="G36" s="221"/>
    </row>
    <row r="37" spans="1:7" ht="15.75" hidden="1" outlineLevel="1" thickBot="1">
      <c r="A37" s="398"/>
      <c r="B37" s="399"/>
      <c r="C37" s="399"/>
      <c r="D37" s="399"/>
      <c r="E37" s="400"/>
      <c r="F37" s="1895"/>
      <c r="G37" s="221"/>
    </row>
    <row r="38" spans="1:7" ht="15.75" hidden="1" outlineLevel="1" thickBot="1">
      <c r="A38" s="398"/>
      <c r="B38" s="399"/>
      <c r="C38" s="399"/>
      <c r="D38" s="399"/>
      <c r="E38" s="400"/>
      <c r="F38" s="1895"/>
      <c r="G38" s="221"/>
    </row>
    <row r="39" spans="1:7" ht="15.75" hidden="1" outlineLevel="1" thickBot="1">
      <c r="A39" s="398"/>
      <c r="B39" s="399"/>
      <c r="C39" s="399"/>
      <c r="D39" s="399"/>
      <c r="E39" s="400"/>
      <c r="F39" s="1895"/>
      <c r="G39" s="221"/>
    </row>
    <row r="40" spans="1:7" ht="15.75" hidden="1" outlineLevel="1" thickBot="1">
      <c r="A40" s="398"/>
      <c r="B40" s="399"/>
      <c r="C40" s="399"/>
      <c r="D40" s="399"/>
      <c r="E40" s="400"/>
      <c r="F40" s="1895"/>
      <c r="G40" s="221"/>
    </row>
    <row r="41" spans="1:7" ht="15.75" hidden="1" outlineLevel="1" thickBot="1">
      <c r="A41" s="398"/>
      <c r="B41" s="399"/>
      <c r="C41" s="399"/>
      <c r="D41" s="399"/>
      <c r="E41" s="400"/>
      <c r="F41" s="1895"/>
      <c r="G41" s="221"/>
    </row>
    <row r="42" spans="1:7" ht="15.75" hidden="1" outlineLevel="1" thickBot="1">
      <c r="A42" s="401"/>
      <c r="B42" s="402"/>
      <c r="C42" s="402"/>
      <c r="D42" s="402"/>
      <c r="E42" s="403"/>
      <c r="F42" s="1896"/>
      <c r="G42" s="221"/>
    </row>
    <row r="43" spans="1:7" collapsed="1">
      <c r="A43" s="1493" t="s">
        <v>800</v>
      </c>
      <c r="B43" s="1494"/>
      <c r="C43" s="1494"/>
      <c r="D43" s="1494"/>
      <c r="E43" s="1494"/>
      <c r="F43" s="1894" t="s">
        <v>1211</v>
      </c>
      <c r="G43" s="221"/>
    </row>
    <row r="44" spans="1:7" ht="15.75" thickBot="1">
      <c r="A44" s="404"/>
      <c r="B44" s="405"/>
      <c r="C44" s="405"/>
      <c r="D44" s="405"/>
      <c r="E44" s="406"/>
      <c r="F44" s="1895"/>
      <c r="G44" s="221"/>
    </row>
    <row r="45" spans="1:7" ht="15.75" hidden="1" outlineLevel="1" thickBot="1">
      <c r="A45" s="395"/>
      <c r="B45" s="396"/>
      <c r="C45" s="396"/>
      <c r="D45" s="396"/>
      <c r="E45" s="397"/>
      <c r="F45" s="1895" t="s">
        <v>812</v>
      </c>
      <c r="G45" s="221"/>
    </row>
    <row r="46" spans="1:7" ht="15.75" hidden="1" outlineLevel="1" thickBot="1">
      <c r="A46" s="398"/>
      <c r="B46" s="399"/>
      <c r="C46" s="399"/>
      <c r="D46" s="399"/>
      <c r="E46" s="400"/>
      <c r="F46" s="1895"/>
      <c r="G46" s="221"/>
    </row>
    <row r="47" spans="1:7" ht="15.75" hidden="1" outlineLevel="1" thickBot="1">
      <c r="A47" s="398"/>
      <c r="B47" s="399"/>
      <c r="C47" s="399"/>
      <c r="D47" s="399"/>
      <c r="E47" s="400"/>
      <c r="F47" s="1895"/>
      <c r="G47" s="221"/>
    </row>
    <row r="48" spans="1:7" ht="15.75" hidden="1" outlineLevel="1" thickBot="1">
      <c r="A48" s="398"/>
      <c r="B48" s="399"/>
      <c r="C48" s="399"/>
      <c r="D48" s="399"/>
      <c r="E48" s="400"/>
      <c r="F48" s="1895"/>
      <c r="G48" s="221"/>
    </row>
    <row r="49" spans="1:7" ht="15.75" hidden="1" outlineLevel="1" thickBot="1">
      <c r="A49" s="398"/>
      <c r="B49" s="399"/>
      <c r="C49" s="399"/>
      <c r="D49" s="399"/>
      <c r="E49" s="400"/>
      <c r="F49" s="1895"/>
      <c r="G49" s="221"/>
    </row>
    <row r="50" spans="1:7" ht="15.75" hidden="1" outlineLevel="1" thickBot="1">
      <c r="A50" s="398"/>
      <c r="B50" s="399"/>
      <c r="C50" s="399"/>
      <c r="D50" s="399"/>
      <c r="E50" s="400"/>
      <c r="F50" s="1895"/>
      <c r="G50" s="221"/>
    </row>
    <row r="51" spans="1:7" ht="15.75" hidden="1" outlineLevel="1" thickBot="1">
      <c r="A51" s="398"/>
      <c r="B51" s="399"/>
      <c r="C51" s="399"/>
      <c r="D51" s="399"/>
      <c r="E51" s="400"/>
      <c r="F51" s="1895"/>
      <c r="G51" s="221"/>
    </row>
    <row r="52" spans="1:7" ht="15.75" hidden="1" outlineLevel="1" thickBot="1">
      <c r="A52" s="398"/>
      <c r="B52" s="399"/>
      <c r="C52" s="399"/>
      <c r="D52" s="399"/>
      <c r="E52" s="400"/>
      <c r="F52" s="1895"/>
      <c r="G52" s="221"/>
    </row>
    <row r="53" spans="1:7" ht="15.75" hidden="1" outlineLevel="1" thickBot="1">
      <c r="A53" s="398"/>
      <c r="B53" s="399"/>
      <c r="C53" s="399"/>
      <c r="D53" s="399"/>
      <c r="E53" s="400"/>
      <c r="F53" s="1895"/>
      <c r="G53" s="221"/>
    </row>
    <row r="54" spans="1:7" ht="15.75" hidden="1" outlineLevel="1" thickBot="1">
      <c r="A54" s="401"/>
      <c r="B54" s="402"/>
      <c r="C54" s="402"/>
      <c r="D54" s="402"/>
      <c r="E54" s="403"/>
      <c r="F54" s="1896"/>
      <c r="G54" s="221"/>
    </row>
    <row r="55" spans="1:7" ht="29.25" customHeight="1" collapsed="1">
      <c r="A55" s="1900" t="s">
        <v>801</v>
      </c>
      <c r="B55" s="1901"/>
      <c r="C55" s="1901"/>
      <c r="D55" s="1901"/>
      <c r="E55" s="1902"/>
      <c r="F55" s="1894" t="s">
        <v>1212</v>
      </c>
      <c r="G55" s="221"/>
    </row>
    <row r="56" spans="1:7" ht="15.75" thickBot="1">
      <c r="A56" s="404"/>
      <c r="B56" s="405"/>
      <c r="C56" s="405"/>
      <c r="D56" s="405"/>
      <c r="E56" s="406"/>
      <c r="F56" s="1895"/>
      <c r="G56" s="221"/>
    </row>
    <row r="57" spans="1:7" ht="15.75" hidden="1" outlineLevel="1" thickBot="1">
      <c r="A57" s="395"/>
      <c r="B57" s="396"/>
      <c r="C57" s="396"/>
      <c r="D57" s="396"/>
      <c r="E57" s="397"/>
      <c r="F57" s="1895" t="s">
        <v>813</v>
      </c>
      <c r="G57" s="221"/>
    </row>
    <row r="58" spans="1:7" ht="15.75" hidden="1" outlineLevel="1" thickBot="1">
      <c r="A58" s="398"/>
      <c r="B58" s="399"/>
      <c r="C58" s="399"/>
      <c r="D58" s="399"/>
      <c r="E58" s="400"/>
      <c r="F58" s="1895"/>
      <c r="G58" s="221"/>
    </row>
    <row r="59" spans="1:7" ht="15.75" hidden="1" outlineLevel="1" thickBot="1">
      <c r="A59" s="398"/>
      <c r="B59" s="399"/>
      <c r="C59" s="399"/>
      <c r="D59" s="399"/>
      <c r="E59" s="400"/>
      <c r="F59" s="1895"/>
      <c r="G59" s="221"/>
    </row>
    <row r="60" spans="1:7" ht="15.75" hidden="1" outlineLevel="1" thickBot="1">
      <c r="A60" s="398"/>
      <c r="B60" s="399"/>
      <c r="C60" s="399"/>
      <c r="D60" s="399"/>
      <c r="E60" s="400"/>
      <c r="F60" s="1895"/>
      <c r="G60" s="221"/>
    </row>
    <row r="61" spans="1:7" ht="15.75" hidden="1" outlineLevel="1" thickBot="1">
      <c r="A61" s="398"/>
      <c r="B61" s="399"/>
      <c r="C61" s="399"/>
      <c r="D61" s="399"/>
      <c r="E61" s="400"/>
      <c r="F61" s="1895"/>
      <c r="G61" s="221"/>
    </row>
    <row r="62" spans="1:7" ht="15.75" hidden="1" outlineLevel="1" thickBot="1">
      <c r="A62" s="398"/>
      <c r="B62" s="399"/>
      <c r="C62" s="399"/>
      <c r="D62" s="399"/>
      <c r="E62" s="400"/>
      <c r="F62" s="1895"/>
      <c r="G62" s="221"/>
    </row>
    <row r="63" spans="1:7" ht="15.75" hidden="1" outlineLevel="1" thickBot="1">
      <c r="A63" s="398"/>
      <c r="B63" s="399"/>
      <c r="C63" s="399"/>
      <c r="D63" s="399"/>
      <c r="E63" s="400"/>
      <c r="F63" s="1895"/>
      <c r="G63" s="221"/>
    </row>
    <row r="64" spans="1:7" ht="15.75" hidden="1" outlineLevel="1" thickBot="1">
      <c r="A64" s="398"/>
      <c r="B64" s="399"/>
      <c r="C64" s="399"/>
      <c r="D64" s="399"/>
      <c r="E64" s="400"/>
      <c r="F64" s="1895"/>
      <c r="G64" s="221"/>
    </row>
    <row r="65" spans="1:7" ht="15.75" hidden="1" outlineLevel="1" thickBot="1">
      <c r="A65" s="398"/>
      <c r="B65" s="399"/>
      <c r="C65" s="399"/>
      <c r="D65" s="399"/>
      <c r="E65" s="400"/>
      <c r="F65" s="1895"/>
      <c r="G65" s="221"/>
    </row>
    <row r="66" spans="1:7" ht="15.75" hidden="1" outlineLevel="1" thickBot="1">
      <c r="A66" s="401"/>
      <c r="B66" s="402"/>
      <c r="C66" s="402"/>
      <c r="D66" s="402"/>
      <c r="E66" s="403"/>
      <c r="F66" s="1899"/>
      <c r="G66" s="221"/>
    </row>
    <row r="67" spans="1:7" ht="56.25" customHeight="1" collapsed="1" thickBot="1">
      <c r="A67" s="1903" t="s">
        <v>806</v>
      </c>
      <c r="B67" s="1904"/>
      <c r="C67" s="1904"/>
      <c r="D67" s="1904"/>
      <c r="E67" s="1904"/>
      <c r="F67" s="650" t="s">
        <v>1213</v>
      </c>
      <c r="G67" s="221"/>
    </row>
    <row r="68" spans="1:7">
      <c r="A68" s="1493" t="s">
        <v>802</v>
      </c>
      <c r="B68" s="1494"/>
      <c r="C68" s="1494"/>
      <c r="D68" s="1494"/>
      <c r="E68" s="1494"/>
      <c r="F68" s="1905" t="s">
        <v>1214</v>
      </c>
      <c r="G68" s="221"/>
    </row>
    <row r="69" spans="1:7">
      <c r="A69" s="395"/>
      <c r="B69" s="396"/>
      <c r="C69" s="396"/>
      <c r="D69" s="396"/>
      <c r="E69" s="397"/>
      <c r="F69" s="1906"/>
      <c r="G69" s="221"/>
    </row>
    <row r="70" spans="1:7">
      <c r="A70" s="398"/>
      <c r="B70" s="399"/>
      <c r="C70" s="399"/>
      <c r="D70" s="399"/>
      <c r="E70" s="400"/>
      <c r="F70" s="1906"/>
      <c r="G70" s="221"/>
    </row>
    <row r="71" spans="1:7">
      <c r="A71" s="398"/>
      <c r="B71" s="399"/>
      <c r="C71" s="399"/>
      <c r="D71" s="399"/>
      <c r="E71" s="400"/>
      <c r="F71" s="1906"/>
      <c r="G71" s="221"/>
    </row>
    <row r="72" spans="1:7">
      <c r="A72" s="398"/>
      <c r="B72" s="399"/>
      <c r="C72" s="399"/>
      <c r="D72" s="399"/>
      <c r="E72" s="400"/>
      <c r="F72" s="1906"/>
      <c r="G72" s="221"/>
    </row>
    <row r="73" spans="1:7">
      <c r="A73" s="398"/>
      <c r="B73" s="399"/>
      <c r="C73" s="399"/>
      <c r="D73" s="399"/>
      <c r="E73" s="400"/>
      <c r="F73" s="1906"/>
      <c r="G73" s="221"/>
    </row>
    <row r="74" spans="1:7" ht="15.75" thickBot="1">
      <c r="A74" s="401"/>
      <c r="B74" s="402"/>
      <c r="C74" s="402"/>
      <c r="D74" s="402"/>
      <c r="E74" s="403"/>
      <c r="F74" s="1907"/>
      <c r="G74" s="221"/>
    </row>
    <row r="75" spans="1:7" ht="15.75" hidden="1" outlineLevel="2" thickBot="1">
      <c r="A75" s="398"/>
      <c r="B75" s="399"/>
      <c r="C75" s="399"/>
      <c r="D75" s="399"/>
      <c r="E75" s="400"/>
      <c r="F75" s="1908" t="s">
        <v>803</v>
      </c>
      <c r="G75" s="221"/>
    </row>
    <row r="76" spans="1:7" ht="15.75" hidden="1" outlineLevel="2" thickBot="1">
      <c r="A76" s="398"/>
      <c r="B76" s="399"/>
      <c r="C76" s="399"/>
      <c r="D76" s="399"/>
      <c r="E76" s="400"/>
      <c r="F76" s="1906"/>
      <c r="G76" s="221"/>
    </row>
    <row r="77" spans="1:7" ht="15.75" hidden="1" outlineLevel="2" thickBot="1">
      <c r="A77" s="398"/>
      <c r="B77" s="399"/>
      <c r="C77" s="399"/>
      <c r="D77" s="399"/>
      <c r="E77" s="400"/>
      <c r="F77" s="1906"/>
      <c r="G77" s="221"/>
    </row>
    <row r="78" spans="1:7" ht="15.75" hidden="1" outlineLevel="2" thickBot="1">
      <c r="A78" s="398"/>
      <c r="B78" s="399"/>
      <c r="C78" s="399"/>
      <c r="D78" s="399"/>
      <c r="E78" s="400"/>
      <c r="F78" s="1906"/>
      <c r="G78" s="221"/>
    </row>
    <row r="79" spans="1:7" ht="15.75" hidden="1" outlineLevel="2" thickBot="1">
      <c r="A79" s="398"/>
      <c r="B79" s="399"/>
      <c r="C79" s="399"/>
      <c r="D79" s="399"/>
      <c r="E79" s="400"/>
      <c r="F79" s="1906"/>
      <c r="G79" s="221"/>
    </row>
    <row r="80" spans="1:7" ht="15.75" hidden="1" outlineLevel="2" thickBot="1">
      <c r="A80" s="398"/>
      <c r="B80" s="399"/>
      <c r="C80" s="399"/>
      <c r="D80" s="399"/>
      <c r="E80" s="400"/>
      <c r="F80" s="1906"/>
      <c r="G80" s="221"/>
    </row>
    <row r="81" spans="1:7" ht="15.75" hidden="1" outlineLevel="2" thickBot="1">
      <c r="A81" s="398"/>
      <c r="B81" s="399"/>
      <c r="C81" s="399"/>
      <c r="D81" s="399"/>
      <c r="E81" s="400"/>
      <c r="F81" s="1906"/>
      <c r="G81" s="221"/>
    </row>
    <row r="82" spans="1:7" ht="15.75" hidden="1" outlineLevel="2" thickBot="1">
      <c r="A82" s="398"/>
      <c r="B82" s="399"/>
      <c r="C82" s="399"/>
      <c r="D82" s="399"/>
      <c r="E82" s="400"/>
      <c r="F82" s="1906"/>
      <c r="G82" s="221"/>
    </row>
    <row r="83" spans="1:7" ht="15.75" hidden="1" outlineLevel="2" thickBot="1">
      <c r="A83" s="398"/>
      <c r="B83" s="399"/>
      <c r="C83" s="399"/>
      <c r="D83" s="399"/>
      <c r="E83" s="400"/>
      <c r="F83" s="1909"/>
      <c r="G83" s="221"/>
    </row>
    <row r="84" spans="1:7" collapsed="1">
      <c r="A84" s="1913" t="s">
        <v>804</v>
      </c>
      <c r="B84" s="1914"/>
      <c r="C84" s="1914"/>
      <c r="D84" s="1914"/>
      <c r="E84" s="1914"/>
      <c r="F84" s="1894" t="s">
        <v>1215</v>
      </c>
      <c r="G84" s="221"/>
    </row>
    <row r="85" spans="1:7">
      <c r="A85" s="1595"/>
      <c r="B85" s="1596"/>
      <c r="C85" s="1596"/>
      <c r="D85" s="1596"/>
      <c r="E85" s="1915"/>
      <c r="F85" s="1906"/>
      <c r="G85" s="221"/>
    </row>
    <row r="86" spans="1:7">
      <c r="A86" s="1452"/>
      <c r="B86" s="1321"/>
      <c r="C86" s="1321"/>
      <c r="D86" s="1321"/>
      <c r="E86" s="1453"/>
      <c r="F86" s="1906"/>
      <c r="G86" s="221"/>
    </row>
    <row r="87" spans="1:7">
      <c r="A87" s="1452"/>
      <c r="B87" s="1321"/>
      <c r="C87" s="1321"/>
      <c r="D87" s="1321"/>
      <c r="E87" s="1453"/>
      <c r="F87" s="1906"/>
      <c r="G87" s="221"/>
    </row>
    <row r="88" spans="1:7">
      <c r="A88" s="1452"/>
      <c r="B88" s="1321"/>
      <c r="C88" s="1321"/>
      <c r="D88" s="1321"/>
      <c r="E88" s="1453"/>
      <c r="F88" s="1906"/>
      <c r="G88" s="221"/>
    </row>
    <row r="89" spans="1:7">
      <c r="A89" s="1452"/>
      <c r="B89" s="1321"/>
      <c r="C89" s="1321"/>
      <c r="D89" s="1321"/>
      <c r="E89" s="1453"/>
      <c r="F89" s="1906"/>
      <c r="G89" s="221"/>
    </row>
    <row r="90" spans="1:7" ht="15.75" thickBot="1">
      <c r="A90" s="1910"/>
      <c r="B90" s="1911"/>
      <c r="C90" s="1911"/>
      <c r="D90" s="1911"/>
      <c r="E90" s="1912"/>
      <c r="F90" s="1907"/>
      <c r="G90" s="221"/>
    </row>
    <row r="91" spans="1:7" ht="15.75" hidden="1" outlineLevel="1" thickBot="1">
      <c r="A91" s="1452"/>
      <c r="B91" s="1321"/>
      <c r="C91" s="1321"/>
      <c r="D91" s="1321"/>
      <c r="E91" s="1453"/>
      <c r="F91" s="1908" t="s">
        <v>814</v>
      </c>
      <c r="G91" s="221"/>
    </row>
    <row r="92" spans="1:7" ht="15.75" hidden="1" outlineLevel="1" thickBot="1">
      <c r="A92" s="1452"/>
      <c r="B92" s="1321"/>
      <c r="C92" s="1321"/>
      <c r="D92" s="1321"/>
      <c r="E92" s="1453"/>
      <c r="F92" s="1906"/>
      <c r="G92" s="221"/>
    </row>
    <row r="93" spans="1:7" ht="15.75" hidden="1" outlineLevel="1" thickBot="1">
      <c r="A93" s="1452"/>
      <c r="B93" s="1321"/>
      <c r="C93" s="1321"/>
      <c r="D93" s="1321"/>
      <c r="E93" s="1453"/>
      <c r="F93" s="1906"/>
      <c r="G93" s="221"/>
    </row>
    <row r="94" spans="1:7" ht="15.75" hidden="1" outlineLevel="1" thickBot="1">
      <c r="A94" s="1452"/>
      <c r="B94" s="1321"/>
      <c r="C94" s="1321"/>
      <c r="D94" s="1321"/>
      <c r="E94" s="1453"/>
      <c r="F94" s="1906"/>
      <c r="G94" s="221"/>
    </row>
    <row r="95" spans="1:7" ht="15.75" hidden="1" outlineLevel="1" thickBot="1">
      <c r="A95" s="1452"/>
      <c r="B95" s="1321"/>
      <c r="C95" s="1321"/>
      <c r="D95" s="1321"/>
      <c r="E95" s="1453"/>
      <c r="F95" s="1906"/>
      <c r="G95" s="221"/>
    </row>
    <row r="96" spans="1:7" ht="15.75" hidden="1" outlineLevel="1" thickBot="1">
      <c r="A96" s="1452"/>
      <c r="B96" s="1321"/>
      <c r="C96" s="1321"/>
      <c r="D96" s="1321"/>
      <c r="E96" s="1453"/>
      <c r="F96" s="1906"/>
      <c r="G96" s="221"/>
    </row>
    <row r="97" spans="1:7" ht="15.75" hidden="1" outlineLevel="1" thickBot="1">
      <c r="A97" s="1452"/>
      <c r="B97" s="1321"/>
      <c r="C97" s="1321"/>
      <c r="D97" s="1321"/>
      <c r="E97" s="1453"/>
      <c r="F97" s="1906"/>
      <c r="G97" s="221"/>
    </row>
    <row r="98" spans="1:7" ht="15.75" hidden="1" outlineLevel="1" thickBot="1">
      <c r="A98" s="1452"/>
      <c r="B98" s="1321"/>
      <c r="C98" s="1321"/>
      <c r="D98" s="1321"/>
      <c r="E98" s="1453"/>
      <c r="F98" s="1906"/>
      <c r="G98" s="221"/>
    </row>
    <row r="99" spans="1:7" ht="15.75" hidden="1" outlineLevel="1" thickBot="1">
      <c r="A99" s="1452"/>
      <c r="B99" s="1321"/>
      <c r="C99" s="1321"/>
      <c r="D99" s="1321"/>
      <c r="E99" s="1453"/>
      <c r="F99" s="1909"/>
      <c r="G99" s="221"/>
    </row>
    <row r="100" spans="1:7" ht="18" customHeight="1" collapsed="1">
      <c r="A100" s="1493" t="s">
        <v>805</v>
      </c>
      <c r="B100" s="1494"/>
      <c r="C100" s="1494"/>
      <c r="D100" s="1494"/>
      <c r="E100" s="1494"/>
      <c r="F100" s="1894" t="s">
        <v>1216</v>
      </c>
      <c r="G100" s="221"/>
    </row>
    <row r="101" spans="1:7">
      <c r="A101" s="395"/>
      <c r="B101" s="396"/>
      <c r="C101" s="396"/>
      <c r="D101" s="396"/>
      <c r="E101" s="397"/>
      <c r="F101" s="1906"/>
      <c r="G101" s="221"/>
    </row>
    <row r="102" spans="1:7">
      <c r="A102" s="398"/>
      <c r="B102" s="399"/>
      <c r="C102" s="399"/>
      <c r="D102" s="399"/>
      <c r="E102" s="400"/>
      <c r="F102" s="1906"/>
      <c r="G102" s="221"/>
    </row>
    <row r="103" spans="1:7">
      <c r="A103" s="398"/>
      <c r="B103" s="399"/>
      <c r="C103" s="399"/>
      <c r="D103" s="399"/>
      <c r="E103" s="400"/>
      <c r="F103" s="1906"/>
      <c r="G103" s="221"/>
    </row>
    <row r="104" spans="1:7">
      <c r="A104" s="398"/>
      <c r="B104" s="399"/>
      <c r="C104" s="399"/>
      <c r="D104" s="399"/>
      <c r="E104" s="400"/>
      <c r="F104" s="1906"/>
      <c r="G104" s="221"/>
    </row>
    <row r="105" spans="1:7" ht="15.75" thickBot="1">
      <c r="A105" s="401"/>
      <c r="B105" s="402"/>
      <c r="C105" s="402"/>
      <c r="D105" s="402"/>
      <c r="E105" s="403"/>
      <c r="F105" s="1907"/>
      <c r="G105" s="221"/>
    </row>
    <row r="106" spans="1:7" ht="15.75" hidden="1" outlineLevel="1" thickBot="1">
      <c r="A106" s="398"/>
      <c r="B106" s="399"/>
      <c r="C106" s="399"/>
      <c r="D106" s="399"/>
      <c r="E106" s="400"/>
      <c r="F106" s="1908" t="s">
        <v>815</v>
      </c>
      <c r="G106" s="221"/>
    </row>
    <row r="107" spans="1:7" ht="15.75" hidden="1" outlineLevel="1" thickBot="1">
      <c r="A107" s="398"/>
      <c r="B107" s="399"/>
      <c r="C107" s="399"/>
      <c r="D107" s="399"/>
      <c r="E107" s="400"/>
      <c r="F107" s="1906"/>
      <c r="G107" s="221"/>
    </row>
    <row r="108" spans="1:7" ht="15.75" hidden="1" outlineLevel="1" thickBot="1">
      <c r="A108" s="398"/>
      <c r="B108" s="399"/>
      <c r="C108" s="399"/>
      <c r="D108" s="399"/>
      <c r="E108" s="400"/>
      <c r="F108" s="1906"/>
      <c r="G108" s="221"/>
    </row>
    <row r="109" spans="1:7" ht="15.75" hidden="1" outlineLevel="1" thickBot="1">
      <c r="A109" s="398"/>
      <c r="B109" s="399"/>
      <c r="C109" s="399"/>
      <c r="D109" s="399"/>
      <c r="E109" s="400"/>
      <c r="F109" s="1906"/>
      <c r="G109" s="221"/>
    </row>
    <row r="110" spans="1:7" ht="15.75" hidden="1" outlineLevel="1" thickBot="1">
      <c r="A110" s="398"/>
      <c r="B110" s="399"/>
      <c r="C110" s="399"/>
      <c r="D110" s="399"/>
      <c r="E110" s="400"/>
      <c r="F110" s="1906"/>
      <c r="G110" s="221"/>
    </row>
    <row r="111" spans="1:7" ht="15.75" hidden="1" outlineLevel="1" thickBot="1">
      <c r="A111" s="398"/>
      <c r="B111" s="399"/>
      <c r="C111" s="399"/>
      <c r="D111" s="399"/>
      <c r="E111" s="400"/>
      <c r="F111" s="1906"/>
      <c r="G111" s="221"/>
    </row>
    <row r="112" spans="1:7" ht="15.75" hidden="1" outlineLevel="1" thickBot="1">
      <c r="A112" s="398"/>
      <c r="B112" s="399"/>
      <c r="C112" s="399"/>
      <c r="D112" s="399"/>
      <c r="E112" s="400"/>
      <c r="F112" s="1906"/>
      <c r="G112" s="221"/>
    </row>
    <row r="113" spans="1:7" ht="15.75" hidden="1" outlineLevel="1" thickBot="1">
      <c r="A113" s="398"/>
      <c r="B113" s="399"/>
      <c r="C113" s="399"/>
      <c r="D113" s="399"/>
      <c r="E113" s="400"/>
      <c r="F113" s="1906"/>
      <c r="G113" s="221"/>
    </row>
    <row r="114" spans="1:7" ht="15.75" hidden="1" outlineLevel="1" thickBot="1">
      <c r="A114" s="398"/>
      <c r="B114" s="399"/>
      <c r="C114" s="399"/>
      <c r="D114" s="399"/>
      <c r="E114" s="400"/>
      <c r="F114" s="1906"/>
      <c r="G114" s="221"/>
    </row>
    <row r="115" spans="1:7" ht="15.75" hidden="1" outlineLevel="1" thickBot="1">
      <c r="A115" s="398"/>
      <c r="B115" s="399"/>
      <c r="C115" s="399"/>
      <c r="D115" s="399"/>
      <c r="E115" s="400"/>
      <c r="F115" s="1906"/>
      <c r="G115" s="221"/>
    </row>
    <row r="116" spans="1:7" ht="15.75" hidden="1" outlineLevel="1" thickBot="1">
      <c r="A116" s="398"/>
      <c r="B116" s="399"/>
      <c r="C116" s="399"/>
      <c r="D116" s="399"/>
      <c r="E116" s="400"/>
      <c r="F116" s="1909"/>
      <c r="G116" s="221"/>
    </row>
    <row r="117" spans="1:7" collapsed="1">
      <c r="A117" s="1493" t="s">
        <v>807</v>
      </c>
      <c r="B117" s="1494"/>
      <c r="C117" s="1494"/>
      <c r="D117" s="1494"/>
      <c r="E117" s="1494"/>
      <c r="F117" s="1894" t="s">
        <v>1217</v>
      </c>
      <c r="G117" s="221"/>
    </row>
    <row r="118" spans="1:7">
      <c r="A118" s="1497" t="s">
        <v>767</v>
      </c>
      <c r="B118" s="1498"/>
      <c r="C118" s="1498" t="s">
        <v>868</v>
      </c>
      <c r="D118" s="1498"/>
      <c r="E118" s="1498"/>
      <c r="F118" s="1895"/>
      <c r="G118" s="221"/>
    </row>
    <row r="119" spans="1:7">
      <c r="A119" s="1497"/>
      <c r="B119" s="1498"/>
      <c r="C119" s="1498"/>
      <c r="D119" s="1498"/>
      <c r="E119" s="1498"/>
      <c r="F119" s="1895"/>
      <c r="G119" s="221"/>
    </row>
    <row r="120" spans="1:7">
      <c r="A120" s="1497"/>
      <c r="B120" s="1498"/>
      <c r="C120" s="1498"/>
      <c r="D120" s="1498"/>
      <c r="E120" s="1498"/>
      <c r="F120" s="1895"/>
      <c r="G120" s="221"/>
    </row>
    <row r="121" spans="1:7">
      <c r="A121" s="1497"/>
      <c r="B121" s="1498"/>
      <c r="C121" s="1498"/>
      <c r="D121" s="1498"/>
      <c r="E121" s="1498"/>
      <c r="F121" s="1895"/>
      <c r="G121" s="221"/>
    </row>
    <row r="122" spans="1:7" ht="15.75" thickBot="1">
      <c r="A122" s="1499"/>
      <c r="B122" s="1500"/>
      <c r="C122" s="1500"/>
      <c r="D122" s="1500"/>
      <c r="E122" s="1500"/>
      <c r="F122" s="1896"/>
      <c r="G122" s="221"/>
    </row>
    <row r="123" spans="1:7" ht="15.75" hidden="1" outlineLevel="1" thickBot="1">
      <c r="A123" s="1917"/>
      <c r="B123" s="1916"/>
      <c r="C123" s="1916"/>
      <c r="D123" s="1916"/>
      <c r="E123" s="1916"/>
      <c r="F123" s="1918" t="s">
        <v>816</v>
      </c>
      <c r="G123" s="221"/>
    </row>
    <row r="124" spans="1:7" ht="15.75" hidden="1" outlineLevel="2" thickBot="1">
      <c r="A124" s="1497"/>
      <c r="B124" s="1498"/>
      <c r="C124" s="1498"/>
      <c r="D124" s="1498"/>
      <c r="E124" s="1498"/>
      <c r="F124" s="1895"/>
      <c r="G124" s="221"/>
    </row>
    <row r="125" spans="1:7" ht="15.75" hidden="1" outlineLevel="2" thickBot="1">
      <c r="A125" s="1497"/>
      <c r="B125" s="1498"/>
      <c r="C125" s="1498"/>
      <c r="D125" s="1498"/>
      <c r="E125" s="1498"/>
      <c r="F125" s="1895"/>
      <c r="G125" s="221"/>
    </row>
    <row r="126" spans="1:7" ht="15.75" hidden="1" outlineLevel="2" thickBot="1">
      <c r="A126" s="1497"/>
      <c r="B126" s="1498"/>
      <c r="C126" s="1498"/>
      <c r="D126" s="1498"/>
      <c r="E126" s="1498"/>
      <c r="F126" s="1895"/>
      <c r="G126" s="221"/>
    </row>
    <row r="127" spans="1:7" ht="15.75" hidden="1" outlineLevel="2" thickBot="1">
      <c r="A127" s="1497"/>
      <c r="B127" s="1498"/>
      <c r="C127" s="1498"/>
      <c r="D127" s="1498"/>
      <c r="E127" s="1498"/>
      <c r="F127" s="1895"/>
      <c r="G127" s="221"/>
    </row>
    <row r="128" spans="1:7" ht="15.75" hidden="1" outlineLevel="2" thickBot="1">
      <c r="A128" s="1497"/>
      <c r="B128" s="1498"/>
      <c r="C128" s="1498"/>
      <c r="D128" s="1498"/>
      <c r="E128" s="1498"/>
      <c r="F128" s="1895"/>
      <c r="G128" s="221"/>
    </row>
    <row r="129" spans="1:7" ht="15.75" hidden="1" outlineLevel="2" thickBot="1">
      <c r="A129" s="1497"/>
      <c r="B129" s="1498"/>
      <c r="C129" s="1498"/>
      <c r="D129" s="1498"/>
      <c r="E129" s="1498"/>
      <c r="F129" s="1895"/>
      <c r="G129" s="221"/>
    </row>
    <row r="130" spans="1:7" ht="15.75" hidden="1" outlineLevel="2" thickBot="1">
      <c r="A130" s="1497"/>
      <c r="B130" s="1498"/>
      <c r="C130" s="1498"/>
      <c r="D130" s="1498"/>
      <c r="E130" s="1498"/>
      <c r="F130" s="1895"/>
      <c r="G130" s="221"/>
    </row>
    <row r="131" spans="1:7" ht="15.75" hidden="1" outlineLevel="2" thickBot="1">
      <c r="A131" s="1497"/>
      <c r="B131" s="1498"/>
      <c r="C131" s="1498"/>
      <c r="D131" s="1498"/>
      <c r="E131" s="1498"/>
      <c r="F131" s="1895"/>
      <c r="G131" s="221"/>
    </row>
    <row r="132" spans="1:7" ht="15.75" hidden="1" outlineLevel="2" thickBot="1">
      <c r="A132" s="1497"/>
      <c r="B132" s="1498"/>
      <c r="C132" s="1498"/>
      <c r="D132" s="1498"/>
      <c r="E132" s="1498"/>
      <c r="F132" s="1895"/>
      <c r="G132" s="221"/>
    </row>
    <row r="133" spans="1:7" ht="15.75" hidden="1" outlineLevel="2" thickBot="1">
      <c r="A133" s="1491"/>
      <c r="B133" s="1492"/>
      <c r="C133" s="1492"/>
      <c r="D133" s="1492"/>
      <c r="E133" s="1492"/>
      <c r="F133" s="1899"/>
      <c r="G133" s="221"/>
    </row>
    <row r="134" spans="1:7" collapsed="1">
      <c r="A134" s="1913" t="s">
        <v>68</v>
      </c>
      <c r="B134" s="1914"/>
      <c r="C134" s="1914"/>
      <c r="D134" s="1914"/>
      <c r="E134" s="1914"/>
      <c r="F134" s="1894" t="s">
        <v>1218</v>
      </c>
      <c r="G134" s="221"/>
    </row>
    <row r="135" spans="1:7">
      <c r="A135" s="395"/>
      <c r="B135" s="396"/>
      <c r="C135" s="396"/>
      <c r="D135" s="396"/>
      <c r="E135" s="397"/>
      <c r="F135" s="1895"/>
      <c r="G135" s="221"/>
    </row>
    <row r="136" spans="1:7">
      <c r="A136" s="398"/>
      <c r="B136" s="399"/>
      <c r="C136" s="399"/>
      <c r="D136" s="399"/>
      <c r="E136" s="400"/>
      <c r="F136" s="1895"/>
      <c r="G136" s="221"/>
    </row>
    <row r="137" spans="1:7">
      <c r="A137" s="398"/>
      <c r="B137" s="399"/>
      <c r="C137" s="399"/>
      <c r="D137" s="399"/>
      <c r="E137" s="400"/>
      <c r="F137" s="1895"/>
      <c r="G137" s="221"/>
    </row>
    <row r="138" spans="1:7">
      <c r="A138" s="398"/>
      <c r="B138" s="399"/>
      <c r="C138" s="399"/>
      <c r="D138" s="399"/>
      <c r="E138" s="400"/>
      <c r="F138" s="1895"/>
      <c r="G138" s="221"/>
    </row>
    <row r="139" spans="1:7" ht="15.75" thickBot="1">
      <c r="A139" s="401"/>
      <c r="B139" s="402"/>
      <c r="C139" s="402"/>
      <c r="D139" s="402"/>
      <c r="E139" s="403"/>
      <c r="F139" s="1896"/>
      <c r="G139" s="221"/>
    </row>
    <row r="140" spans="1:7" hidden="1" outlineLevel="1">
      <c r="A140" s="398"/>
      <c r="B140" s="399"/>
      <c r="C140" s="399"/>
      <c r="D140" s="399"/>
      <c r="E140" s="400"/>
      <c r="F140" s="1908" t="s">
        <v>817</v>
      </c>
      <c r="G140" s="221"/>
    </row>
    <row r="141" spans="1:7" hidden="1" outlineLevel="1">
      <c r="A141" s="398"/>
      <c r="B141" s="399"/>
      <c r="C141" s="399"/>
      <c r="D141" s="399"/>
      <c r="E141" s="400"/>
      <c r="F141" s="1906"/>
      <c r="G141" s="221"/>
    </row>
    <row r="142" spans="1:7" hidden="1" outlineLevel="1">
      <c r="A142" s="398"/>
      <c r="B142" s="399"/>
      <c r="C142" s="399"/>
      <c r="D142" s="399"/>
      <c r="E142" s="400"/>
      <c r="F142" s="1906"/>
      <c r="G142" s="221"/>
    </row>
    <row r="143" spans="1:7" hidden="1" outlineLevel="1">
      <c r="A143" s="398"/>
      <c r="B143" s="399"/>
      <c r="C143" s="399"/>
      <c r="D143" s="399"/>
      <c r="E143" s="400"/>
      <c r="F143" s="1906"/>
      <c r="G143" s="221"/>
    </row>
    <row r="144" spans="1:7" hidden="1" outlineLevel="1">
      <c r="A144" s="398"/>
      <c r="B144" s="399"/>
      <c r="C144" s="399"/>
      <c r="D144" s="399"/>
      <c r="E144" s="400"/>
      <c r="F144" s="1906"/>
      <c r="G144" s="221"/>
    </row>
    <row r="145" spans="1:7" hidden="1" outlineLevel="1">
      <c r="A145" s="398"/>
      <c r="B145" s="399"/>
      <c r="C145" s="399"/>
      <c r="D145" s="399"/>
      <c r="E145" s="400"/>
      <c r="F145" s="1906"/>
      <c r="G145" s="221"/>
    </row>
    <row r="146" spans="1:7" hidden="1" outlineLevel="1">
      <c r="A146" s="398"/>
      <c r="B146" s="399"/>
      <c r="C146" s="399"/>
      <c r="D146" s="399"/>
      <c r="E146" s="400"/>
      <c r="F146" s="1906"/>
      <c r="G146" s="221"/>
    </row>
    <row r="147" spans="1:7" hidden="1" outlineLevel="1">
      <c r="A147" s="398"/>
      <c r="B147" s="399"/>
      <c r="C147" s="399"/>
      <c r="D147" s="399"/>
      <c r="E147" s="400"/>
      <c r="F147" s="1906"/>
      <c r="G147" s="221"/>
    </row>
    <row r="148" spans="1:7" hidden="1" outlineLevel="1">
      <c r="A148" s="398"/>
      <c r="B148" s="399"/>
      <c r="C148" s="399"/>
      <c r="D148" s="399"/>
      <c r="E148" s="400"/>
      <c r="F148" s="1906"/>
      <c r="G148" s="221"/>
    </row>
    <row r="149" spans="1:7" ht="15.75" hidden="1" outlineLevel="1" thickBot="1">
      <c r="A149" s="398"/>
      <c r="B149" s="399"/>
      <c r="C149" s="399"/>
      <c r="D149" s="399"/>
      <c r="E149" s="400"/>
      <c r="F149" s="1907"/>
      <c r="G149" s="221"/>
    </row>
    <row r="150" spans="1:7" ht="48" customHeight="1" collapsed="1">
      <c r="A150" s="1931" t="s">
        <v>808</v>
      </c>
      <c r="B150" s="1932"/>
      <c r="C150" s="1932"/>
      <c r="D150" s="1932"/>
      <c r="E150" s="1932"/>
      <c r="F150" s="1918" t="s">
        <v>1219</v>
      </c>
      <c r="G150" s="221"/>
    </row>
    <row r="151" spans="1:7">
      <c r="A151" s="1927" t="s">
        <v>818</v>
      </c>
      <c r="B151" s="1928"/>
      <c r="C151" s="1498"/>
      <c r="D151" s="1498"/>
      <c r="E151" s="1498"/>
      <c r="F151" s="1895"/>
      <c r="G151" s="221"/>
    </row>
    <row r="152" spans="1:7">
      <c r="A152" s="1927" t="s">
        <v>58</v>
      </c>
      <c r="B152" s="1928"/>
      <c r="C152" s="1498"/>
      <c r="D152" s="1498"/>
      <c r="E152" s="1498"/>
      <c r="F152" s="1895"/>
      <c r="G152" s="221"/>
    </row>
    <row r="153" spans="1:7">
      <c r="A153" s="1927" t="s">
        <v>59</v>
      </c>
      <c r="B153" s="1928"/>
      <c r="C153" s="1498"/>
      <c r="D153" s="1498"/>
      <c r="E153" s="1498"/>
      <c r="F153" s="1895"/>
      <c r="G153" s="221"/>
    </row>
    <row r="154" spans="1:7">
      <c r="A154" s="1922" t="s">
        <v>60</v>
      </c>
      <c r="B154" s="1923"/>
      <c r="C154" s="1924"/>
      <c r="D154" s="1925"/>
      <c r="E154" s="1926"/>
      <c r="F154" s="1895"/>
      <c r="G154" s="221"/>
    </row>
    <row r="155" spans="1:7">
      <c r="A155" s="1927" t="s">
        <v>68</v>
      </c>
      <c r="B155" s="1928"/>
      <c r="C155" s="1498"/>
      <c r="D155" s="1498"/>
      <c r="E155" s="1498"/>
      <c r="F155" s="1895"/>
      <c r="G155" s="221"/>
    </row>
    <row r="156" spans="1:7">
      <c r="A156" s="1927" t="s">
        <v>819</v>
      </c>
      <c r="B156" s="1928"/>
      <c r="C156" s="1498"/>
      <c r="D156" s="1498"/>
      <c r="E156" s="1498"/>
      <c r="F156" s="1895"/>
      <c r="G156" s="221"/>
    </row>
    <row r="157" spans="1:7" ht="15.75" thickBot="1">
      <c r="A157" s="1927" t="s">
        <v>758</v>
      </c>
      <c r="B157" s="1928"/>
      <c r="C157" s="1498"/>
      <c r="D157" s="1498"/>
      <c r="E157" s="1498"/>
      <c r="F157" s="1895"/>
      <c r="G157" s="221"/>
    </row>
    <row r="158" spans="1:7" ht="15.75" hidden="1" outlineLevel="1" thickBot="1">
      <c r="A158" s="1927"/>
      <c r="B158" s="1928"/>
      <c r="C158" s="1498"/>
      <c r="D158" s="1498"/>
      <c r="E158" s="1498"/>
      <c r="F158" s="1895" t="s">
        <v>820</v>
      </c>
      <c r="G158" s="221"/>
    </row>
    <row r="159" spans="1:7" ht="15.75" hidden="1" outlineLevel="1" thickBot="1">
      <c r="A159" s="1927"/>
      <c r="B159" s="1928"/>
      <c r="C159" s="1498"/>
      <c r="D159" s="1498"/>
      <c r="E159" s="1498"/>
      <c r="F159" s="1895"/>
      <c r="G159" s="221"/>
    </row>
    <row r="160" spans="1:7" ht="15.75" hidden="1" outlineLevel="1" thickBot="1">
      <c r="A160" s="1929"/>
      <c r="B160" s="1930"/>
      <c r="C160" s="1492"/>
      <c r="D160" s="1492"/>
      <c r="E160" s="1492"/>
      <c r="F160" s="1896"/>
      <c r="G160" s="221"/>
    </row>
    <row r="161" spans="1:7" ht="35.25" customHeight="1" collapsed="1">
      <c r="A161" s="1919" t="s">
        <v>821</v>
      </c>
      <c r="B161" s="1920"/>
      <c r="C161" s="1920"/>
      <c r="D161" s="1920"/>
      <c r="E161" s="1921"/>
      <c r="F161" s="1510" t="s">
        <v>1225</v>
      </c>
      <c r="G161" s="221"/>
    </row>
    <row r="162" spans="1:7" ht="66" customHeight="1">
      <c r="A162" s="1497"/>
      <c r="B162" s="1935" t="s">
        <v>823</v>
      </c>
      <c r="C162" s="1936" t="s">
        <v>825</v>
      </c>
      <c r="D162" s="1936" t="s">
        <v>826</v>
      </c>
      <c r="E162" s="1937"/>
      <c r="F162" s="1511"/>
      <c r="G162" s="221"/>
    </row>
    <row r="163" spans="1:7" ht="49.5" customHeight="1">
      <c r="A163" s="1497"/>
      <c r="B163" s="1935"/>
      <c r="C163" s="1936"/>
      <c r="D163" s="731" t="s">
        <v>827</v>
      </c>
      <c r="E163" s="260" t="s">
        <v>828</v>
      </c>
      <c r="F163" s="1511"/>
      <c r="G163" s="221"/>
    </row>
    <row r="164" spans="1:7" ht="36" customHeight="1">
      <c r="A164" s="177" t="s">
        <v>818</v>
      </c>
      <c r="B164" s="246"/>
      <c r="C164" s="175"/>
      <c r="D164" s="175"/>
      <c r="E164" s="261"/>
      <c r="F164" s="1511"/>
      <c r="G164" s="221"/>
    </row>
    <row r="165" spans="1:7">
      <c r="A165" s="177" t="s">
        <v>58</v>
      </c>
      <c r="B165" s="246"/>
      <c r="C165" s="175"/>
      <c r="D165" s="175"/>
      <c r="E165" s="261"/>
      <c r="F165" s="1511"/>
      <c r="G165" s="221"/>
    </row>
    <row r="166" spans="1:7">
      <c r="A166" s="177" t="s">
        <v>59</v>
      </c>
      <c r="B166" s="246"/>
      <c r="C166" s="175"/>
      <c r="D166" s="175"/>
      <c r="E166" s="261"/>
      <c r="F166" s="1511"/>
      <c r="G166" s="221"/>
    </row>
    <row r="167" spans="1:7">
      <c r="A167" s="177" t="s">
        <v>60</v>
      </c>
      <c r="B167" s="246"/>
      <c r="C167" s="175"/>
      <c r="D167" s="175"/>
      <c r="E167" s="261"/>
      <c r="F167" s="1511"/>
      <c r="G167" s="221"/>
    </row>
    <row r="168" spans="1:7" ht="25.5">
      <c r="A168" s="177" t="s">
        <v>824</v>
      </c>
      <c r="B168" s="246"/>
      <c r="C168" s="175"/>
      <c r="D168" s="175"/>
      <c r="E168" s="261"/>
      <c r="F168" s="1511"/>
      <c r="G168" s="221"/>
    </row>
    <row r="169" spans="1:7" ht="30" customHeight="1">
      <c r="A169" s="177" t="s">
        <v>819</v>
      </c>
      <c r="B169" s="246"/>
      <c r="C169" s="175"/>
      <c r="D169" s="175"/>
      <c r="E169" s="261"/>
      <c r="F169" s="1511"/>
      <c r="G169" s="221"/>
    </row>
    <row r="170" spans="1:7" s="189" customFormat="1" ht="30" customHeight="1">
      <c r="A170" s="177" t="s">
        <v>758</v>
      </c>
      <c r="B170" s="246"/>
      <c r="C170" s="247"/>
      <c r="D170" s="247"/>
      <c r="E170" s="262"/>
      <c r="F170" s="1511"/>
      <c r="G170" s="181"/>
    </row>
    <row r="171" spans="1:7" ht="45" customHeight="1" thickBot="1">
      <c r="A171" s="178" t="s">
        <v>822</v>
      </c>
      <c r="B171" s="179"/>
      <c r="C171" s="248"/>
      <c r="D171" s="248"/>
      <c r="E171" s="263"/>
      <c r="F171" s="1512"/>
      <c r="G171" s="221"/>
    </row>
    <row r="172" spans="1:7" ht="45" customHeight="1">
      <c r="A172" s="1933" t="s">
        <v>829</v>
      </c>
      <c r="B172" s="1934"/>
      <c r="C172" s="1934"/>
      <c r="D172" s="1934"/>
      <c r="E172" s="1934"/>
      <c r="F172" s="1510" t="s">
        <v>1220</v>
      </c>
      <c r="G172" s="221"/>
    </row>
    <row r="173" spans="1:7">
      <c r="A173" s="249"/>
      <c r="B173" s="250"/>
      <c r="C173" s="250"/>
      <c r="D173" s="250"/>
      <c r="E173" s="250"/>
      <c r="F173" s="1511"/>
      <c r="G173" s="221"/>
    </row>
    <row r="174" spans="1:7">
      <c r="A174" s="249"/>
      <c r="B174" s="250"/>
      <c r="C174" s="250"/>
      <c r="D174" s="250"/>
      <c r="E174" s="250"/>
      <c r="F174" s="1511"/>
      <c r="G174" s="221"/>
    </row>
    <row r="175" spans="1:7">
      <c r="A175" s="249"/>
      <c r="B175" s="250"/>
      <c r="C175" s="250"/>
      <c r="D175" s="250"/>
      <c r="E175" s="250"/>
      <c r="F175" s="1511"/>
      <c r="G175" s="221"/>
    </row>
    <row r="176" spans="1:7">
      <c r="A176" s="249"/>
      <c r="B176" s="250"/>
      <c r="C176" s="250"/>
      <c r="D176" s="250"/>
      <c r="E176" s="250"/>
      <c r="F176" s="1511"/>
      <c r="G176" s="221"/>
    </row>
    <row r="177" spans="1:7">
      <c r="A177" s="249"/>
      <c r="B177" s="250"/>
      <c r="C177" s="250"/>
      <c r="D177" s="250"/>
      <c r="E177" s="250"/>
      <c r="F177" s="1511"/>
      <c r="G177" s="221"/>
    </row>
    <row r="178" spans="1:7">
      <c r="A178" s="249"/>
      <c r="B178" s="250"/>
      <c r="C178" s="250"/>
      <c r="D178" s="250"/>
      <c r="E178" s="250"/>
      <c r="F178" s="1511"/>
      <c r="G178" s="221"/>
    </row>
    <row r="179" spans="1:7" ht="15.75" thickBot="1">
      <c r="A179" s="251"/>
      <c r="B179" s="252"/>
      <c r="C179" s="252"/>
      <c r="D179" s="252"/>
      <c r="E179" s="252"/>
      <c r="F179" s="1512"/>
      <c r="G179" s="221"/>
    </row>
    <row r="180" spans="1:7" ht="15.75" hidden="1" outlineLevel="1" thickBot="1">
      <c r="A180" s="249"/>
      <c r="B180" s="250"/>
      <c r="C180" s="250"/>
      <c r="D180" s="250"/>
      <c r="E180" s="250"/>
      <c r="F180" s="1511" t="s">
        <v>830</v>
      </c>
      <c r="G180" s="221"/>
    </row>
    <row r="181" spans="1:7" ht="15.75" hidden="1" outlineLevel="1" thickBot="1">
      <c r="A181" s="249"/>
      <c r="B181" s="250"/>
      <c r="C181" s="250"/>
      <c r="D181" s="250"/>
      <c r="E181" s="250"/>
      <c r="F181" s="1511"/>
      <c r="G181" s="221"/>
    </row>
    <row r="182" spans="1:7" ht="15.75" hidden="1" outlineLevel="1" thickBot="1">
      <c r="A182" s="249"/>
      <c r="B182" s="250"/>
      <c r="C182" s="250"/>
      <c r="D182" s="250"/>
      <c r="E182" s="250"/>
      <c r="F182" s="1511"/>
      <c r="G182" s="221"/>
    </row>
    <row r="183" spans="1:7" ht="15.75" hidden="1" outlineLevel="1" thickBot="1">
      <c r="A183" s="249"/>
      <c r="B183" s="250"/>
      <c r="C183" s="250"/>
      <c r="D183" s="250"/>
      <c r="E183" s="250"/>
      <c r="F183" s="1511"/>
      <c r="G183" s="221"/>
    </row>
    <row r="184" spans="1:7" ht="15.75" hidden="1" outlineLevel="1" thickBot="1">
      <c r="A184" s="249"/>
      <c r="B184" s="250"/>
      <c r="C184" s="250"/>
      <c r="D184" s="250"/>
      <c r="E184" s="250"/>
      <c r="F184" s="1511"/>
      <c r="G184" s="221"/>
    </row>
    <row r="185" spans="1:7" ht="15.75" hidden="1" outlineLevel="1" thickBot="1">
      <c r="A185" s="249"/>
      <c r="B185" s="250"/>
      <c r="C185" s="250"/>
      <c r="D185" s="250"/>
      <c r="E185" s="250"/>
      <c r="F185" s="1511"/>
      <c r="G185" s="221"/>
    </row>
    <row r="186" spans="1:7" ht="15.75" hidden="1" outlineLevel="1" thickBot="1">
      <c r="A186" s="249"/>
      <c r="B186" s="250"/>
      <c r="C186" s="250"/>
      <c r="D186" s="250"/>
      <c r="E186" s="250"/>
      <c r="F186" s="1511"/>
      <c r="G186" s="221"/>
    </row>
    <row r="187" spans="1:7" ht="15.75" hidden="1" outlineLevel="1" thickBot="1">
      <c r="A187" s="249"/>
      <c r="B187" s="250"/>
      <c r="C187" s="250"/>
      <c r="D187" s="250"/>
      <c r="E187" s="250"/>
      <c r="F187" s="1511"/>
      <c r="G187" s="221"/>
    </row>
    <row r="188" spans="1:7" ht="15.75" hidden="1" outlineLevel="1" thickBot="1">
      <c r="A188" s="249"/>
      <c r="B188" s="250"/>
      <c r="C188" s="250"/>
      <c r="D188" s="250"/>
      <c r="E188" s="250"/>
      <c r="F188" s="1511"/>
      <c r="G188" s="221"/>
    </row>
    <row r="189" spans="1:7" ht="15.75" hidden="1" outlineLevel="1" thickBot="1">
      <c r="A189" s="251"/>
      <c r="B189" s="252"/>
      <c r="C189" s="252"/>
      <c r="D189" s="252"/>
      <c r="E189" s="252"/>
      <c r="F189" s="1512"/>
      <c r="G189" s="221"/>
    </row>
    <row r="190" spans="1:7" s="189" customFormat="1" ht="30" customHeight="1" collapsed="1">
      <c r="A190" s="1900" t="s">
        <v>886</v>
      </c>
      <c r="B190" s="1901"/>
      <c r="C190" s="1901"/>
      <c r="D190" s="1901"/>
      <c r="E190" s="1901"/>
      <c r="F190" s="1510" t="s">
        <v>1221</v>
      </c>
      <c r="G190" s="181"/>
    </row>
    <row r="191" spans="1:7">
      <c r="A191" s="249"/>
      <c r="B191" s="250"/>
      <c r="C191" s="250"/>
      <c r="D191" s="250"/>
      <c r="E191" s="250"/>
      <c r="F191" s="1511"/>
      <c r="G191" s="221"/>
    </row>
    <row r="192" spans="1:7">
      <c r="A192" s="249"/>
      <c r="B192" s="250"/>
      <c r="C192" s="250"/>
      <c r="D192" s="250"/>
      <c r="E192" s="250"/>
      <c r="F192" s="1511"/>
      <c r="G192" s="221"/>
    </row>
    <row r="193" spans="1:7">
      <c r="A193" s="249"/>
      <c r="B193" s="250"/>
      <c r="C193" s="250"/>
      <c r="D193" s="250"/>
      <c r="E193" s="250"/>
      <c r="F193" s="1511"/>
      <c r="G193" s="221"/>
    </row>
    <row r="194" spans="1:7">
      <c r="A194" s="249"/>
      <c r="B194" s="250"/>
      <c r="C194" s="250"/>
      <c r="D194" s="250"/>
      <c r="E194" s="250"/>
      <c r="F194" s="1511"/>
      <c r="G194" s="221"/>
    </row>
    <row r="195" spans="1:7">
      <c r="A195" s="249"/>
      <c r="B195" s="250"/>
      <c r="C195" s="250"/>
      <c r="D195" s="250"/>
      <c r="E195" s="250"/>
      <c r="F195" s="1511"/>
      <c r="G195" s="221"/>
    </row>
    <row r="196" spans="1:7">
      <c r="A196" s="249"/>
      <c r="B196" s="250"/>
      <c r="C196" s="250"/>
      <c r="D196" s="250"/>
      <c r="E196" s="250"/>
      <c r="F196" s="1511"/>
      <c r="G196" s="221"/>
    </row>
    <row r="197" spans="1:7" ht="15.75" thickBot="1">
      <c r="A197" s="251"/>
      <c r="B197" s="252"/>
      <c r="C197" s="252"/>
      <c r="D197" s="252"/>
      <c r="E197" s="252"/>
      <c r="F197" s="1512"/>
      <c r="G197" s="221"/>
    </row>
    <row r="198" spans="1:7" ht="15.75" hidden="1" outlineLevel="1" thickBot="1">
      <c r="A198" s="253"/>
      <c r="B198" s="254"/>
      <c r="C198" s="254"/>
      <c r="D198" s="254"/>
      <c r="E198" s="254"/>
      <c r="F198" s="1510" t="s">
        <v>831</v>
      </c>
      <c r="G198" s="221"/>
    </row>
    <row r="199" spans="1:7" ht="15.75" hidden="1" outlineLevel="1" thickBot="1">
      <c r="A199" s="249"/>
      <c r="B199" s="250"/>
      <c r="C199" s="250"/>
      <c r="D199" s="250"/>
      <c r="E199" s="250"/>
      <c r="F199" s="1511"/>
      <c r="G199" s="221"/>
    </row>
    <row r="200" spans="1:7" ht="15.75" hidden="1" outlineLevel="1" thickBot="1">
      <c r="A200" s="249"/>
      <c r="B200" s="250"/>
      <c r="C200" s="250"/>
      <c r="D200" s="250"/>
      <c r="E200" s="250"/>
      <c r="F200" s="1511"/>
      <c r="G200" s="221"/>
    </row>
    <row r="201" spans="1:7" ht="15.75" hidden="1" outlineLevel="1" thickBot="1">
      <c r="A201" s="249"/>
      <c r="B201" s="250"/>
      <c r="C201" s="250"/>
      <c r="D201" s="250"/>
      <c r="E201" s="250"/>
      <c r="F201" s="1511"/>
      <c r="G201" s="221"/>
    </row>
    <row r="202" spans="1:7" ht="15.75" hidden="1" outlineLevel="1" thickBot="1">
      <c r="A202" s="249"/>
      <c r="B202" s="250"/>
      <c r="C202" s="250"/>
      <c r="D202" s="250"/>
      <c r="E202" s="250"/>
      <c r="F202" s="1511"/>
      <c r="G202" s="221"/>
    </row>
    <row r="203" spans="1:7" ht="15.75" hidden="1" outlineLevel="1" thickBot="1">
      <c r="A203" s="249"/>
      <c r="B203" s="250"/>
      <c r="C203" s="250"/>
      <c r="D203" s="250"/>
      <c r="E203" s="250"/>
      <c r="F203" s="1511"/>
      <c r="G203" s="221"/>
    </row>
    <row r="204" spans="1:7" ht="15.75" hidden="1" outlineLevel="1" thickBot="1">
      <c r="A204" s="249"/>
      <c r="B204" s="250"/>
      <c r="C204" s="250"/>
      <c r="D204" s="250"/>
      <c r="E204" s="250"/>
      <c r="F204" s="1511"/>
      <c r="G204" s="221"/>
    </row>
    <row r="205" spans="1:7" ht="15.75" hidden="1" outlineLevel="1" thickBot="1">
      <c r="A205" s="249"/>
      <c r="B205" s="250"/>
      <c r="C205" s="250"/>
      <c r="D205" s="250"/>
      <c r="E205" s="250"/>
      <c r="F205" s="1511"/>
      <c r="G205" s="221"/>
    </row>
    <row r="206" spans="1:7" ht="15.75" hidden="1" outlineLevel="1" thickBot="1">
      <c r="A206" s="249"/>
      <c r="B206" s="250"/>
      <c r="C206" s="250"/>
      <c r="D206" s="250"/>
      <c r="E206" s="250"/>
      <c r="F206" s="1511"/>
      <c r="G206" s="221"/>
    </row>
    <row r="207" spans="1:7" ht="15.75" hidden="1" outlineLevel="1" thickBot="1">
      <c r="A207" s="249"/>
      <c r="B207" s="250"/>
      <c r="C207" s="250"/>
      <c r="D207" s="250"/>
      <c r="E207" s="250"/>
      <c r="F207" s="1512"/>
      <c r="G207" s="221"/>
    </row>
    <row r="208" spans="1:7" ht="30" customHeight="1" collapsed="1">
      <c r="A208" s="1919" t="s">
        <v>887</v>
      </c>
      <c r="B208" s="1920"/>
      <c r="C208" s="1920"/>
      <c r="D208" s="1920"/>
      <c r="E208" s="1920"/>
      <c r="F208" s="1894" t="s">
        <v>1222</v>
      </c>
      <c r="G208" s="221"/>
    </row>
    <row r="209" spans="1:7">
      <c r="A209" s="395"/>
      <c r="B209" s="396"/>
      <c r="C209" s="396"/>
      <c r="D209" s="396"/>
      <c r="E209" s="397"/>
      <c r="F209" s="1895"/>
      <c r="G209" s="221"/>
    </row>
    <row r="210" spans="1:7">
      <c r="A210" s="398"/>
      <c r="B210" s="399"/>
      <c r="C210" s="399"/>
      <c r="D210" s="399"/>
      <c r="E210" s="400"/>
      <c r="F210" s="1895"/>
      <c r="G210" s="221"/>
    </row>
    <row r="211" spans="1:7">
      <c r="A211" s="398"/>
      <c r="B211" s="399"/>
      <c r="C211" s="399"/>
      <c r="D211" s="399"/>
      <c r="E211" s="400"/>
      <c r="F211" s="1895"/>
      <c r="G211" s="221"/>
    </row>
    <row r="212" spans="1:7">
      <c r="A212" s="398"/>
      <c r="B212" s="399"/>
      <c r="C212" s="399"/>
      <c r="D212" s="399"/>
      <c r="E212" s="400"/>
      <c r="F212" s="1895"/>
      <c r="G212" s="221"/>
    </row>
    <row r="213" spans="1:7" ht="15.75" thickBot="1">
      <c r="A213" s="411"/>
      <c r="B213" s="408"/>
      <c r="C213" s="408"/>
      <c r="D213" s="408"/>
      <c r="E213" s="409"/>
      <c r="F213" s="1895"/>
      <c r="G213" s="221"/>
    </row>
    <row r="214" spans="1:7" ht="15.75" hidden="1" outlineLevel="1" thickBot="1">
      <c r="A214" s="395"/>
      <c r="B214" s="396"/>
      <c r="C214" s="396"/>
      <c r="D214" s="396"/>
      <c r="E214" s="397"/>
      <c r="F214" s="1895" t="s">
        <v>832</v>
      </c>
      <c r="G214" s="221"/>
    </row>
    <row r="215" spans="1:7" ht="15.75" hidden="1" outlineLevel="1" thickBot="1">
      <c r="A215" s="398"/>
      <c r="B215" s="399"/>
      <c r="C215" s="399"/>
      <c r="D215" s="399"/>
      <c r="E215" s="400"/>
      <c r="F215" s="1895"/>
      <c r="G215" s="221"/>
    </row>
    <row r="216" spans="1:7" ht="15.75" hidden="1" outlineLevel="1" thickBot="1">
      <c r="A216" s="398"/>
      <c r="B216" s="399"/>
      <c r="C216" s="399"/>
      <c r="D216" s="399"/>
      <c r="E216" s="400"/>
      <c r="F216" s="1895"/>
      <c r="G216" s="221"/>
    </row>
    <row r="217" spans="1:7" ht="15.75" hidden="1" outlineLevel="1" thickBot="1">
      <c r="A217" s="398"/>
      <c r="B217" s="399"/>
      <c r="C217" s="399"/>
      <c r="D217" s="399"/>
      <c r="E217" s="400"/>
      <c r="F217" s="1895"/>
      <c r="G217" s="221"/>
    </row>
    <row r="218" spans="1:7" ht="15.75" hidden="1" outlineLevel="1" thickBot="1">
      <c r="A218" s="398"/>
      <c r="B218" s="399"/>
      <c r="C218" s="399"/>
      <c r="D218" s="399"/>
      <c r="E218" s="400"/>
      <c r="F218" s="1895"/>
      <c r="G218" s="221"/>
    </row>
    <row r="219" spans="1:7" ht="15.75" hidden="1" outlineLevel="1" thickBot="1">
      <c r="A219" s="398"/>
      <c r="B219" s="399"/>
      <c r="C219" s="399"/>
      <c r="D219" s="399"/>
      <c r="E219" s="400"/>
      <c r="F219" s="1895"/>
      <c r="G219" s="221"/>
    </row>
    <row r="220" spans="1:7" ht="15.75" hidden="1" outlineLevel="1" thickBot="1">
      <c r="A220" s="398"/>
      <c r="B220" s="399"/>
      <c r="C220" s="399"/>
      <c r="D220" s="399"/>
      <c r="E220" s="400"/>
      <c r="F220" s="1895"/>
      <c r="G220" s="221"/>
    </row>
    <row r="221" spans="1:7" ht="15.75" hidden="1" outlineLevel="1" thickBot="1">
      <c r="A221" s="398"/>
      <c r="B221" s="399"/>
      <c r="C221" s="399"/>
      <c r="D221" s="399"/>
      <c r="E221" s="400"/>
      <c r="F221" s="1895"/>
      <c r="G221" s="221"/>
    </row>
    <row r="222" spans="1:7" ht="15.75" hidden="1" outlineLevel="1" thickBot="1">
      <c r="A222" s="398"/>
      <c r="B222" s="399"/>
      <c r="C222" s="399"/>
      <c r="D222" s="399"/>
      <c r="E222" s="400"/>
      <c r="F222" s="1895"/>
      <c r="G222" s="221"/>
    </row>
    <row r="223" spans="1:7" ht="15.75" hidden="1" outlineLevel="1" thickBot="1">
      <c r="A223" s="398"/>
      <c r="B223" s="399"/>
      <c r="C223" s="399"/>
      <c r="D223" s="399"/>
      <c r="E223" s="400"/>
      <c r="F223" s="1895"/>
      <c r="G223" s="221"/>
    </row>
    <row r="224" spans="1:7" ht="15.75" hidden="1" outlineLevel="1" thickBot="1">
      <c r="A224" s="398"/>
      <c r="B224" s="399"/>
      <c r="C224" s="399"/>
      <c r="D224" s="399"/>
      <c r="E224" s="400"/>
      <c r="F224" s="1895"/>
      <c r="G224" s="221"/>
    </row>
    <row r="225" spans="1:7" ht="15.75" hidden="1" outlineLevel="1" thickBot="1">
      <c r="A225" s="398"/>
      <c r="B225" s="399"/>
      <c r="C225" s="399"/>
      <c r="D225" s="399"/>
      <c r="E225" s="400"/>
      <c r="F225" s="1895"/>
      <c r="G225" s="221"/>
    </row>
    <row r="226" spans="1:7" ht="15.75" hidden="1" outlineLevel="1" thickBot="1">
      <c r="A226" s="398"/>
      <c r="B226" s="399"/>
      <c r="C226" s="399"/>
      <c r="D226" s="399"/>
      <c r="E226" s="400"/>
      <c r="F226" s="1895"/>
      <c r="G226" s="221"/>
    </row>
    <row r="227" spans="1:7" ht="15.75" hidden="1" outlineLevel="1" thickBot="1">
      <c r="A227" s="398"/>
      <c r="B227" s="399"/>
      <c r="C227" s="399"/>
      <c r="D227" s="399"/>
      <c r="E227" s="400"/>
      <c r="F227" s="1895"/>
      <c r="G227" s="221"/>
    </row>
    <row r="228" spans="1:7" ht="15.75" hidden="1" outlineLevel="1" thickBot="1">
      <c r="A228" s="401"/>
      <c r="B228" s="402"/>
      <c r="C228" s="402"/>
      <c r="D228" s="402"/>
      <c r="E228" s="403"/>
      <c r="F228" s="1896"/>
      <c r="G228" s="221"/>
    </row>
    <row r="229" spans="1:7" s="206" customFormat="1" ht="81" customHeight="1" collapsed="1">
      <c r="A229" s="1933" t="s">
        <v>888</v>
      </c>
      <c r="B229" s="1934"/>
      <c r="C229" s="1934"/>
      <c r="D229" s="1934"/>
      <c r="E229" s="1934"/>
      <c r="F229" s="1510" t="s">
        <v>1223</v>
      </c>
      <c r="G229" s="242"/>
    </row>
    <row r="230" spans="1:7">
      <c r="A230" s="249"/>
      <c r="B230" s="250"/>
      <c r="C230" s="250"/>
      <c r="D230" s="250"/>
      <c r="E230" s="250"/>
      <c r="F230" s="1511"/>
      <c r="G230" s="221"/>
    </row>
    <row r="231" spans="1:7">
      <c r="A231" s="249"/>
      <c r="B231" s="250"/>
      <c r="C231" s="250"/>
      <c r="D231" s="250"/>
      <c r="E231" s="250"/>
      <c r="F231" s="1511"/>
      <c r="G231" s="221"/>
    </row>
    <row r="232" spans="1:7">
      <c r="A232" s="249"/>
      <c r="B232" s="250"/>
      <c r="C232" s="250"/>
      <c r="D232" s="250"/>
      <c r="E232" s="250"/>
      <c r="F232" s="1511"/>
      <c r="G232" s="221"/>
    </row>
    <row r="233" spans="1:7">
      <c r="A233" s="249"/>
      <c r="B233" s="250"/>
      <c r="C233" s="250"/>
      <c r="D233" s="250"/>
      <c r="E233" s="250"/>
      <c r="F233" s="1511"/>
      <c r="G233" s="221"/>
    </row>
    <row r="234" spans="1:7">
      <c r="A234" s="249"/>
      <c r="B234" s="250"/>
      <c r="C234" s="250"/>
      <c r="D234" s="250"/>
      <c r="E234" s="250"/>
      <c r="F234" s="1511"/>
      <c r="G234" s="221"/>
    </row>
    <row r="235" spans="1:7">
      <c r="A235" s="249"/>
      <c r="B235" s="250"/>
      <c r="C235" s="250"/>
      <c r="D235" s="250"/>
      <c r="E235" s="250"/>
      <c r="F235" s="1511"/>
      <c r="G235" s="221"/>
    </row>
    <row r="236" spans="1:7">
      <c r="A236" s="249"/>
      <c r="B236" s="250"/>
      <c r="C236" s="250"/>
      <c r="D236" s="250"/>
      <c r="E236" s="250"/>
      <c r="F236" s="1511"/>
      <c r="G236" s="221"/>
    </row>
    <row r="237" spans="1:7">
      <c r="A237" s="249"/>
      <c r="B237" s="250"/>
      <c r="C237" s="250"/>
      <c r="D237" s="250"/>
      <c r="E237" s="250"/>
      <c r="F237" s="1511"/>
      <c r="G237" s="221"/>
    </row>
    <row r="238" spans="1:7">
      <c r="A238" s="249"/>
      <c r="B238" s="250"/>
      <c r="C238" s="250"/>
      <c r="D238" s="250"/>
      <c r="E238" s="250"/>
      <c r="F238" s="1511"/>
      <c r="G238" s="221"/>
    </row>
    <row r="239" spans="1:7" ht="15.75" thickBot="1">
      <c r="A239" s="251"/>
      <c r="B239" s="252"/>
      <c r="C239" s="252"/>
      <c r="D239" s="252"/>
      <c r="E239" s="252"/>
      <c r="F239" s="1512"/>
      <c r="G239" s="221"/>
    </row>
    <row r="240" spans="1:7" ht="15.75" hidden="1" outlineLevel="1" thickBot="1">
      <c r="A240" s="249"/>
      <c r="B240" s="250"/>
      <c r="C240" s="250"/>
      <c r="D240" s="250"/>
      <c r="E240" s="250"/>
      <c r="F240" s="1511" t="s">
        <v>833</v>
      </c>
      <c r="G240" s="221"/>
    </row>
    <row r="241" spans="1:7" ht="15.75" hidden="1" outlineLevel="1" thickBot="1">
      <c r="A241" s="249"/>
      <c r="B241" s="250"/>
      <c r="C241" s="250"/>
      <c r="D241" s="250"/>
      <c r="E241" s="250"/>
      <c r="F241" s="1511"/>
      <c r="G241" s="221"/>
    </row>
    <row r="242" spans="1:7" ht="15.75" hidden="1" outlineLevel="1" thickBot="1">
      <c r="A242" s="249"/>
      <c r="B242" s="250"/>
      <c r="C242" s="250"/>
      <c r="D242" s="250"/>
      <c r="E242" s="250"/>
      <c r="F242" s="1511"/>
      <c r="G242" s="221"/>
    </row>
    <row r="243" spans="1:7" ht="15.75" hidden="1" outlineLevel="1" thickBot="1">
      <c r="A243" s="249"/>
      <c r="B243" s="250"/>
      <c r="C243" s="250"/>
      <c r="D243" s="250"/>
      <c r="E243" s="250"/>
      <c r="F243" s="1511"/>
      <c r="G243" s="221"/>
    </row>
    <row r="244" spans="1:7" ht="15.75" hidden="1" outlineLevel="1" thickBot="1">
      <c r="A244" s="249"/>
      <c r="B244" s="250"/>
      <c r="C244" s="250"/>
      <c r="D244" s="250"/>
      <c r="E244" s="250"/>
      <c r="F244" s="1511"/>
      <c r="G244" s="221"/>
    </row>
    <row r="245" spans="1:7" ht="15.75" hidden="1" outlineLevel="1" thickBot="1">
      <c r="A245" s="249"/>
      <c r="B245" s="250"/>
      <c r="C245" s="250"/>
      <c r="D245" s="250"/>
      <c r="E245" s="250"/>
      <c r="F245" s="1511"/>
      <c r="G245" s="221"/>
    </row>
    <row r="246" spans="1:7" ht="15.75" hidden="1" outlineLevel="1" thickBot="1">
      <c r="A246" s="249"/>
      <c r="B246" s="250"/>
      <c r="C246" s="250"/>
      <c r="D246" s="250"/>
      <c r="E246" s="250"/>
      <c r="F246" s="1511"/>
      <c r="G246" s="221"/>
    </row>
    <row r="247" spans="1:7" ht="15.75" hidden="1" outlineLevel="1" thickBot="1">
      <c r="A247" s="249"/>
      <c r="B247" s="250"/>
      <c r="C247" s="250"/>
      <c r="D247" s="250"/>
      <c r="E247" s="250"/>
      <c r="F247" s="1511"/>
      <c r="G247" s="221"/>
    </row>
    <row r="248" spans="1:7" ht="15.75" hidden="1" outlineLevel="1" thickBot="1">
      <c r="A248" s="249"/>
      <c r="B248" s="250"/>
      <c r="C248" s="250"/>
      <c r="D248" s="250"/>
      <c r="E248" s="250"/>
      <c r="F248" s="1511"/>
      <c r="G248" s="221"/>
    </row>
    <row r="249" spans="1:7" ht="15.75" hidden="1" outlineLevel="1" thickBot="1">
      <c r="A249" s="249"/>
      <c r="B249" s="250"/>
      <c r="C249" s="250"/>
      <c r="D249" s="250"/>
      <c r="E249" s="250"/>
      <c r="F249" s="1511"/>
      <c r="G249" s="221"/>
    </row>
    <row r="250" spans="1:7" ht="15.75" hidden="1" outlineLevel="1" thickBot="1">
      <c r="A250" s="249"/>
      <c r="B250" s="250"/>
      <c r="C250" s="250"/>
      <c r="D250" s="250"/>
      <c r="E250" s="250"/>
      <c r="F250" s="1511"/>
      <c r="G250" s="221"/>
    </row>
    <row r="251" spans="1:7" ht="15.75" hidden="1" outlineLevel="1" thickBot="1">
      <c r="A251" s="249"/>
      <c r="B251" s="250"/>
      <c r="C251" s="250"/>
      <c r="D251" s="250"/>
      <c r="E251" s="250"/>
      <c r="F251" s="1511"/>
      <c r="G251" s="221"/>
    </row>
    <row r="252" spans="1:7" ht="15.75" hidden="1" outlineLevel="1" thickBot="1">
      <c r="A252" s="249"/>
      <c r="B252" s="250"/>
      <c r="C252" s="250"/>
      <c r="D252" s="250"/>
      <c r="E252" s="250"/>
      <c r="F252" s="1511"/>
      <c r="G252" s="221"/>
    </row>
    <row r="253" spans="1:7" ht="15.75" hidden="1" outlineLevel="1" thickBot="1">
      <c r="A253" s="249"/>
      <c r="B253" s="250"/>
      <c r="C253" s="250"/>
      <c r="D253" s="250"/>
      <c r="E253" s="250"/>
      <c r="F253" s="1511"/>
      <c r="G253" s="221"/>
    </row>
    <row r="254" spans="1:7" ht="15.75" hidden="1" outlineLevel="1" thickBot="1">
      <c r="A254" s="249"/>
      <c r="B254" s="250"/>
      <c r="C254" s="250"/>
      <c r="D254" s="250"/>
      <c r="E254" s="250"/>
      <c r="F254" s="1511"/>
      <c r="G254" s="221"/>
    </row>
    <row r="255" spans="1:7" s="244" customFormat="1" ht="48.75" customHeight="1" collapsed="1">
      <c r="A255" s="1919" t="s">
        <v>889</v>
      </c>
      <c r="B255" s="1920"/>
      <c r="C255" s="1920"/>
      <c r="D255" s="1920"/>
      <c r="E255" s="1920"/>
      <c r="F255" s="1894" t="s">
        <v>1224</v>
      </c>
      <c r="G255" s="176"/>
    </row>
    <row r="256" spans="1:7" ht="60" customHeight="1">
      <c r="A256" s="1497"/>
      <c r="B256" s="1498"/>
      <c r="C256" s="1935" t="s">
        <v>834</v>
      </c>
      <c r="D256" s="1932" t="s">
        <v>835</v>
      </c>
      <c r="E256" s="1938" t="s">
        <v>836</v>
      </c>
      <c r="F256" s="1895"/>
      <c r="G256" s="221"/>
    </row>
    <row r="257" spans="1:7" ht="68.25" customHeight="1">
      <c r="A257" s="1497"/>
      <c r="B257" s="1498"/>
      <c r="C257" s="1935"/>
      <c r="D257" s="1932"/>
      <c r="E257" s="1939"/>
      <c r="F257" s="1895"/>
      <c r="G257" s="221"/>
    </row>
    <row r="258" spans="1:7" ht="15" customHeight="1">
      <c r="A258" s="1225" t="s">
        <v>818</v>
      </c>
      <c r="B258" s="1226"/>
      <c r="C258" s="246"/>
      <c r="D258" s="255"/>
      <c r="E258" s="255"/>
      <c r="F258" s="1895"/>
      <c r="G258" s="221"/>
    </row>
    <row r="259" spans="1:7">
      <c r="A259" s="1225" t="s">
        <v>58</v>
      </c>
      <c r="B259" s="1226"/>
      <c r="C259" s="246"/>
      <c r="D259" s="255"/>
      <c r="E259" s="255"/>
      <c r="F259" s="1895"/>
      <c r="G259" s="221"/>
    </row>
    <row r="260" spans="1:7">
      <c r="A260" s="1225" t="s">
        <v>59</v>
      </c>
      <c r="B260" s="1226"/>
      <c r="C260" s="246"/>
      <c r="D260" s="255"/>
      <c r="E260" s="255"/>
      <c r="F260" s="1895"/>
      <c r="G260" s="221"/>
    </row>
    <row r="261" spans="1:7">
      <c r="A261" s="1225" t="s">
        <v>60</v>
      </c>
      <c r="B261" s="1226"/>
      <c r="C261" s="246"/>
      <c r="D261" s="255"/>
      <c r="E261" s="255"/>
      <c r="F261" s="1895"/>
      <c r="G261" s="221"/>
    </row>
    <row r="262" spans="1:7">
      <c r="A262" s="1225" t="s">
        <v>68</v>
      </c>
      <c r="B262" s="1226"/>
      <c r="C262" s="246"/>
      <c r="D262" s="255"/>
      <c r="E262" s="255"/>
      <c r="F262" s="1895"/>
      <c r="G262" s="221"/>
    </row>
    <row r="263" spans="1:7" ht="15" customHeight="1">
      <c r="A263" s="1225" t="s">
        <v>819</v>
      </c>
      <c r="B263" s="1226"/>
      <c r="C263" s="246"/>
      <c r="D263" s="255"/>
      <c r="E263" s="255"/>
      <c r="F263" s="1895"/>
      <c r="G263" s="221"/>
    </row>
    <row r="264" spans="1:7" ht="15" customHeight="1">
      <c r="A264" s="1225" t="s">
        <v>758</v>
      </c>
      <c r="B264" s="1226"/>
      <c r="C264" s="246"/>
      <c r="D264" s="255"/>
      <c r="E264" s="255"/>
      <c r="F264" s="1895"/>
      <c r="G264" s="221"/>
    </row>
    <row r="265" spans="1:7" hidden="1" outlineLevel="1">
      <c r="A265" s="1940"/>
      <c r="B265" s="1941"/>
      <c r="C265" s="258"/>
      <c r="D265" s="259"/>
      <c r="E265" s="259"/>
      <c r="F265" s="1578" t="s">
        <v>837</v>
      </c>
      <c r="G265" s="221"/>
    </row>
    <row r="266" spans="1:7" hidden="1" outlineLevel="1">
      <c r="A266" s="1225"/>
      <c r="B266" s="1226"/>
      <c r="C266" s="246"/>
      <c r="D266" s="255"/>
      <c r="E266" s="255"/>
      <c r="F266" s="1578"/>
      <c r="G266" s="221"/>
    </row>
    <row r="267" spans="1:7" hidden="1" outlineLevel="1">
      <c r="A267" s="1225"/>
      <c r="B267" s="1226"/>
      <c r="C267" s="246"/>
      <c r="D267" s="255"/>
      <c r="E267" s="255"/>
      <c r="F267" s="1578"/>
      <c r="G267" s="221"/>
    </row>
    <row r="268" spans="1:7" hidden="1" outlineLevel="1">
      <c r="A268" s="1225"/>
      <c r="B268" s="1226"/>
      <c r="C268" s="246"/>
      <c r="D268" s="255"/>
      <c r="E268" s="255"/>
      <c r="F268" s="1578"/>
      <c r="G268" s="221"/>
    </row>
    <row r="269" spans="1:7" hidden="1" outlineLevel="1">
      <c r="A269" s="1225"/>
      <c r="B269" s="1226"/>
      <c r="C269" s="246"/>
      <c r="D269" s="255"/>
      <c r="E269" s="255"/>
      <c r="F269" s="1578"/>
      <c r="G269" s="221"/>
    </row>
    <row r="270" spans="1:7" hidden="1" outlineLevel="1">
      <c r="A270" s="1225"/>
      <c r="B270" s="1226"/>
      <c r="C270" s="246"/>
      <c r="D270" s="255"/>
      <c r="E270" s="255"/>
      <c r="F270" s="1578"/>
      <c r="G270" s="221"/>
    </row>
    <row r="271" spans="1:7" hidden="1" outlineLevel="1">
      <c r="A271" s="1225"/>
      <c r="B271" s="1226"/>
      <c r="C271" s="246"/>
      <c r="D271" s="255"/>
      <c r="E271" s="255"/>
      <c r="F271" s="1578"/>
      <c r="G271" s="221"/>
    </row>
    <row r="272" spans="1:7" hidden="1" outlineLevel="1">
      <c r="A272" s="1225"/>
      <c r="B272" s="1226"/>
      <c r="C272" s="246"/>
      <c r="D272" s="255"/>
      <c r="E272" s="255"/>
      <c r="F272" s="1578"/>
      <c r="G272" s="221"/>
    </row>
    <row r="273" spans="1:7" hidden="1" outlineLevel="1">
      <c r="A273" s="1225"/>
      <c r="B273" s="1226"/>
      <c r="C273" s="246"/>
      <c r="D273" s="255"/>
      <c r="E273" s="255"/>
      <c r="F273" s="1578"/>
      <c r="G273" s="221"/>
    </row>
    <row r="274" spans="1:7" ht="15.75" hidden="1" outlineLevel="1" thickBot="1">
      <c r="A274" s="1228"/>
      <c r="B274" s="1229"/>
      <c r="C274" s="256"/>
      <c r="D274" s="257"/>
      <c r="E274" s="257"/>
      <c r="F274" s="1579"/>
      <c r="G274" s="221"/>
    </row>
    <row r="275" spans="1:7" collapsed="1">
      <c r="A275" s="221"/>
      <c r="B275" s="221"/>
      <c r="C275" s="221"/>
      <c r="D275" s="221"/>
      <c r="E275" s="221"/>
      <c r="F275" s="221"/>
      <c r="G275" s="221"/>
    </row>
    <row r="276" spans="1:7">
      <c r="A276" s="221"/>
      <c r="B276" s="221"/>
      <c r="C276" s="221"/>
      <c r="D276" s="221"/>
      <c r="E276" s="221"/>
      <c r="F276" s="221"/>
      <c r="G276" s="221"/>
    </row>
    <row r="277" spans="1:7">
      <c r="A277" s="221"/>
      <c r="B277" s="221"/>
      <c r="C277" s="221"/>
      <c r="D277" s="221"/>
      <c r="E277" s="221"/>
      <c r="F277" s="221"/>
      <c r="G277" s="221"/>
    </row>
    <row r="278" spans="1:7">
      <c r="A278" s="221"/>
      <c r="B278" s="221"/>
      <c r="C278" s="221"/>
      <c r="D278" s="221"/>
      <c r="E278" s="221"/>
      <c r="F278" s="221"/>
      <c r="G278" s="221"/>
    </row>
    <row r="279" spans="1:7">
      <c r="A279" s="221"/>
      <c r="B279" s="221"/>
      <c r="C279" s="221"/>
      <c r="D279" s="221"/>
      <c r="E279" s="221"/>
      <c r="F279" s="221"/>
      <c r="G279" s="221"/>
    </row>
    <row r="280" spans="1:7">
      <c r="A280" s="221"/>
      <c r="B280" s="221"/>
      <c r="C280" s="221"/>
      <c r="D280" s="221"/>
      <c r="E280" s="221"/>
      <c r="F280" s="221"/>
      <c r="G280" s="221"/>
    </row>
    <row r="281" spans="1:7">
      <c r="A281" s="221"/>
      <c r="B281" s="221"/>
      <c r="C281" s="221"/>
      <c r="D281" s="221"/>
      <c r="E281" s="221"/>
      <c r="F281" s="221"/>
      <c r="G281" s="221"/>
    </row>
    <row r="282" spans="1:7">
      <c r="A282" s="221"/>
      <c r="B282" s="221"/>
      <c r="C282" s="221"/>
      <c r="D282" s="221"/>
      <c r="E282" s="221"/>
      <c r="F282" s="221"/>
      <c r="G282" s="221"/>
    </row>
    <row r="283" spans="1:7">
      <c r="A283" s="221"/>
      <c r="B283" s="221"/>
      <c r="C283" s="221"/>
      <c r="D283" s="221"/>
      <c r="E283" s="221"/>
      <c r="F283" s="221"/>
      <c r="G283" s="221"/>
    </row>
    <row r="284" spans="1:7">
      <c r="A284" s="221"/>
      <c r="B284" s="221"/>
      <c r="C284" s="221"/>
      <c r="D284" s="221"/>
      <c r="E284" s="221"/>
      <c r="F284" s="221"/>
      <c r="G284" s="221"/>
    </row>
    <row r="285" spans="1:7">
      <c r="A285" s="221"/>
      <c r="B285" s="221"/>
      <c r="C285" s="221"/>
      <c r="D285" s="221"/>
      <c r="E285" s="221"/>
      <c r="F285" s="221"/>
      <c r="G285" s="221"/>
    </row>
    <row r="286" spans="1:7">
      <c r="A286" s="221"/>
      <c r="B286" s="221"/>
      <c r="C286" s="221"/>
      <c r="D286" s="221"/>
      <c r="E286" s="221"/>
      <c r="F286" s="221"/>
      <c r="G286" s="221"/>
    </row>
    <row r="287" spans="1:7">
      <c r="A287" s="221"/>
      <c r="B287" s="221"/>
      <c r="C287" s="221"/>
      <c r="D287" s="221"/>
      <c r="E287" s="221"/>
      <c r="F287" s="221"/>
      <c r="G287" s="221"/>
    </row>
    <row r="288" spans="1:7">
      <c r="A288" s="221"/>
      <c r="B288" s="221"/>
      <c r="C288" s="221"/>
      <c r="D288" s="221"/>
      <c r="E288" s="221"/>
      <c r="F288" s="221"/>
      <c r="G288" s="221"/>
    </row>
    <row r="289" spans="1:7">
      <c r="A289" s="221"/>
      <c r="B289" s="221"/>
      <c r="C289" s="221"/>
      <c r="D289" s="221"/>
      <c r="E289" s="221"/>
      <c r="F289" s="221"/>
      <c r="G289" s="221"/>
    </row>
    <row r="290" spans="1:7">
      <c r="A290" s="221"/>
      <c r="B290" s="221"/>
      <c r="C290" s="221"/>
      <c r="D290" s="221"/>
      <c r="E290" s="221"/>
      <c r="F290" s="221"/>
      <c r="G290" s="221"/>
    </row>
    <row r="291" spans="1:7">
      <c r="A291" s="221"/>
      <c r="B291" s="221"/>
      <c r="C291" s="221"/>
      <c r="D291" s="221"/>
      <c r="E291" s="221"/>
      <c r="F291" s="221"/>
      <c r="G291" s="221"/>
    </row>
    <row r="292" spans="1:7">
      <c r="A292" s="221"/>
      <c r="B292" s="221"/>
      <c r="C292" s="221"/>
      <c r="D292" s="221"/>
      <c r="E292" s="221"/>
      <c r="F292" s="221"/>
      <c r="G292" s="221"/>
    </row>
    <row r="293" spans="1:7">
      <c r="A293" s="221"/>
      <c r="B293" s="221"/>
      <c r="C293" s="221"/>
      <c r="D293" s="221"/>
      <c r="E293" s="221"/>
      <c r="F293" s="221"/>
      <c r="G293" s="221"/>
    </row>
    <row r="294" spans="1:7">
      <c r="A294" s="221"/>
      <c r="B294" s="221"/>
      <c r="C294" s="221"/>
      <c r="D294" s="221"/>
      <c r="E294" s="221"/>
      <c r="F294" s="221"/>
      <c r="G294" s="221"/>
    </row>
    <row r="295" spans="1:7">
      <c r="A295" s="221"/>
      <c r="B295" s="221"/>
      <c r="C295" s="221"/>
      <c r="D295" s="221"/>
      <c r="E295" s="221"/>
      <c r="F295" s="221"/>
      <c r="G295" s="221"/>
    </row>
    <row r="296" spans="1:7">
      <c r="A296" s="221"/>
      <c r="B296" s="221"/>
      <c r="C296" s="221"/>
      <c r="D296" s="221"/>
      <c r="E296" s="221"/>
      <c r="F296" s="221"/>
      <c r="G296" s="221"/>
    </row>
    <row r="297" spans="1:7">
      <c r="A297" s="221"/>
      <c r="B297" s="221"/>
      <c r="C297" s="221"/>
      <c r="D297" s="221"/>
      <c r="E297" s="221"/>
      <c r="F297" s="221"/>
      <c r="G297" s="221"/>
    </row>
    <row r="298" spans="1:7">
      <c r="A298" s="221"/>
      <c r="B298" s="221"/>
      <c r="C298" s="221"/>
      <c r="D298" s="221"/>
      <c r="E298" s="221"/>
      <c r="F298" s="221"/>
      <c r="G298" s="221"/>
    </row>
    <row r="299" spans="1:7">
      <c r="A299" s="221"/>
      <c r="B299" s="221"/>
      <c r="C299" s="221"/>
      <c r="D299" s="221"/>
      <c r="E299" s="221"/>
      <c r="F299" s="221"/>
      <c r="G299" s="221"/>
    </row>
    <row r="300" spans="1:7">
      <c r="A300" s="221"/>
      <c r="B300" s="221"/>
      <c r="C300" s="221"/>
      <c r="D300" s="221"/>
      <c r="E300" s="221"/>
      <c r="F300" s="221"/>
      <c r="G300" s="221"/>
    </row>
    <row r="301" spans="1:7">
      <c r="A301" s="221"/>
      <c r="B301" s="221"/>
      <c r="C301" s="221"/>
      <c r="D301" s="221"/>
      <c r="E301" s="221"/>
      <c r="F301" s="221"/>
      <c r="G301" s="221"/>
    </row>
    <row r="302" spans="1:7">
      <c r="A302" s="221"/>
      <c r="B302" s="221"/>
      <c r="C302" s="221"/>
      <c r="D302" s="221"/>
      <c r="E302" s="221"/>
      <c r="F302" s="221"/>
      <c r="G302" s="221"/>
    </row>
    <row r="303" spans="1:7">
      <c r="A303" s="221"/>
      <c r="B303" s="221"/>
      <c r="C303" s="221"/>
      <c r="D303" s="221"/>
      <c r="E303" s="221"/>
      <c r="F303" s="221"/>
      <c r="G303" s="221"/>
    </row>
    <row r="304" spans="1:7">
      <c r="A304" s="221"/>
      <c r="B304" s="221"/>
      <c r="C304" s="221"/>
      <c r="D304" s="221"/>
      <c r="E304" s="221"/>
      <c r="F304" s="221"/>
      <c r="G304" s="221"/>
    </row>
    <row r="305" spans="1:7">
      <c r="A305" s="221"/>
      <c r="B305" s="221"/>
      <c r="C305" s="221"/>
      <c r="D305" s="221"/>
      <c r="E305" s="221"/>
      <c r="F305" s="221"/>
      <c r="G305" s="221"/>
    </row>
    <row r="306" spans="1:7">
      <c r="A306" s="221"/>
      <c r="B306" s="221"/>
      <c r="C306" s="221"/>
      <c r="D306" s="221"/>
      <c r="E306" s="221"/>
      <c r="F306" s="221"/>
      <c r="G306" s="221"/>
    </row>
    <row r="307" spans="1:7">
      <c r="A307" s="221"/>
      <c r="B307" s="221"/>
      <c r="C307" s="221"/>
      <c r="D307" s="221"/>
      <c r="E307" s="221"/>
      <c r="F307" s="221"/>
      <c r="G307" s="221"/>
    </row>
    <row r="308" spans="1:7">
      <c r="A308" s="221"/>
      <c r="B308" s="221"/>
      <c r="C308" s="221"/>
      <c r="D308" s="221"/>
      <c r="E308" s="221"/>
      <c r="F308" s="221"/>
      <c r="G308" s="221"/>
    </row>
    <row r="309" spans="1:7">
      <c r="A309" s="221"/>
      <c r="B309" s="221"/>
      <c r="C309" s="221"/>
      <c r="D309" s="221"/>
      <c r="E309" s="221"/>
      <c r="F309" s="221"/>
      <c r="G309" s="221"/>
    </row>
    <row r="310" spans="1:7">
      <c r="A310" s="221"/>
      <c r="B310" s="221"/>
      <c r="C310" s="221"/>
      <c r="D310" s="221"/>
      <c r="E310" s="221"/>
      <c r="F310" s="221"/>
      <c r="G310" s="221"/>
    </row>
    <row r="311" spans="1:7">
      <c r="A311" s="221"/>
      <c r="B311" s="221"/>
      <c r="C311" s="221"/>
      <c r="D311" s="221"/>
      <c r="E311" s="221"/>
      <c r="F311" s="221"/>
      <c r="G311" s="221"/>
    </row>
    <row r="312" spans="1:7">
      <c r="A312" s="221"/>
      <c r="B312" s="221"/>
      <c r="C312" s="221"/>
      <c r="D312" s="221"/>
      <c r="E312" s="221"/>
      <c r="F312" s="221"/>
      <c r="G312" s="221"/>
    </row>
    <row r="313" spans="1:7">
      <c r="A313" s="221"/>
      <c r="B313" s="221"/>
      <c r="C313" s="221"/>
      <c r="D313" s="221"/>
      <c r="E313" s="221"/>
      <c r="F313" s="221"/>
      <c r="G313" s="221"/>
    </row>
    <row r="314" spans="1:7">
      <c r="A314" s="221"/>
      <c r="B314" s="221"/>
      <c r="C314" s="221"/>
      <c r="D314" s="221"/>
      <c r="E314" s="221"/>
      <c r="F314" s="221"/>
      <c r="G314" s="221"/>
    </row>
    <row r="315" spans="1:7">
      <c r="A315" s="221"/>
      <c r="B315" s="221"/>
      <c r="C315" s="221"/>
      <c r="D315" s="221"/>
      <c r="E315" s="221"/>
      <c r="F315" s="221"/>
      <c r="G315" s="221"/>
    </row>
    <row r="316" spans="1:7">
      <c r="A316" s="221"/>
      <c r="B316" s="221"/>
      <c r="C316" s="221"/>
      <c r="D316" s="221"/>
      <c r="E316" s="221"/>
      <c r="F316" s="221"/>
      <c r="G316" s="221"/>
    </row>
    <row r="317" spans="1:7">
      <c r="A317" s="221"/>
      <c r="B317" s="221"/>
      <c r="C317" s="221"/>
      <c r="D317" s="221"/>
      <c r="E317" s="221"/>
      <c r="F317" s="221"/>
      <c r="G317" s="221"/>
    </row>
    <row r="318" spans="1:7">
      <c r="A318" s="221"/>
      <c r="B318" s="221"/>
      <c r="C318" s="221"/>
      <c r="D318" s="221"/>
      <c r="E318" s="221"/>
      <c r="F318" s="221"/>
      <c r="G318" s="221"/>
    </row>
    <row r="319" spans="1:7">
      <c r="A319" s="221"/>
      <c r="B319" s="221"/>
      <c r="C319" s="221"/>
      <c r="D319" s="221"/>
      <c r="E319" s="221"/>
      <c r="F319" s="221"/>
      <c r="G319" s="221"/>
    </row>
    <row r="320" spans="1:7">
      <c r="A320" s="221"/>
      <c r="B320" s="221"/>
      <c r="C320" s="221"/>
      <c r="D320" s="221"/>
      <c r="E320" s="221"/>
      <c r="F320" s="221"/>
      <c r="G320" s="221"/>
    </row>
    <row r="321" spans="1:7">
      <c r="A321" s="221"/>
      <c r="B321" s="221"/>
      <c r="C321" s="221"/>
      <c r="D321" s="221"/>
      <c r="E321" s="221"/>
      <c r="F321" s="221"/>
      <c r="G321" s="221"/>
    </row>
    <row r="322" spans="1:7">
      <c r="A322" s="221"/>
      <c r="B322" s="221"/>
      <c r="C322" s="221"/>
      <c r="D322" s="221"/>
      <c r="E322" s="221"/>
      <c r="F322" s="221"/>
      <c r="G322" s="221"/>
    </row>
    <row r="323" spans="1:7">
      <c r="A323" s="221"/>
      <c r="B323" s="221"/>
      <c r="C323" s="221"/>
      <c r="D323" s="221"/>
      <c r="E323" s="221"/>
      <c r="F323" s="221"/>
      <c r="G323" s="221"/>
    </row>
    <row r="324" spans="1:7">
      <c r="A324" s="221"/>
      <c r="B324" s="221"/>
      <c r="C324" s="221"/>
      <c r="D324" s="221"/>
      <c r="E324" s="221"/>
      <c r="F324" s="221"/>
      <c r="G324" s="221"/>
    </row>
    <row r="325" spans="1:7">
      <c r="A325" s="221"/>
      <c r="B325" s="221"/>
      <c r="C325" s="221"/>
      <c r="D325" s="221"/>
      <c r="E325" s="221"/>
      <c r="F325" s="221"/>
      <c r="G325" s="221"/>
    </row>
    <row r="326" spans="1:7">
      <c r="A326" s="221"/>
      <c r="B326" s="221"/>
      <c r="C326" s="221"/>
      <c r="D326" s="221"/>
      <c r="E326" s="221"/>
      <c r="F326" s="221"/>
      <c r="G326" s="221"/>
    </row>
    <row r="327" spans="1:7">
      <c r="A327" s="221"/>
      <c r="B327" s="221"/>
      <c r="C327" s="221"/>
      <c r="D327" s="221"/>
      <c r="E327" s="221"/>
      <c r="F327" s="221"/>
      <c r="G327" s="221"/>
    </row>
    <row r="328" spans="1:7">
      <c r="A328" s="221"/>
      <c r="B328" s="221"/>
      <c r="C328" s="221"/>
      <c r="D328" s="221"/>
      <c r="E328" s="221"/>
      <c r="F328" s="221"/>
      <c r="G328" s="221"/>
    </row>
    <row r="329" spans="1:7">
      <c r="A329" s="221"/>
      <c r="B329" s="221"/>
      <c r="C329" s="221"/>
      <c r="D329" s="221"/>
      <c r="E329" s="221"/>
      <c r="F329" s="221"/>
      <c r="G329" s="221"/>
    </row>
    <row r="330" spans="1:7">
      <c r="A330" s="221"/>
      <c r="B330" s="221"/>
      <c r="C330" s="221"/>
      <c r="D330" s="221"/>
      <c r="E330" s="221"/>
      <c r="F330" s="221"/>
      <c r="G330" s="221"/>
    </row>
    <row r="331" spans="1:7">
      <c r="A331" s="221"/>
      <c r="B331" s="221"/>
      <c r="C331" s="221"/>
      <c r="D331" s="221"/>
      <c r="E331" s="221"/>
      <c r="F331" s="221"/>
      <c r="G331" s="221"/>
    </row>
    <row r="332" spans="1:7">
      <c r="A332" s="221"/>
      <c r="B332" s="221"/>
      <c r="C332" s="221"/>
      <c r="D332" s="221"/>
      <c r="E332" s="221"/>
      <c r="F332" s="221"/>
      <c r="G332" s="221"/>
    </row>
    <row r="333" spans="1:7">
      <c r="A333" s="221"/>
      <c r="B333" s="221"/>
      <c r="C333" s="221"/>
      <c r="D333" s="221"/>
      <c r="E333" s="221"/>
      <c r="F333" s="221"/>
      <c r="G333" s="221"/>
    </row>
    <row r="334" spans="1:7">
      <c r="A334" s="221"/>
      <c r="B334" s="221"/>
      <c r="C334" s="221"/>
      <c r="D334" s="221"/>
      <c r="E334" s="221"/>
      <c r="F334" s="221"/>
      <c r="G334" s="221"/>
    </row>
    <row r="335" spans="1:7">
      <c r="A335" s="221"/>
      <c r="B335" s="221"/>
      <c r="C335" s="221"/>
      <c r="D335" s="221"/>
      <c r="E335" s="221"/>
      <c r="F335" s="221"/>
      <c r="G335" s="221"/>
    </row>
    <row r="336" spans="1:7">
      <c r="A336" s="221"/>
      <c r="B336" s="221"/>
      <c r="C336" s="221"/>
      <c r="D336" s="221"/>
      <c r="E336" s="221"/>
      <c r="F336" s="221"/>
      <c r="G336" s="221"/>
    </row>
    <row r="337" spans="1:7">
      <c r="A337" s="221"/>
      <c r="B337" s="221"/>
      <c r="C337" s="221"/>
      <c r="D337" s="221"/>
      <c r="E337" s="221"/>
      <c r="F337" s="221"/>
      <c r="G337" s="221"/>
    </row>
    <row r="338" spans="1:7">
      <c r="A338" s="221"/>
      <c r="B338" s="221"/>
      <c r="C338" s="221"/>
      <c r="D338" s="221"/>
      <c r="E338" s="221"/>
      <c r="F338" s="221"/>
      <c r="G338" s="221"/>
    </row>
    <row r="339" spans="1:7">
      <c r="A339" s="221"/>
      <c r="B339" s="221"/>
      <c r="C339" s="221"/>
      <c r="D339" s="221"/>
      <c r="E339" s="221"/>
      <c r="F339" s="221"/>
      <c r="G339" s="221"/>
    </row>
    <row r="340" spans="1:7">
      <c r="A340" s="221"/>
      <c r="B340" s="221"/>
      <c r="C340" s="221"/>
      <c r="D340" s="221"/>
      <c r="E340" s="221"/>
      <c r="F340" s="221"/>
      <c r="G340" s="221"/>
    </row>
    <row r="341" spans="1:7">
      <c r="A341" s="221"/>
      <c r="B341" s="221"/>
      <c r="C341" s="221"/>
      <c r="D341" s="221"/>
      <c r="E341" s="221"/>
      <c r="F341" s="221"/>
      <c r="G341" s="221"/>
    </row>
    <row r="342" spans="1:7">
      <c r="A342" s="221"/>
      <c r="B342" s="221"/>
      <c r="C342" s="221"/>
      <c r="D342" s="221"/>
      <c r="E342" s="221"/>
      <c r="F342" s="221"/>
      <c r="G342" s="221"/>
    </row>
    <row r="343" spans="1:7">
      <c r="A343" s="221"/>
      <c r="B343" s="221"/>
      <c r="C343" s="221"/>
      <c r="D343" s="221"/>
      <c r="E343" s="221"/>
      <c r="F343" s="221"/>
      <c r="G343" s="221"/>
    </row>
    <row r="344" spans="1:7">
      <c r="A344" s="221"/>
      <c r="B344" s="221"/>
      <c r="C344" s="221"/>
      <c r="D344" s="221"/>
      <c r="E344" s="221"/>
      <c r="F344" s="221"/>
      <c r="G344" s="221"/>
    </row>
    <row r="345" spans="1:7">
      <c r="A345" s="221"/>
      <c r="B345" s="221"/>
      <c r="C345" s="221"/>
      <c r="D345" s="221"/>
      <c r="E345" s="221"/>
      <c r="F345" s="221"/>
      <c r="G345" s="221"/>
    </row>
    <row r="346" spans="1:7">
      <c r="A346" s="221"/>
      <c r="B346" s="221"/>
      <c r="C346" s="221"/>
      <c r="D346" s="221"/>
      <c r="E346" s="221"/>
      <c r="F346" s="221"/>
      <c r="G346" s="221"/>
    </row>
    <row r="347" spans="1:7">
      <c r="A347" s="221"/>
      <c r="B347" s="221"/>
      <c r="C347" s="221"/>
      <c r="D347" s="221"/>
      <c r="E347" s="221"/>
      <c r="F347" s="221"/>
      <c r="G347" s="221"/>
    </row>
    <row r="348" spans="1:7">
      <c r="A348" s="221"/>
      <c r="B348" s="221"/>
      <c r="C348" s="221"/>
      <c r="D348" s="221"/>
      <c r="E348" s="221"/>
      <c r="F348" s="221"/>
      <c r="G348" s="221"/>
    </row>
    <row r="349" spans="1:7">
      <c r="A349" s="221"/>
      <c r="B349" s="221"/>
      <c r="C349" s="221"/>
      <c r="D349" s="221"/>
      <c r="E349" s="221"/>
      <c r="F349" s="221"/>
      <c r="G349" s="221"/>
    </row>
    <row r="350" spans="1:7">
      <c r="A350" s="221"/>
      <c r="B350" s="221"/>
      <c r="C350" s="221"/>
      <c r="D350" s="221"/>
      <c r="E350" s="221"/>
      <c r="F350" s="221"/>
      <c r="G350" s="221"/>
    </row>
    <row r="351" spans="1:7">
      <c r="A351" s="221"/>
      <c r="B351" s="221"/>
      <c r="C351" s="221"/>
      <c r="D351" s="221"/>
      <c r="E351" s="221"/>
      <c r="F351" s="221"/>
      <c r="G351" s="221"/>
    </row>
    <row r="352" spans="1:7">
      <c r="A352" s="221"/>
      <c r="B352" s="221"/>
      <c r="C352" s="221"/>
      <c r="D352" s="221"/>
      <c r="E352" s="221"/>
      <c r="F352" s="221"/>
      <c r="G352" s="221"/>
    </row>
    <row r="353" spans="1:7">
      <c r="A353" s="221"/>
      <c r="B353" s="221"/>
      <c r="C353" s="221"/>
      <c r="D353" s="221"/>
      <c r="E353" s="221"/>
      <c r="F353" s="221"/>
      <c r="G353" s="221"/>
    </row>
    <row r="354" spans="1:7">
      <c r="A354" s="221"/>
      <c r="B354" s="221"/>
      <c r="C354" s="221"/>
      <c r="D354" s="221"/>
      <c r="E354" s="221"/>
      <c r="F354" s="221"/>
      <c r="G354" s="221"/>
    </row>
    <row r="355" spans="1:7">
      <c r="A355" s="221"/>
      <c r="B355" s="221"/>
      <c r="C355" s="221"/>
      <c r="D355" s="221"/>
      <c r="E355" s="221"/>
      <c r="F355" s="221"/>
      <c r="G355" s="221"/>
    </row>
    <row r="356" spans="1:7">
      <c r="A356" s="221"/>
      <c r="B356" s="221"/>
      <c r="C356" s="221"/>
      <c r="D356" s="221"/>
      <c r="E356" s="221"/>
      <c r="F356" s="221"/>
      <c r="G356" s="221"/>
    </row>
    <row r="357" spans="1:7">
      <c r="A357" s="221"/>
      <c r="B357" s="221"/>
      <c r="C357" s="221"/>
      <c r="D357" s="221"/>
      <c r="E357" s="221"/>
      <c r="F357" s="221"/>
      <c r="G357" s="221"/>
    </row>
    <row r="358" spans="1:7">
      <c r="A358" s="221"/>
      <c r="B358" s="221"/>
      <c r="C358" s="221"/>
      <c r="D358" s="221"/>
      <c r="E358" s="221"/>
      <c r="F358" s="221"/>
      <c r="G358" s="221"/>
    </row>
    <row r="359" spans="1:7">
      <c r="A359" s="221"/>
      <c r="B359" s="221"/>
      <c r="C359" s="221"/>
      <c r="D359" s="221"/>
      <c r="E359" s="221"/>
      <c r="F359" s="221"/>
      <c r="G359" s="221"/>
    </row>
    <row r="360" spans="1:7">
      <c r="A360" s="221"/>
      <c r="B360" s="221"/>
      <c r="C360" s="221"/>
      <c r="D360" s="221"/>
      <c r="E360" s="221"/>
      <c r="F360" s="221"/>
      <c r="G360" s="221"/>
    </row>
    <row r="361" spans="1:7">
      <c r="A361" s="221"/>
      <c r="B361" s="221"/>
      <c r="C361" s="221"/>
      <c r="D361" s="221"/>
      <c r="E361" s="221"/>
      <c r="F361" s="221"/>
      <c r="G361" s="221"/>
    </row>
    <row r="362" spans="1:7">
      <c r="A362" s="221"/>
      <c r="B362" s="221"/>
      <c r="C362" s="221"/>
      <c r="D362" s="221"/>
      <c r="E362" s="221"/>
      <c r="F362" s="221"/>
      <c r="G362" s="221"/>
    </row>
    <row r="363" spans="1:7">
      <c r="A363" s="221"/>
      <c r="B363" s="221"/>
      <c r="C363" s="221"/>
      <c r="D363" s="221"/>
      <c r="E363" s="221"/>
      <c r="F363" s="221"/>
      <c r="G363" s="221"/>
    </row>
    <row r="364" spans="1:7">
      <c r="A364" s="221"/>
      <c r="B364" s="221"/>
      <c r="C364" s="221"/>
      <c r="D364" s="221"/>
      <c r="E364" s="221"/>
      <c r="F364" s="221"/>
      <c r="G364" s="221"/>
    </row>
    <row r="365" spans="1:7">
      <c r="A365" s="221"/>
      <c r="B365" s="221"/>
      <c r="C365" s="221"/>
      <c r="D365" s="221"/>
      <c r="E365" s="221"/>
      <c r="F365" s="221"/>
      <c r="G365" s="221"/>
    </row>
    <row r="366" spans="1:7">
      <c r="A366" s="221"/>
      <c r="B366" s="221"/>
      <c r="C366" s="221"/>
      <c r="D366" s="221"/>
      <c r="E366" s="221"/>
      <c r="F366" s="221"/>
      <c r="G366" s="221"/>
    </row>
    <row r="367" spans="1:7">
      <c r="A367" s="221"/>
      <c r="B367" s="221"/>
      <c r="C367" s="221"/>
      <c r="D367" s="221"/>
      <c r="E367" s="221"/>
      <c r="F367" s="221"/>
      <c r="G367" s="221"/>
    </row>
    <row r="368" spans="1:7">
      <c r="A368" s="221"/>
      <c r="B368" s="221"/>
      <c r="C368" s="221"/>
      <c r="D368" s="221"/>
      <c r="E368" s="221"/>
      <c r="F368" s="221"/>
      <c r="G368" s="221"/>
    </row>
    <row r="369" spans="1:7">
      <c r="A369" s="221"/>
      <c r="B369" s="221"/>
      <c r="C369" s="221"/>
      <c r="D369" s="221"/>
      <c r="E369" s="221"/>
      <c r="F369" s="221"/>
      <c r="G369" s="221"/>
    </row>
    <row r="370" spans="1:7">
      <c r="A370" s="221"/>
      <c r="B370" s="221"/>
      <c r="C370" s="221"/>
      <c r="D370" s="221"/>
      <c r="E370" s="221"/>
      <c r="F370" s="221"/>
      <c r="G370" s="221"/>
    </row>
    <row r="371" spans="1:7">
      <c r="A371" s="221"/>
      <c r="B371" s="221"/>
      <c r="C371" s="221"/>
      <c r="D371" s="221"/>
      <c r="E371" s="221"/>
      <c r="F371" s="221"/>
      <c r="G371" s="221"/>
    </row>
    <row r="372" spans="1:7">
      <c r="A372" s="221"/>
      <c r="B372" s="221"/>
      <c r="C372" s="221"/>
      <c r="D372" s="221"/>
      <c r="E372" s="221"/>
      <c r="F372" s="221"/>
      <c r="G372" s="221"/>
    </row>
    <row r="373" spans="1:7">
      <c r="A373" s="221"/>
      <c r="B373" s="221"/>
      <c r="C373" s="221"/>
      <c r="D373" s="221"/>
      <c r="E373" s="221"/>
      <c r="F373" s="221"/>
      <c r="G373" s="221"/>
    </row>
    <row r="374" spans="1:7">
      <c r="A374" s="221"/>
      <c r="B374" s="221"/>
      <c r="C374" s="221"/>
      <c r="D374" s="221"/>
      <c r="E374" s="221"/>
      <c r="F374" s="221"/>
      <c r="G374" s="221"/>
    </row>
    <row r="375" spans="1:7">
      <c r="A375" s="221"/>
      <c r="B375" s="221"/>
      <c r="C375" s="221"/>
      <c r="D375" s="221"/>
      <c r="E375" s="221"/>
      <c r="F375" s="221"/>
      <c r="G375" s="221"/>
    </row>
    <row r="376" spans="1:7">
      <c r="A376" s="221"/>
      <c r="B376" s="221"/>
      <c r="C376" s="221"/>
      <c r="D376" s="221"/>
      <c r="E376" s="221"/>
      <c r="F376" s="221"/>
      <c r="G376" s="221"/>
    </row>
    <row r="377" spans="1:7">
      <c r="A377" s="221"/>
      <c r="B377" s="221"/>
      <c r="C377" s="221"/>
      <c r="D377" s="221"/>
      <c r="E377" s="221"/>
      <c r="F377" s="221"/>
      <c r="G377" s="221"/>
    </row>
    <row r="378" spans="1:7">
      <c r="A378" s="221"/>
      <c r="B378" s="221"/>
      <c r="C378" s="221"/>
      <c r="D378" s="221"/>
      <c r="E378" s="221"/>
      <c r="F378" s="221"/>
      <c r="G378" s="221"/>
    </row>
    <row r="379" spans="1:7">
      <c r="A379" s="221"/>
      <c r="B379" s="221"/>
      <c r="C379" s="221"/>
      <c r="D379" s="221"/>
      <c r="E379" s="221"/>
      <c r="F379" s="221"/>
      <c r="G379" s="221"/>
    </row>
    <row r="380" spans="1:7">
      <c r="A380" s="221"/>
      <c r="B380" s="221"/>
      <c r="C380" s="221"/>
      <c r="D380" s="221"/>
      <c r="E380" s="221"/>
      <c r="F380" s="221"/>
      <c r="G380" s="221"/>
    </row>
    <row r="381" spans="1:7">
      <c r="A381" s="221"/>
      <c r="B381" s="221"/>
      <c r="C381" s="221"/>
      <c r="D381" s="221"/>
      <c r="E381" s="221"/>
      <c r="F381" s="221"/>
      <c r="G381" s="221"/>
    </row>
    <row r="382" spans="1:7">
      <c r="A382" s="221"/>
      <c r="B382" s="221"/>
      <c r="C382" s="221"/>
      <c r="D382" s="221"/>
      <c r="E382" s="221"/>
      <c r="F382" s="221"/>
      <c r="G382" s="221"/>
    </row>
    <row r="383" spans="1:7">
      <c r="A383" s="221"/>
      <c r="B383" s="221"/>
      <c r="C383" s="221"/>
      <c r="D383" s="221"/>
      <c r="E383" s="221"/>
      <c r="F383" s="221"/>
      <c r="G383" s="221"/>
    </row>
    <row r="384" spans="1:7">
      <c r="A384" s="221"/>
      <c r="B384" s="221"/>
      <c r="C384" s="221"/>
      <c r="D384" s="221"/>
      <c r="E384" s="221"/>
      <c r="F384" s="221"/>
      <c r="G384" s="221"/>
    </row>
    <row r="385" spans="1:7">
      <c r="A385" s="221"/>
      <c r="B385" s="221"/>
      <c r="C385" s="221"/>
      <c r="D385" s="221"/>
      <c r="E385" s="221"/>
      <c r="F385" s="221"/>
      <c r="G385" s="221"/>
    </row>
    <row r="386" spans="1:7">
      <c r="A386" s="221"/>
      <c r="B386" s="221"/>
      <c r="C386" s="221"/>
      <c r="D386" s="221"/>
      <c r="E386" s="221"/>
      <c r="F386" s="221"/>
      <c r="G386" s="221"/>
    </row>
    <row r="387" spans="1:7">
      <c r="A387" s="221"/>
      <c r="B387" s="221"/>
      <c r="C387" s="221"/>
      <c r="D387" s="221"/>
      <c r="E387" s="221"/>
      <c r="F387" s="221"/>
      <c r="G387" s="221"/>
    </row>
    <row r="388" spans="1:7">
      <c r="A388" s="221"/>
      <c r="B388" s="221"/>
      <c r="C388" s="221"/>
      <c r="D388" s="221"/>
      <c r="E388" s="221"/>
      <c r="F388" s="221"/>
      <c r="G388" s="221"/>
    </row>
    <row r="389" spans="1:7">
      <c r="A389" s="221"/>
      <c r="B389" s="221"/>
      <c r="C389" s="221"/>
      <c r="D389" s="221"/>
      <c r="E389" s="221"/>
      <c r="F389" s="221"/>
      <c r="G389" s="221"/>
    </row>
    <row r="390" spans="1:7">
      <c r="A390" s="221"/>
      <c r="B390" s="221"/>
      <c r="C390" s="221"/>
      <c r="D390" s="221"/>
      <c r="E390" s="221"/>
      <c r="F390" s="221"/>
      <c r="G390" s="221"/>
    </row>
    <row r="391" spans="1:7">
      <c r="A391" s="221"/>
      <c r="B391" s="221"/>
      <c r="C391" s="221"/>
      <c r="D391" s="221"/>
      <c r="E391" s="221"/>
      <c r="F391" s="221"/>
      <c r="G391" s="221"/>
    </row>
  </sheetData>
  <mergeCells count="148">
    <mergeCell ref="F265:F274"/>
    <mergeCell ref="A270:B270"/>
    <mergeCell ref="A271:B271"/>
    <mergeCell ref="A272:B272"/>
    <mergeCell ref="A273:B273"/>
    <mergeCell ref="A274:B274"/>
    <mergeCell ref="A265:B265"/>
    <mergeCell ref="A266:B266"/>
    <mergeCell ref="A267:B267"/>
    <mergeCell ref="A268:B268"/>
    <mergeCell ref="A269:B269"/>
    <mergeCell ref="A264:B264"/>
    <mergeCell ref="A261:B261"/>
    <mergeCell ref="A229:E229"/>
    <mergeCell ref="F229:F239"/>
    <mergeCell ref="F240:F254"/>
    <mergeCell ref="A255:E255"/>
    <mergeCell ref="F255:F264"/>
    <mergeCell ref="F198:F207"/>
    <mergeCell ref="A208:E208"/>
    <mergeCell ref="F214:F228"/>
    <mergeCell ref="F208:F213"/>
    <mergeCell ref="A258:B258"/>
    <mergeCell ref="C256:C257"/>
    <mergeCell ref="D256:D257"/>
    <mergeCell ref="A256:B257"/>
    <mergeCell ref="E256:E257"/>
    <mergeCell ref="A259:B259"/>
    <mergeCell ref="A260:B260"/>
    <mergeCell ref="A262:B262"/>
    <mergeCell ref="A263:B263"/>
    <mergeCell ref="A152:B152"/>
    <mergeCell ref="A153:B153"/>
    <mergeCell ref="A172:E172"/>
    <mergeCell ref="F172:F179"/>
    <mergeCell ref="F180:F189"/>
    <mergeCell ref="A190:E190"/>
    <mergeCell ref="F190:F197"/>
    <mergeCell ref="B162:B163"/>
    <mergeCell ref="C162:C163"/>
    <mergeCell ref="A162:A163"/>
    <mergeCell ref="D162:E162"/>
    <mergeCell ref="F161:F171"/>
    <mergeCell ref="F134:F139"/>
    <mergeCell ref="F140:F149"/>
    <mergeCell ref="F158:F160"/>
    <mergeCell ref="F150:F157"/>
    <mergeCell ref="A161:E161"/>
    <mergeCell ref="A154:B154"/>
    <mergeCell ref="C154:E154"/>
    <mergeCell ref="A157:B157"/>
    <mergeCell ref="A158:B158"/>
    <mergeCell ref="A159:B159"/>
    <mergeCell ref="A160:B160"/>
    <mergeCell ref="C157:E157"/>
    <mergeCell ref="C158:E158"/>
    <mergeCell ref="C159:E159"/>
    <mergeCell ref="C160:E160"/>
    <mergeCell ref="A155:B155"/>
    <mergeCell ref="A156:B156"/>
    <mergeCell ref="C152:E152"/>
    <mergeCell ref="C153:E153"/>
    <mergeCell ref="C155:E155"/>
    <mergeCell ref="C156:E156"/>
    <mergeCell ref="A150:E150"/>
    <mergeCell ref="A151:B151"/>
    <mergeCell ref="C151:E151"/>
    <mergeCell ref="A134:E134"/>
    <mergeCell ref="C129:E129"/>
    <mergeCell ref="C130:E130"/>
    <mergeCell ref="C131:E131"/>
    <mergeCell ref="C132:E132"/>
    <mergeCell ref="C133:E133"/>
    <mergeCell ref="C124:E124"/>
    <mergeCell ref="C125:E125"/>
    <mergeCell ref="C126:E126"/>
    <mergeCell ref="C127:E127"/>
    <mergeCell ref="C128:E128"/>
    <mergeCell ref="A129:B129"/>
    <mergeCell ref="A130:B130"/>
    <mergeCell ref="A131:B131"/>
    <mergeCell ref="A132:B132"/>
    <mergeCell ref="A133:B133"/>
    <mergeCell ref="A124:B124"/>
    <mergeCell ref="A125:B125"/>
    <mergeCell ref="A126:B126"/>
    <mergeCell ref="A127:B127"/>
    <mergeCell ref="F106:F116"/>
    <mergeCell ref="A117:E117"/>
    <mergeCell ref="A118:B118"/>
    <mergeCell ref="C118:E118"/>
    <mergeCell ref="A128:B128"/>
    <mergeCell ref="C119:E119"/>
    <mergeCell ref="C120:E120"/>
    <mergeCell ref="C121:E121"/>
    <mergeCell ref="C122:E122"/>
    <mergeCell ref="C123:E123"/>
    <mergeCell ref="A119:B119"/>
    <mergeCell ref="A120:B120"/>
    <mergeCell ref="A121:B121"/>
    <mergeCell ref="A122:B122"/>
    <mergeCell ref="A123:B123"/>
    <mergeCell ref="F123:F133"/>
    <mergeCell ref="F117:F122"/>
    <mergeCell ref="A88:E88"/>
    <mergeCell ref="F68:F74"/>
    <mergeCell ref="F75:F83"/>
    <mergeCell ref="F100:F105"/>
    <mergeCell ref="A99:E99"/>
    <mergeCell ref="F84:F90"/>
    <mergeCell ref="F91:F99"/>
    <mergeCell ref="A100:E100"/>
    <mergeCell ref="A94:E94"/>
    <mergeCell ref="A95:E95"/>
    <mergeCell ref="A96:E96"/>
    <mergeCell ref="A97:E97"/>
    <mergeCell ref="A98:E98"/>
    <mergeCell ref="A89:E89"/>
    <mergeCell ref="A90:E90"/>
    <mergeCell ref="A91:E91"/>
    <mergeCell ref="A92:E92"/>
    <mergeCell ref="A93:E93"/>
    <mergeCell ref="A84:E84"/>
    <mergeCell ref="A85:E85"/>
    <mergeCell ref="A86:E86"/>
    <mergeCell ref="A87:E87"/>
    <mergeCell ref="A43:E43"/>
    <mergeCell ref="F43:F44"/>
    <mergeCell ref="F45:F54"/>
    <mergeCell ref="A31:E31"/>
    <mergeCell ref="F31:F32"/>
    <mergeCell ref="F33:F42"/>
    <mergeCell ref="A67:E67"/>
    <mergeCell ref="A68:E68"/>
    <mergeCell ref="A55:E55"/>
    <mergeCell ref="F55:F56"/>
    <mergeCell ref="F57:F66"/>
    <mergeCell ref="F4:F5"/>
    <mergeCell ref="A1:C1"/>
    <mergeCell ref="A2:C2"/>
    <mergeCell ref="A3:F3"/>
    <mergeCell ref="A4:E5"/>
    <mergeCell ref="A19:E19"/>
    <mergeCell ref="F19:F20"/>
    <mergeCell ref="F21:F30"/>
    <mergeCell ref="A7:E7"/>
    <mergeCell ref="F7:F8"/>
    <mergeCell ref="F9:F18"/>
  </mergeCells>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P300"/>
  <sheetViews>
    <sheetView zoomScale="85" zoomScaleNormal="85" zoomScaleSheetLayoutView="100" workbookViewId="0">
      <selection activeCell="M56" sqref="M56"/>
    </sheetView>
  </sheetViews>
  <sheetFormatPr defaultRowHeight="15" outlineLevelRow="1"/>
  <cols>
    <col min="1" max="5" width="20.28515625" customWidth="1"/>
    <col min="6" max="6" width="12.140625" customWidth="1"/>
  </cols>
  <sheetData>
    <row r="1" spans="1:8">
      <c r="A1" s="1098" t="s">
        <v>720</v>
      </c>
      <c r="B1" s="1099"/>
      <c r="C1" s="1099"/>
      <c r="D1" s="815"/>
      <c r="E1" s="815"/>
      <c r="F1" s="813"/>
    </row>
    <row r="2" spans="1:8">
      <c r="A2" s="1100" t="s">
        <v>735</v>
      </c>
      <c r="B2" s="1101"/>
      <c r="C2" s="1101"/>
      <c r="D2" s="816"/>
      <c r="E2" s="816"/>
      <c r="F2" s="814"/>
      <c r="H2" s="702"/>
    </row>
    <row r="3" spans="1:8" ht="15.75" thickBot="1">
      <c r="A3" s="1363" t="s">
        <v>970</v>
      </c>
      <c r="B3" s="1364"/>
      <c r="C3" s="1364"/>
      <c r="D3" s="1364"/>
      <c r="E3" s="1364"/>
      <c r="F3" s="1365"/>
    </row>
    <row r="4" spans="1:8" ht="15" customHeight="1">
      <c r="A4" s="1105" t="s">
        <v>838</v>
      </c>
      <c r="B4" s="1106"/>
      <c r="C4" s="1106"/>
      <c r="D4" s="1106"/>
      <c r="E4" s="1107"/>
      <c r="F4" s="1111" t="s">
        <v>1384</v>
      </c>
    </row>
    <row r="5" spans="1:8" ht="24" customHeight="1" thickBot="1">
      <c r="A5" s="1108"/>
      <c r="B5" s="1109"/>
      <c r="C5" s="1109"/>
      <c r="D5" s="1109"/>
      <c r="E5" s="1110"/>
      <c r="F5" s="1137"/>
    </row>
    <row r="6" spans="1:8" ht="15.75" customHeight="1" thickBot="1">
      <c r="A6" s="611" t="s">
        <v>1176</v>
      </c>
      <c r="B6" s="750"/>
      <c r="C6" s="624" t="str">
        <f>Obsah!C4</f>
        <v>(30/06/2018)</v>
      </c>
      <c r="D6" s="605"/>
      <c r="E6" s="605"/>
      <c r="F6" s="279"/>
    </row>
    <row r="7" spans="1:8">
      <c r="A7" s="1089" t="s">
        <v>766</v>
      </c>
      <c r="B7" s="1090"/>
      <c r="C7" s="1090"/>
      <c r="D7" s="1090"/>
      <c r="E7" s="1090"/>
      <c r="F7" s="1750" t="s">
        <v>1201</v>
      </c>
    </row>
    <row r="8" spans="1:8" ht="15.75" thickBot="1">
      <c r="A8" s="421"/>
      <c r="B8" s="422"/>
      <c r="C8" s="422"/>
      <c r="D8" s="422"/>
      <c r="E8" s="423"/>
      <c r="F8" s="1775"/>
    </row>
    <row r="9" spans="1:8" hidden="1" outlineLevel="1">
      <c r="A9" s="412"/>
      <c r="B9" s="413"/>
      <c r="C9" s="413"/>
      <c r="D9" s="413"/>
      <c r="E9" s="414"/>
      <c r="F9" s="1895" t="s">
        <v>839</v>
      </c>
    </row>
    <row r="10" spans="1:8" hidden="1" outlineLevel="1">
      <c r="A10" s="415"/>
      <c r="B10" s="416"/>
      <c r="C10" s="416"/>
      <c r="D10" s="416"/>
      <c r="E10" s="417"/>
      <c r="F10" s="1895"/>
    </row>
    <row r="11" spans="1:8" hidden="1" outlineLevel="1">
      <c r="A11" s="415"/>
      <c r="B11" s="416"/>
      <c r="C11" s="416"/>
      <c r="D11" s="416"/>
      <c r="E11" s="417"/>
      <c r="F11" s="1895"/>
    </row>
    <row r="12" spans="1:8" hidden="1" outlineLevel="1">
      <c r="A12" s="415"/>
      <c r="B12" s="416"/>
      <c r="C12" s="416"/>
      <c r="D12" s="416"/>
      <c r="E12" s="417"/>
      <c r="F12" s="1895"/>
    </row>
    <row r="13" spans="1:8" hidden="1" outlineLevel="1">
      <c r="A13" s="415"/>
      <c r="B13" s="416"/>
      <c r="C13" s="416"/>
      <c r="D13" s="416"/>
      <c r="E13" s="417"/>
      <c r="F13" s="1895"/>
    </row>
    <row r="14" spans="1:8" hidden="1" outlineLevel="1">
      <c r="A14" s="415"/>
      <c r="B14" s="416"/>
      <c r="C14" s="416"/>
      <c r="D14" s="416"/>
      <c r="E14" s="417"/>
      <c r="F14" s="1895"/>
    </row>
    <row r="15" spans="1:8" hidden="1" outlineLevel="1">
      <c r="A15" s="415"/>
      <c r="B15" s="416"/>
      <c r="C15" s="416"/>
      <c r="D15" s="416"/>
      <c r="E15" s="417"/>
      <c r="F15" s="1895"/>
    </row>
    <row r="16" spans="1:8" hidden="1" outlineLevel="1">
      <c r="A16" s="415"/>
      <c r="B16" s="416"/>
      <c r="C16" s="416"/>
      <c r="D16" s="416"/>
      <c r="E16" s="417"/>
      <c r="F16" s="1895"/>
    </row>
    <row r="17" spans="1:16" hidden="1" outlineLevel="1">
      <c r="A17" s="415"/>
      <c r="B17" s="416"/>
      <c r="C17" s="416"/>
      <c r="D17" s="416"/>
      <c r="E17" s="417"/>
      <c r="F17" s="1895"/>
    </row>
    <row r="18" spans="1:16" ht="15.75" hidden="1" outlineLevel="1" thickBot="1">
      <c r="A18" s="418"/>
      <c r="B18" s="419"/>
      <c r="C18" s="419"/>
      <c r="D18" s="419"/>
      <c r="E18" s="420"/>
      <c r="F18" s="1896"/>
    </row>
    <row r="19" spans="1:16" ht="15.75" collapsed="1">
      <c r="A19" s="1089" t="s">
        <v>765</v>
      </c>
      <c r="B19" s="1090"/>
      <c r="C19" s="1090"/>
      <c r="D19" s="1090"/>
      <c r="E19" s="1090"/>
      <c r="F19" s="1750" t="s">
        <v>1202</v>
      </c>
      <c r="J19" s="1047"/>
      <c r="K19" s="204"/>
      <c r="L19" s="204"/>
      <c r="M19" s="204"/>
      <c r="N19" s="204"/>
      <c r="O19" s="204"/>
      <c r="P19" s="204"/>
    </row>
    <row r="20" spans="1:16">
      <c r="A20" s="421"/>
      <c r="B20" s="422"/>
      <c r="C20" s="422"/>
      <c r="D20" s="422"/>
      <c r="E20" s="423"/>
      <c r="F20" s="1775"/>
    </row>
    <row r="21" spans="1:16" ht="175.5" customHeight="1" outlineLevel="1">
      <c r="A21" s="1953" t="s">
        <v>1471</v>
      </c>
      <c r="B21" s="1953"/>
      <c r="C21" s="1953"/>
      <c r="D21" s="1953"/>
      <c r="E21" s="1954"/>
      <c r="F21" s="1895" t="s">
        <v>840</v>
      </c>
    </row>
    <row r="22" spans="1:16" hidden="1" outlineLevel="1">
      <c r="A22" s="415"/>
      <c r="B22" s="416"/>
      <c r="C22" s="416"/>
      <c r="D22" s="416"/>
      <c r="E22" s="417"/>
      <c r="F22" s="1895"/>
    </row>
    <row r="23" spans="1:16" hidden="1" outlineLevel="1">
      <c r="A23" s="415"/>
      <c r="B23" s="416"/>
      <c r="C23" s="416"/>
      <c r="D23" s="416"/>
      <c r="E23" s="417"/>
      <c r="F23" s="1895"/>
    </row>
    <row r="24" spans="1:16" hidden="1" outlineLevel="1">
      <c r="A24" s="415"/>
      <c r="B24" s="416"/>
      <c r="C24" s="416"/>
      <c r="D24" s="416"/>
      <c r="E24" s="417"/>
      <c r="F24" s="1895"/>
    </row>
    <row r="25" spans="1:16" hidden="1" outlineLevel="1">
      <c r="A25" s="415"/>
      <c r="B25" s="416"/>
      <c r="C25" s="416"/>
      <c r="D25" s="416"/>
      <c r="E25" s="417"/>
      <c r="F25" s="1895"/>
    </row>
    <row r="26" spans="1:16" hidden="1" outlineLevel="1">
      <c r="A26" s="415"/>
      <c r="B26" s="416"/>
      <c r="C26" s="416"/>
      <c r="D26" s="416"/>
      <c r="E26" s="417"/>
      <c r="F26" s="1895"/>
    </row>
    <row r="27" spans="1:16" hidden="1" outlineLevel="1">
      <c r="A27" s="415"/>
      <c r="B27" s="416"/>
      <c r="C27" s="416"/>
      <c r="D27" s="416"/>
      <c r="E27" s="417"/>
      <c r="F27" s="1895"/>
    </row>
    <row r="28" spans="1:16" hidden="1" outlineLevel="1">
      <c r="A28" s="415"/>
      <c r="B28" s="416"/>
      <c r="C28" s="416"/>
      <c r="D28" s="416"/>
      <c r="E28" s="417"/>
      <c r="F28" s="1895"/>
    </row>
    <row r="29" spans="1:16" hidden="1" outlineLevel="1">
      <c r="A29" s="415"/>
      <c r="B29" s="416"/>
      <c r="C29" s="416"/>
      <c r="D29" s="416"/>
      <c r="E29" s="417"/>
      <c r="F29" s="1895"/>
    </row>
    <row r="30" spans="1:16" ht="15.75" outlineLevel="1" thickBot="1">
      <c r="A30" s="418"/>
      <c r="B30" s="419"/>
      <c r="C30" s="419"/>
      <c r="D30" s="419"/>
      <c r="E30" s="420"/>
      <c r="F30" s="1896"/>
    </row>
    <row r="31" spans="1:16">
      <c r="A31" s="1089" t="s">
        <v>764</v>
      </c>
      <c r="B31" s="1090"/>
      <c r="C31" s="1090"/>
      <c r="D31" s="1090"/>
      <c r="E31" s="1090"/>
      <c r="F31" s="1750" t="s">
        <v>1203</v>
      </c>
    </row>
    <row r="32" spans="1:16" ht="37.5" customHeight="1">
      <c r="A32" s="1953" t="s">
        <v>1472</v>
      </c>
      <c r="B32" s="1953"/>
      <c r="C32" s="1953"/>
      <c r="D32" s="1953"/>
      <c r="E32" s="1954"/>
      <c r="F32" s="1775"/>
    </row>
    <row r="33" spans="1:6" ht="42" hidden="1" customHeight="1" outlineLevel="1">
      <c r="A33" s="1953"/>
      <c r="B33" s="1953"/>
      <c r="C33" s="1953"/>
      <c r="D33" s="1953"/>
      <c r="E33" s="1954"/>
      <c r="F33" s="1895" t="s">
        <v>841</v>
      </c>
    </row>
    <row r="34" spans="1:6" hidden="1" outlineLevel="1">
      <c r="A34" s="415"/>
      <c r="B34" s="416"/>
      <c r="C34" s="416"/>
      <c r="D34" s="416"/>
      <c r="E34" s="417"/>
      <c r="F34" s="1895"/>
    </row>
    <row r="35" spans="1:6" hidden="1" outlineLevel="1">
      <c r="A35" s="415"/>
      <c r="B35" s="416"/>
      <c r="C35" s="416"/>
      <c r="D35" s="416"/>
      <c r="E35" s="417"/>
      <c r="F35" s="1895"/>
    </row>
    <row r="36" spans="1:6" hidden="1" outlineLevel="1">
      <c r="A36" s="415"/>
      <c r="B36" s="416"/>
      <c r="C36" s="416"/>
      <c r="D36" s="416"/>
      <c r="E36" s="417"/>
      <c r="F36" s="1895"/>
    </row>
    <row r="37" spans="1:6" hidden="1" outlineLevel="1">
      <c r="A37" s="415"/>
      <c r="B37" s="416"/>
      <c r="C37" s="416"/>
      <c r="D37" s="416"/>
      <c r="E37" s="417"/>
      <c r="F37" s="1895"/>
    </row>
    <row r="38" spans="1:6" hidden="1" outlineLevel="1">
      <c r="A38" s="415"/>
      <c r="B38" s="416"/>
      <c r="C38" s="416"/>
      <c r="D38" s="416"/>
      <c r="E38" s="417"/>
      <c r="F38" s="1895"/>
    </row>
    <row r="39" spans="1:6" hidden="1" outlineLevel="1">
      <c r="A39" s="415"/>
      <c r="B39" s="416"/>
      <c r="C39" s="416"/>
      <c r="D39" s="416"/>
      <c r="E39" s="417"/>
      <c r="F39" s="1895"/>
    </row>
    <row r="40" spans="1:6" hidden="1" outlineLevel="1">
      <c r="A40" s="415"/>
      <c r="B40" s="416"/>
      <c r="C40" s="416"/>
      <c r="D40" s="416"/>
      <c r="E40" s="417"/>
      <c r="F40" s="1895"/>
    </row>
    <row r="41" spans="1:6" hidden="1" outlineLevel="1">
      <c r="A41" s="415"/>
      <c r="B41" s="416"/>
      <c r="C41" s="416"/>
      <c r="D41" s="416"/>
      <c r="E41" s="417"/>
      <c r="F41" s="1895"/>
    </row>
    <row r="42" spans="1:6" ht="15.75" outlineLevel="1" thickBot="1">
      <c r="A42" s="418"/>
      <c r="B42" s="419"/>
      <c r="C42" s="419"/>
      <c r="D42" s="419"/>
      <c r="E42" s="420"/>
      <c r="F42" s="1896"/>
    </row>
    <row r="43" spans="1:6">
      <c r="A43" s="1089" t="s">
        <v>763</v>
      </c>
      <c r="B43" s="1090"/>
      <c r="C43" s="1090"/>
      <c r="D43" s="1090"/>
      <c r="E43" s="1090"/>
      <c r="F43" s="1750" t="s">
        <v>1204</v>
      </c>
    </row>
    <row r="44" spans="1:6" ht="15.75" thickBot="1">
      <c r="A44" s="817"/>
      <c r="B44" s="424"/>
      <c r="C44" s="424"/>
      <c r="D44" s="424"/>
      <c r="E44" s="423"/>
      <c r="F44" s="1952"/>
    </row>
    <row r="45" spans="1:6" hidden="1" outlineLevel="1">
      <c r="A45" s="415"/>
      <c r="B45" s="416"/>
      <c r="C45" s="416"/>
      <c r="D45" s="416"/>
      <c r="E45" s="417"/>
      <c r="F45" s="1906" t="s">
        <v>842</v>
      </c>
    </row>
    <row r="46" spans="1:6" hidden="1" outlineLevel="1">
      <c r="A46" s="415"/>
      <c r="B46" s="416"/>
      <c r="C46" s="416"/>
      <c r="D46" s="416"/>
      <c r="E46" s="417"/>
      <c r="F46" s="1906"/>
    </row>
    <row r="47" spans="1:6" hidden="1" outlineLevel="1">
      <c r="A47" s="415"/>
      <c r="B47" s="416"/>
      <c r="C47" s="416"/>
      <c r="D47" s="416"/>
      <c r="E47" s="417"/>
      <c r="F47" s="1906"/>
    </row>
    <row r="48" spans="1:6" hidden="1" outlineLevel="1">
      <c r="A48" s="415"/>
      <c r="B48" s="416"/>
      <c r="C48" s="416"/>
      <c r="D48" s="416"/>
      <c r="E48" s="417"/>
      <c r="F48" s="1906"/>
    </row>
    <row r="49" spans="1:6" hidden="1" outlineLevel="1">
      <c r="A49" s="415"/>
      <c r="B49" s="416"/>
      <c r="C49" s="416"/>
      <c r="D49" s="416"/>
      <c r="E49" s="417"/>
      <c r="F49" s="1906"/>
    </row>
    <row r="50" spans="1:6" hidden="1" outlineLevel="1">
      <c r="A50" s="415"/>
      <c r="B50" s="416"/>
      <c r="C50" s="416"/>
      <c r="D50" s="416"/>
      <c r="E50" s="417"/>
      <c r="F50" s="1906"/>
    </row>
    <row r="51" spans="1:6" hidden="1" outlineLevel="1">
      <c r="A51" s="415"/>
      <c r="B51" s="416"/>
      <c r="C51" s="416"/>
      <c r="D51" s="416"/>
      <c r="E51" s="417"/>
      <c r="F51" s="1906"/>
    </row>
    <row r="52" spans="1:6" hidden="1" outlineLevel="1">
      <c r="A52" s="415"/>
      <c r="B52" s="416"/>
      <c r="C52" s="416"/>
      <c r="D52" s="416"/>
      <c r="E52" s="417"/>
      <c r="F52" s="1906"/>
    </row>
    <row r="53" spans="1:6" hidden="1" outlineLevel="1">
      <c r="A53" s="415"/>
      <c r="B53" s="416"/>
      <c r="C53" s="416"/>
      <c r="D53" s="416"/>
      <c r="E53" s="417"/>
      <c r="F53" s="1906"/>
    </row>
    <row r="54" spans="1:6" ht="15.75" hidden="1" outlineLevel="1" thickBot="1">
      <c r="A54" s="817"/>
      <c r="B54" s="424"/>
      <c r="C54" s="424"/>
      <c r="D54" s="424"/>
      <c r="E54" s="425"/>
      <c r="F54" s="1907"/>
    </row>
    <row r="55" spans="1:6" collapsed="1">
      <c r="A55" s="1377" t="s">
        <v>908</v>
      </c>
      <c r="B55" s="1951"/>
      <c r="C55" s="1951"/>
      <c r="D55" s="1951"/>
      <c r="E55" s="1951"/>
      <c r="F55" s="1750" t="s">
        <v>1205</v>
      </c>
    </row>
    <row r="56" spans="1:6" ht="70.5" customHeight="1" thickBot="1">
      <c r="A56" s="1953" t="s">
        <v>1473</v>
      </c>
      <c r="B56" s="1953"/>
      <c r="C56" s="1953"/>
      <c r="D56" s="1953"/>
      <c r="E56" s="1954"/>
      <c r="F56" s="1775"/>
    </row>
    <row r="57" spans="1:6" ht="84.75" hidden="1" customHeight="1" outlineLevel="1">
      <c r="A57" s="412"/>
      <c r="B57" s="413"/>
      <c r="C57" s="413"/>
      <c r="D57" s="413"/>
      <c r="E57" s="414"/>
      <c r="F57" s="1895" t="s">
        <v>843</v>
      </c>
    </row>
    <row r="58" spans="1:6" ht="84.75" hidden="1" customHeight="1" outlineLevel="1">
      <c r="A58" s="415"/>
      <c r="B58" s="416"/>
      <c r="C58" s="416"/>
      <c r="D58" s="416"/>
      <c r="E58" s="417"/>
      <c r="F58" s="1895"/>
    </row>
    <row r="59" spans="1:6" ht="84.75" hidden="1" customHeight="1" outlineLevel="1">
      <c r="A59" s="415"/>
      <c r="B59" s="416"/>
      <c r="C59" s="416"/>
      <c r="D59" s="416"/>
      <c r="E59" s="417"/>
      <c r="F59" s="1895"/>
    </row>
    <row r="60" spans="1:6" ht="84.75" hidden="1" customHeight="1" outlineLevel="1">
      <c r="A60" s="415"/>
      <c r="B60" s="416"/>
      <c r="C60" s="416"/>
      <c r="D60" s="416"/>
      <c r="E60" s="417"/>
      <c r="F60" s="1895"/>
    </row>
    <row r="61" spans="1:6" ht="84.75" hidden="1" customHeight="1" outlineLevel="1">
      <c r="A61" s="415"/>
      <c r="B61" s="416"/>
      <c r="C61" s="416"/>
      <c r="D61" s="416"/>
      <c r="E61" s="417"/>
      <c r="F61" s="1895"/>
    </row>
    <row r="62" spans="1:6" ht="84.75" hidden="1" customHeight="1" outlineLevel="1">
      <c r="A62" s="415"/>
      <c r="B62" s="416"/>
      <c r="C62" s="416"/>
      <c r="D62" s="416"/>
      <c r="E62" s="417"/>
      <c r="F62" s="1895"/>
    </row>
    <row r="63" spans="1:6" ht="84.75" hidden="1" customHeight="1" outlineLevel="1">
      <c r="A63" s="415"/>
      <c r="B63" s="416"/>
      <c r="C63" s="416"/>
      <c r="D63" s="416"/>
      <c r="E63" s="417"/>
      <c r="F63" s="1895"/>
    </row>
    <row r="64" spans="1:6" ht="84.75" hidden="1" customHeight="1" outlineLevel="1">
      <c r="A64" s="415"/>
      <c r="B64" s="416"/>
      <c r="C64" s="416"/>
      <c r="D64" s="416"/>
      <c r="E64" s="417"/>
      <c r="F64" s="1895"/>
    </row>
    <row r="65" spans="1:6" ht="84.75" hidden="1" customHeight="1" outlineLevel="1">
      <c r="A65" s="415"/>
      <c r="B65" s="416"/>
      <c r="C65" s="416"/>
      <c r="D65" s="416"/>
      <c r="E65" s="417"/>
      <c r="F65" s="1895"/>
    </row>
    <row r="66" spans="1:6" ht="84.75" hidden="1" customHeight="1" outlineLevel="1" thickBot="1">
      <c r="A66" s="418"/>
      <c r="B66" s="419"/>
      <c r="C66" s="419"/>
      <c r="D66" s="419"/>
      <c r="E66" s="420"/>
      <c r="F66" s="1899"/>
    </row>
    <row r="67" spans="1:6" ht="51.75" customHeight="1" collapsed="1">
      <c r="A67" s="1946" t="s">
        <v>770</v>
      </c>
      <c r="B67" s="1947"/>
      <c r="C67" s="1947"/>
      <c r="D67" s="1947"/>
      <c r="E67" s="1947"/>
      <c r="F67" s="1894" t="s">
        <v>1206</v>
      </c>
    </row>
    <row r="68" spans="1:6">
      <c r="A68" s="1931" t="s">
        <v>767</v>
      </c>
      <c r="B68" s="1932"/>
      <c r="C68" s="1932"/>
      <c r="D68" s="1932" t="s">
        <v>768</v>
      </c>
      <c r="E68" s="1932"/>
      <c r="F68" s="1895"/>
    </row>
    <row r="69" spans="1:6">
      <c r="A69" s="1931"/>
      <c r="B69" s="1932"/>
      <c r="C69" s="1932"/>
      <c r="D69" s="1932"/>
      <c r="E69" s="1932"/>
      <c r="F69" s="1895"/>
    </row>
    <row r="70" spans="1:6">
      <c r="A70" s="1931"/>
      <c r="B70" s="1932"/>
      <c r="C70" s="1932"/>
      <c r="D70" s="1932"/>
      <c r="E70" s="1932"/>
      <c r="F70" s="1895"/>
    </row>
    <row r="71" spans="1:6">
      <c r="A71" s="1931"/>
      <c r="B71" s="1932"/>
      <c r="C71" s="1932"/>
      <c r="D71" s="1932"/>
      <c r="E71" s="1932"/>
      <c r="F71" s="1895"/>
    </row>
    <row r="72" spans="1:6" ht="15.75" thickBot="1">
      <c r="A72" s="1931"/>
      <c r="B72" s="1932"/>
      <c r="C72" s="1932"/>
      <c r="D72" s="1932"/>
      <c r="E72" s="1932"/>
      <c r="F72" s="1895"/>
    </row>
    <row r="73" spans="1:6" ht="15.75" hidden="1" outlineLevel="1" thickBot="1">
      <c r="A73" s="1931"/>
      <c r="B73" s="1932"/>
      <c r="C73" s="1932"/>
      <c r="D73" s="1932"/>
      <c r="E73" s="1932"/>
      <c r="F73" s="1895" t="s">
        <v>844</v>
      </c>
    </row>
    <row r="74" spans="1:6" ht="15.75" hidden="1" outlineLevel="1" thickBot="1">
      <c r="A74" s="1931"/>
      <c r="B74" s="1932"/>
      <c r="C74" s="1932"/>
      <c r="D74" s="1932"/>
      <c r="E74" s="1932"/>
      <c r="F74" s="1895"/>
    </row>
    <row r="75" spans="1:6" ht="15.75" hidden="1" outlineLevel="1" thickBot="1">
      <c r="A75" s="1931"/>
      <c r="B75" s="1932"/>
      <c r="C75" s="1932"/>
      <c r="D75" s="1932"/>
      <c r="E75" s="1932"/>
      <c r="F75" s="1895"/>
    </row>
    <row r="76" spans="1:6" ht="15.75" hidden="1" outlineLevel="1" thickBot="1">
      <c r="A76" s="1931"/>
      <c r="B76" s="1932"/>
      <c r="C76" s="1932"/>
      <c r="D76" s="1932"/>
      <c r="E76" s="1932"/>
      <c r="F76" s="1895"/>
    </row>
    <row r="77" spans="1:6" ht="15.75" hidden="1" outlineLevel="1" thickBot="1">
      <c r="A77" s="1931"/>
      <c r="B77" s="1932"/>
      <c r="C77" s="1932"/>
      <c r="D77" s="1932"/>
      <c r="E77" s="1932"/>
      <c r="F77" s="1895"/>
    </row>
    <row r="78" spans="1:6" ht="15.75" hidden="1" outlineLevel="1" thickBot="1">
      <c r="A78" s="1931"/>
      <c r="B78" s="1932"/>
      <c r="C78" s="1932"/>
      <c r="D78" s="1932"/>
      <c r="E78" s="1932"/>
      <c r="F78" s="1895"/>
    </row>
    <row r="79" spans="1:6" ht="15.75" hidden="1" outlineLevel="1" thickBot="1">
      <c r="A79" s="1931"/>
      <c r="B79" s="1932"/>
      <c r="C79" s="1932"/>
      <c r="D79" s="1932"/>
      <c r="E79" s="1932"/>
      <c r="F79" s="1895"/>
    </row>
    <row r="80" spans="1:6" ht="15.75" hidden="1" outlineLevel="1" thickBot="1">
      <c r="A80" s="1931"/>
      <c r="B80" s="1932"/>
      <c r="C80" s="1932"/>
      <c r="D80" s="1932"/>
      <c r="E80" s="1932"/>
      <c r="F80" s="1895"/>
    </row>
    <row r="81" spans="1:6" ht="15.75" hidden="1" outlineLevel="1" thickBot="1">
      <c r="A81" s="1931"/>
      <c r="B81" s="1932"/>
      <c r="C81" s="1932"/>
      <c r="D81" s="1932"/>
      <c r="E81" s="1932"/>
      <c r="F81" s="1895"/>
    </row>
    <row r="82" spans="1:6" ht="15.75" hidden="1" outlineLevel="1" thickBot="1">
      <c r="A82" s="1942"/>
      <c r="B82" s="1943"/>
      <c r="C82" s="1943"/>
      <c r="D82" s="1943"/>
      <c r="E82" s="1943"/>
      <c r="F82" s="1896"/>
    </row>
    <row r="83" spans="1:6" ht="51" customHeight="1" collapsed="1">
      <c r="A83" s="1946" t="s">
        <v>769</v>
      </c>
      <c r="B83" s="1947"/>
      <c r="C83" s="1947"/>
      <c r="D83" s="1947"/>
      <c r="E83" s="1947"/>
      <c r="F83" s="1894" t="s">
        <v>1207</v>
      </c>
    </row>
    <row r="84" spans="1:6">
      <c r="A84" s="1931" t="s">
        <v>767</v>
      </c>
      <c r="B84" s="1932"/>
      <c r="C84" s="1932"/>
      <c r="D84" s="1932" t="s">
        <v>768</v>
      </c>
      <c r="E84" s="1932"/>
      <c r="F84" s="1895"/>
    </row>
    <row r="85" spans="1:6">
      <c r="A85" s="1931"/>
      <c r="B85" s="1932"/>
      <c r="C85" s="1932"/>
      <c r="D85" s="1932"/>
      <c r="E85" s="1932"/>
      <c r="F85" s="1895"/>
    </row>
    <row r="86" spans="1:6">
      <c r="A86" s="1931"/>
      <c r="B86" s="1932"/>
      <c r="C86" s="1932"/>
      <c r="D86" s="1932"/>
      <c r="E86" s="1932"/>
      <c r="F86" s="1895"/>
    </row>
    <row r="87" spans="1:6">
      <c r="A87" s="1931"/>
      <c r="B87" s="1932"/>
      <c r="C87" s="1932"/>
      <c r="D87" s="1932"/>
      <c r="E87" s="1932"/>
      <c r="F87" s="1895"/>
    </row>
    <row r="88" spans="1:6" ht="15.75" thickBot="1">
      <c r="A88" s="1942"/>
      <c r="B88" s="1943"/>
      <c r="C88" s="1943"/>
      <c r="D88" s="1943"/>
      <c r="E88" s="1943"/>
      <c r="F88" s="1896"/>
    </row>
    <row r="89" spans="1:6" hidden="1" outlineLevel="1">
      <c r="A89" s="1944"/>
      <c r="B89" s="1945"/>
      <c r="C89" s="1945"/>
      <c r="D89" s="1945"/>
      <c r="E89" s="1945"/>
      <c r="F89" s="1948" t="s">
        <v>845</v>
      </c>
    </row>
    <row r="90" spans="1:6" hidden="1" outlineLevel="1">
      <c r="A90" s="1931"/>
      <c r="B90" s="1932"/>
      <c r="C90" s="1932"/>
      <c r="D90" s="1932"/>
      <c r="E90" s="1932"/>
      <c r="F90" s="1949"/>
    </row>
    <row r="91" spans="1:6" hidden="1" outlineLevel="1">
      <c r="A91" s="1931"/>
      <c r="B91" s="1932"/>
      <c r="C91" s="1932"/>
      <c r="D91" s="1932"/>
      <c r="E91" s="1932"/>
      <c r="F91" s="1949"/>
    </row>
    <row r="92" spans="1:6" hidden="1" outlineLevel="1">
      <c r="A92" s="1931"/>
      <c r="B92" s="1932"/>
      <c r="C92" s="1932"/>
      <c r="D92" s="1932"/>
      <c r="E92" s="1932"/>
      <c r="F92" s="1949"/>
    </row>
    <row r="93" spans="1:6" hidden="1" outlineLevel="1">
      <c r="A93" s="1931"/>
      <c r="B93" s="1932"/>
      <c r="C93" s="1932"/>
      <c r="D93" s="1932"/>
      <c r="E93" s="1932"/>
      <c r="F93" s="1949"/>
    </row>
    <row r="94" spans="1:6" hidden="1" outlineLevel="1">
      <c r="A94" s="1931"/>
      <c r="B94" s="1932"/>
      <c r="C94" s="1932"/>
      <c r="D94" s="1932"/>
      <c r="E94" s="1932"/>
      <c r="F94" s="1949"/>
    </row>
    <row r="95" spans="1:6" hidden="1" outlineLevel="1">
      <c r="A95" s="1931"/>
      <c r="B95" s="1932"/>
      <c r="C95" s="1932"/>
      <c r="D95" s="1932"/>
      <c r="E95" s="1932"/>
      <c r="F95" s="1949"/>
    </row>
    <row r="96" spans="1:6" hidden="1" outlineLevel="1">
      <c r="A96" s="1931"/>
      <c r="B96" s="1932"/>
      <c r="C96" s="1932"/>
      <c r="D96" s="1932"/>
      <c r="E96" s="1932"/>
      <c r="F96" s="1949"/>
    </row>
    <row r="97" spans="1:6" hidden="1" outlineLevel="1">
      <c r="A97" s="1931"/>
      <c r="B97" s="1932"/>
      <c r="C97" s="1932"/>
      <c r="D97" s="1932"/>
      <c r="E97" s="1932"/>
      <c r="F97" s="1949"/>
    </row>
    <row r="98" spans="1:6" ht="15.75" hidden="1" outlineLevel="1" thickBot="1">
      <c r="A98" s="1942"/>
      <c r="B98" s="1943"/>
      <c r="C98" s="1943"/>
      <c r="D98" s="1943"/>
      <c r="E98" s="1943"/>
      <c r="F98" s="1950"/>
    </row>
    <row r="99" spans="1:6" collapsed="1">
      <c r="A99" s="181"/>
      <c r="B99" s="181"/>
      <c r="C99" s="181"/>
      <c r="D99" s="181"/>
      <c r="E99" s="181"/>
    </row>
    <row r="100" spans="1:6">
      <c r="A100" s="181"/>
      <c r="B100" s="181"/>
      <c r="C100" s="181"/>
      <c r="D100" s="181"/>
      <c r="E100" s="181"/>
    </row>
    <row r="101" spans="1:6">
      <c r="A101" s="181"/>
      <c r="B101" s="181"/>
      <c r="C101" s="181"/>
      <c r="D101" s="181"/>
      <c r="E101" s="181"/>
    </row>
    <row r="102" spans="1:6">
      <c r="A102" s="181"/>
      <c r="B102" s="181"/>
      <c r="C102" s="181"/>
      <c r="D102" s="181"/>
      <c r="E102" s="181"/>
    </row>
    <row r="103" spans="1:6">
      <c r="A103" s="181"/>
      <c r="B103" s="181"/>
      <c r="C103" s="181"/>
      <c r="D103" s="181"/>
      <c r="E103" s="181"/>
    </row>
    <row r="104" spans="1:6">
      <c r="A104" s="181"/>
      <c r="B104" s="181"/>
      <c r="C104" s="181"/>
      <c r="D104" s="181"/>
      <c r="E104" s="181"/>
    </row>
    <row r="105" spans="1:6">
      <c r="A105" s="181"/>
      <c r="B105" s="181"/>
      <c r="C105" s="181"/>
      <c r="D105" s="181"/>
      <c r="E105" s="181"/>
    </row>
    <row r="106" spans="1:6">
      <c r="A106" s="181"/>
      <c r="B106" s="181"/>
      <c r="C106" s="181"/>
      <c r="D106" s="181"/>
      <c r="E106" s="181"/>
    </row>
    <row r="107" spans="1:6">
      <c r="A107" s="181"/>
      <c r="B107" s="181"/>
      <c r="C107" s="181"/>
      <c r="D107" s="181"/>
      <c r="E107" s="181"/>
    </row>
    <row r="108" spans="1:6">
      <c r="A108" s="181"/>
      <c r="B108" s="181"/>
      <c r="C108" s="181"/>
      <c r="D108" s="181"/>
      <c r="E108" s="181"/>
    </row>
    <row r="109" spans="1:6">
      <c r="A109" s="181"/>
      <c r="B109" s="181"/>
      <c r="C109" s="181"/>
      <c r="D109" s="181"/>
      <c r="E109" s="181"/>
    </row>
    <row r="110" spans="1:6">
      <c r="A110" s="181"/>
      <c r="B110" s="181"/>
      <c r="C110" s="181"/>
      <c r="D110" s="181"/>
      <c r="E110" s="181"/>
    </row>
    <row r="111" spans="1:6">
      <c r="A111" s="181"/>
      <c r="B111" s="181"/>
      <c r="C111" s="181"/>
      <c r="D111" s="181"/>
      <c r="E111" s="181"/>
    </row>
    <row r="112" spans="1:6">
      <c r="A112" s="181"/>
      <c r="B112" s="181"/>
      <c r="C112" s="181"/>
      <c r="D112" s="181"/>
      <c r="E112" s="181"/>
    </row>
    <row r="113" spans="1:5">
      <c r="A113" s="181"/>
      <c r="B113" s="181"/>
      <c r="C113" s="181"/>
      <c r="D113" s="181"/>
      <c r="E113" s="181"/>
    </row>
    <row r="114" spans="1:5">
      <c r="A114" s="181"/>
      <c r="B114" s="181"/>
      <c r="C114" s="181"/>
      <c r="D114" s="181"/>
      <c r="E114" s="181"/>
    </row>
    <row r="115" spans="1:5">
      <c r="A115" s="181"/>
      <c r="B115" s="181"/>
      <c r="C115" s="181"/>
      <c r="D115" s="181"/>
      <c r="E115" s="181"/>
    </row>
    <row r="116" spans="1:5">
      <c r="A116" s="181"/>
      <c r="B116" s="181"/>
      <c r="C116" s="181"/>
      <c r="D116" s="181"/>
      <c r="E116" s="181"/>
    </row>
    <row r="117" spans="1:5">
      <c r="A117" s="181"/>
      <c r="B117" s="181"/>
      <c r="C117" s="181"/>
      <c r="D117" s="181"/>
      <c r="E117" s="181"/>
    </row>
    <row r="118" spans="1:5">
      <c r="A118" s="181"/>
      <c r="B118" s="181"/>
      <c r="C118" s="181"/>
      <c r="D118" s="181"/>
      <c r="E118" s="181"/>
    </row>
    <row r="119" spans="1:5">
      <c r="A119" s="181"/>
      <c r="B119" s="181"/>
      <c r="C119" s="181"/>
      <c r="D119" s="181"/>
      <c r="E119" s="181"/>
    </row>
    <row r="120" spans="1:5">
      <c r="A120" s="181"/>
      <c r="B120" s="181"/>
      <c r="C120" s="181"/>
      <c r="D120" s="181"/>
      <c r="E120" s="181"/>
    </row>
    <row r="121" spans="1:5">
      <c r="A121" s="181"/>
      <c r="B121" s="181"/>
      <c r="C121" s="181"/>
      <c r="D121" s="181"/>
      <c r="E121" s="181"/>
    </row>
    <row r="122" spans="1:5">
      <c r="A122" s="181"/>
      <c r="B122" s="181"/>
      <c r="C122" s="181"/>
      <c r="D122" s="181"/>
      <c r="E122" s="181"/>
    </row>
    <row r="123" spans="1:5">
      <c r="A123" s="181"/>
      <c r="B123" s="181"/>
      <c r="C123" s="181"/>
      <c r="D123" s="181"/>
      <c r="E123" s="181"/>
    </row>
    <row r="124" spans="1:5">
      <c r="A124" s="181"/>
      <c r="B124" s="181"/>
      <c r="C124" s="181"/>
      <c r="D124" s="181"/>
      <c r="E124" s="181"/>
    </row>
    <row r="125" spans="1:5">
      <c r="A125" s="181"/>
      <c r="B125" s="181"/>
      <c r="C125" s="181"/>
      <c r="D125" s="181"/>
      <c r="E125" s="181"/>
    </row>
    <row r="126" spans="1:5">
      <c r="A126" s="181"/>
      <c r="B126" s="181"/>
      <c r="C126" s="181"/>
      <c r="D126" s="181"/>
      <c r="E126" s="181"/>
    </row>
    <row r="127" spans="1:5">
      <c r="A127" s="181"/>
      <c r="B127" s="181"/>
      <c r="C127" s="181"/>
      <c r="D127" s="181"/>
      <c r="E127" s="181"/>
    </row>
    <row r="128" spans="1:5">
      <c r="A128" s="181"/>
      <c r="B128" s="181"/>
      <c r="C128" s="181"/>
      <c r="D128" s="181"/>
      <c r="E128" s="181"/>
    </row>
    <row r="129" spans="1:5">
      <c r="A129" s="181"/>
      <c r="B129" s="181"/>
      <c r="C129" s="181"/>
      <c r="D129" s="181"/>
      <c r="E129" s="181"/>
    </row>
    <row r="130" spans="1:5">
      <c r="A130" s="181"/>
      <c r="B130" s="181"/>
      <c r="C130" s="181"/>
      <c r="D130" s="181"/>
      <c r="E130" s="181"/>
    </row>
    <row r="131" spans="1:5">
      <c r="A131" s="181"/>
      <c r="B131" s="181"/>
      <c r="C131" s="181"/>
      <c r="D131" s="181"/>
      <c r="E131" s="181"/>
    </row>
    <row r="132" spans="1:5">
      <c r="A132" s="181"/>
      <c r="B132" s="181"/>
      <c r="C132" s="181"/>
      <c r="D132" s="181"/>
      <c r="E132" s="181"/>
    </row>
    <row r="133" spans="1:5">
      <c r="A133" s="181"/>
      <c r="B133" s="181"/>
      <c r="C133" s="181"/>
      <c r="D133" s="181"/>
      <c r="E133" s="181"/>
    </row>
    <row r="134" spans="1:5">
      <c r="A134" s="181"/>
      <c r="B134" s="181"/>
      <c r="C134" s="181"/>
      <c r="D134" s="181"/>
      <c r="E134" s="181"/>
    </row>
    <row r="135" spans="1:5">
      <c r="A135" s="181"/>
      <c r="B135" s="181"/>
      <c r="C135" s="181"/>
      <c r="D135" s="181"/>
      <c r="E135" s="181"/>
    </row>
    <row r="136" spans="1:5">
      <c r="A136" s="181"/>
      <c r="B136" s="181"/>
      <c r="C136" s="181"/>
      <c r="D136" s="181"/>
      <c r="E136" s="181"/>
    </row>
    <row r="137" spans="1:5">
      <c r="A137" s="181"/>
      <c r="B137" s="181"/>
      <c r="C137" s="181"/>
      <c r="D137" s="181"/>
      <c r="E137" s="181"/>
    </row>
    <row r="138" spans="1:5">
      <c r="A138" s="181"/>
      <c r="B138" s="181"/>
      <c r="C138" s="181"/>
      <c r="D138" s="181"/>
      <c r="E138" s="181"/>
    </row>
    <row r="139" spans="1:5">
      <c r="A139" s="181"/>
      <c r="B139" s="181"/>
      <c r="C139" s="181"/>
      <c r="D139" s="181"/>
      <c r="E139" s="181"/>
    </row>
    <row r="140" spans="1:5">
      <c r="A140" s="181"/>
      <c r="B140" s="181"/>
      <c r="C140" s="181"/>
      <c r="D140" s="181"/>
      <c r="E140" s="181"/>
    </row>
    <row r="141" spans="1:5">
      <c r="A141" s="181"/>
      <c r="B141" s="181"/>
      <c r="C141" s="181"/>
      <c r="D141" s="181"/>
      <c r="E141" s="181"/>
    </row>
    <row r="142" spans="1:5">
      <c r="A142" s="181"/>
      <c r="B142" s="181"/>
      <c r="C142" s="181"/>
      <c r="D142" s="181"/>
      <c r="E142" s="181"/>
    </row>
    <row r="143" spans="1:5">
      <c r="A143" s="181"/>
      <c r="B143" s="181"/>
      <c r="C143" s="181"/>
      <c r="D143" s="181"/>
      <c r="E143" s="181"/>
    </row>
    <row r="144" spans="1:5">
      <c r="A144" s="181"/>
      <c r="B144" s="181"/>
      <c r="C144" s="181"/>
      <c r="D144" s="181"/>
      <c r="E144" s="181"/>
    </row>
    <row r="145" spans="1:5">
      <c r="A145" s="181"/>
      <c r="B145" s="181"/>
      <c r="C145" s="181"/>
      <c r="D145" s="181"/>
      <c r="E145" s="181"/>
    </row>
    <row r="146" spans="1:5">
      <c r="A146" s="181"/>
      <c r="B146" s="181"/>
      <c r="C146" s="181"/>
      <c r="D146" s="181"/>
      <c r="E146" s="181"/>
    </row>
    <row r="147" spans="1:5">
      <c r="A147" s="181"/>
      <c r="B147" s="181"/>
      <c r="C147" s="181"/>
      <c r="D147" s="181"/>
      <c r="E147" s="181"/>
    </row>
    <row r="148" spans="1:5">
      <c r="A148" s="181"/>
      <c r="B148" s="181"/>
      <c r="C148" s="181"/>
      <c r="D148" s="181"/>
      <c r="E148" s="181"/>
    </row>
    <row r="149" spans="1:5">
      <c r="A149" s="181"/>
      <c r="B149" s="181"/>
      <c r="C149" s="181"/>
      <c r="D149" s="181"/>
      <c r="E149" s="181"/>
    </row>
    <row r="150" spans="1:5">
      <c r="A150" s="181"/>
      <c r="B150" s="181"/>
      <c r="C150" s="181"/>
      <c r="D150" s="181"/>
      <c r="E150" s="181"/>
    </row>
    <row r="151" spans="1:5">
      <c r="A151" s="181"/>
      <c r="B151" s="181"/>
      <c r="C151" s="181"/>
      <c r="D151" s="181"/>
      <c r="E151" s="181"/>
    </row>
    <row r="152" spans="1:5">
      <c r="A152" s="181"/>
      <c r="B152" s="181"/>
      <c r="C152" s="181"/>
      <c r="D152" s="181"/>
      <c r="E152" s="181"/>
    </row>
    <row r="153" spans="1:5">
      <c r="A153" s="181"/>
      <c r="B153" s="181"/>
      <c r="C153" s="181"/>
      <c r="D153" s="181"/>
      <c r="E153" s="181"/>
    </row>
    <row r="154" spans="1:5">
      <c r="A154" s="181"/>
      <c r="B154" s="181"/>
      <c r="C154" s="181"/>
      <c r="D154" s="181"/>
      <c r="E154" s="181"/>
    </row>
    <row r="155" spans="1:5">
      <c r="A155" s="181"/>
      <c r="B155" s="181"/>
      <c r="C155" s="181"/>
      <c r="D155" s="181"/>
      <c r="E155" s="181"/>
    </row>
    <row r="156" spans="1:5">
      <c r="A156" s="181"/>
      <c r="B156" s="181"/>
      <c r="C156" s="181"/>
      <c r="D156" s="181"/>
      <c r="E156" s="181"/>
    </row>
    <row r="157" spans="1:5">
      <c r="A157" s="181"/>
      <c r="B157" s="181"/>
      <c r="C157" s="181"/>
      <c r="D157" s="181"/>
      <c r="E157" s="181"/>
    </row>
    <row r="158" spans="1:5">
      <c r="A158" s="181"/>
      <c r="B158" s="181"/>
      <c r="C158" s="181"/>
      <c r="D158" s="181"/>
      <c r="E158" s="181"/>
    </row>
    <row r="159" spans="1:5">
      <c r="A159" s="181"/>
      <c r="B159" s="181"/>
      <c r="C159" s="181"/>
      <c r="D159" s="181"/>
      <c r="E159" s="181"/>
    </row>
    <row r="160" spans="1:5">
      <c r="A160" s="181"/>
      <c r="B160" s="181"/>
      <c r="C160" s="181"/>
      <c r="D160" s="181"/>
      <c r="E160" s="181"/>
    </row>
    <row r="161" spans="1:5">
      <c r="A161" s="181"/>
      <c r="B161" s="181"/>
      <c r="C161" s="181"/>
      <c r="D161" s="181"/>
      <c r="E161" s="181"/>
    </row>
    <row r="162" spans="1:5">
      <c r="A162" s="181"/>
      <c r="B162" s="181"/>
      <c r="C162" s="181"/>
      <c r="D162" s="181"/>
      <c r="E162" s="181"/>
    </row>
    <row r="163" spans="1:5">
      <c r="A163" s="181"/>
      <c r="B163" s="181"/>
      <c r="C163" s="181"/>
      <c r="D163" s="181"/>
      <c r="E163" s="181"/>
    </row>
    <row r="164" spans="1:5">
      <c r="A164" s="181"/>
      <c r="B164" s="181"/>
      <c r="C164" s="181"/>
      <c r="D164" s="181"/>
      <c r="E164" s="181"/>
    </row>
    <row r="165" spans="1:5">
      <c r="A165" s="181"/>
      <c r="B165" s="181"/>
      <c r="C165" s="181"/>
      <c r="D165" s="181"/>
      <c r="E165" s="181"/>
    </row>
    <row r="166" spans="1:5">
      <c r="A166" s="181"/>
      <c r="B166" s="181"/>
      <c r="C166" s="181"/>
      <c r="D166" s="181"/>
      <c r="E166" s="181"/>
    </row>
    <row r="167" spans="1:5">
      <c r="A167" s="181"/>
      <c r="B167" s="181"/>
      <c r="C167" s="181"/>
      <c r="D167" s="181"/>
      <c r="E167" s="181"/>
    </row>
    <row r="168" spans="1:5">
      <c r="A168" s="181"/>
      <c r="B168" s="181"/>
      <c r="C168" s="181"/>
      <c r="D168" s="181"/>
      <c r="E168" s="181"/>
    </row>
    <row r="169" spans="1:5">
      <c r="A169" s="181"/>
      <c r="B169" s="181"/>
      <c r="C169" s="181"/>
      <c r="D169" s="181"/>
      <c r="E169" s="181"/>
    </row>
    <row r="170" spans="1:5">
      <c r="A170" s="181"/>
      <c r="B170" s="181"/>
      <c r="C170" s="181"/>
      <c r="D170" s="181"/>
      <c r="E170" s="181"/>
    </row>
    <row r="171" spans="1:5">
      <c r="A171" s="181"/>
      <c r="B171" s="181"/>
      <c r="C171" s="181"/>
      <c r="D171" s="181"/>
      <c r="E171" s="181"/>
    </row>
    <row r="172" spans="1:5">
      <c r="A172" s="181"/>
      <c r="B172" s="181"/>
      <c r="C172" s="181"/>
      <c r="D172" s="181"/>
      <c r="E172" s="181"/>
    </row>
    <row r="173" spans="1:5">
      <c r="A173" s="181"/>
      <c r="B173" s="181"/>
      <c r="C173" s="181"/>
      <c r="D173" s="181"/>
      <c r="E173" s="181"/>
    </row>
    <row r="174" spans="1:5">
      <c r="A174" s="181"/>
      <c r="B174" s="181"/>
      <c r="C174" s="181"/>
      <c r="D174" s="181"/>
      <c r="E174" s="181"/>
    </row>
    <row r="175" spans="1:5">
      <c r="A175" s="181"/>
      <c r="B175" s="181"/>
      <c r="C175" s="181"/>
      <c r="D175" s="181"/>
      <c r="E175" s="181"/>
    </row>
    <row r="176" spans="1:5">
      <c r="A176" s="181"/>
      <c r="B176" s="181"/>
      <c r="C176" s="181"/>
      <c r="D176" s="181"/>
      <c r="E176" s="181"/>
    </row>
    <row r="177" spans="1:5">
      <c r="A177" s="181"/>
      <c r="B177" s="181"/>
      <c r="C177" s="181"/>
      <c r="D177" s="181"/>
      <c r="E177" s="181"/>
    </row>
    <row r="178" spans="1:5">
      <c r="A178" s="181"/>
      <c r="B178" s="181"/>
      <c r="C178" s="181"/>
      <c r="D178" s="181"/>
      <c r="E178" s="181"/>
    </row>
    <row r="179" spans="1:5">
      <c r="A179" s="181"/>
      <c r="B179" s="181"/>
      <c r="C179" s="181"/>
      <c r="D179" s="181"/>
      <c r="E179" s="181"/>
    </row>
    <row r="180" spans="1:5">
      <c r="A180" s="181"/>
      <c r="B180" s="181"/>
      <c r="C180" s="181"/>
      <c r="D180" s="181"/>
      <c r="E180" s="181"/>
    </row>
    <row r="181" spans="1:5">
      <c r="A181" s="181"/>
      <c r="B181" s="181"/>
      <c r="C181" s="181"/>
      <c r="D181" s="181"/>
      <c r="E181" s="181"/>
    </row>
    <row r="182" spans="1:5">
      <c r="A182" s="181"/>
      <c r="B182" s="181"/>
      <c r="C182" s="181"/>
      <c r="D182" s="181"/>
      <c r="E182" s="181"/>
    </row>
    <row r="183" spans="1:5">
      <c r="A183" s="181"/>
      <c r="B183" s="181"/>
      <c r="C183" s="181"/>
      <c r="D183" s="181"/>
      <c r="E183" s="181"/>
    </row>
    <row r="184" spans="1:5">
      <c r="A184" s="181"/>
      <c r="B184" s="181"/>
      <c r="C184" s="181"/>
      <c r="D184" s="181"/>
      <c r="E184" s="181"/>
    </row>
    <row r="185" spans="1:5">
      <c r="A185" s="181"/>
      <c r="B185" s="181"/>
      <c r="C185" s="181"/>
      <c r="D185" s="181"/>
      <c r="E185" s="181"/>
    </row>
    <row r="186" spans="1:5">
      <c r="A186" s="181"/>
      <c r="B186" s="181"/>
      <c r="C186" s="181"/>
      <c r="D186" s="181"/>
      <c r="E186" s="181"/>
    </row>
    <row r="187" spans="1:5">
      <c r="A187" s="181"/>
      <c r="B187" s="181"/>
      <c r="C187" s="181"/>
      <c r="D187" s="181"/>
      <c r="E187" s="181"/>
    </row>
    <row r="188" spans="1:5">
      <c r="A188" s="181"/>
      <c r="B188" s="181"/>
      <c r="C188" s="181"/>
      <c r="D188" s="181"/>
      <c r="E188" s="181"/>
    </row>
    <row r="189" spans="1:5">
      <c r="A189" s="181"/>
      <c r="B189" s="181"/>
      <c r="C189" s="181"/>
      <c r="D189" s="181"/>
      <c r="E189" s="181"/>
    </row>
    <row r="190" spans="1:5">
      <c r="A190" s="181"/>
      <c r="B190" s="181"/>
      <c r="C190" s="181"/>
      <c r="D190" s="181"/>
      <c r="E190" s="181"/>
    </row>
    <row r="191" spans="1:5">
      <c r="A191" s="181"/>
      <c r="B191" s="181"/>
      <c r="C191" s="181"/>
      <c r="D191" s="181"/>
      <c r="E191" s="181"/>
    </row>
    <row r="192" spans="1:5">
      <c r="A192" s="181"/>
      <c r="B192" s="181"/>
      <c r="C192" s="181"/>
      <c r="D192" s="181"/>
      <c r="E192" s="181"/>
    </row>
    <row r="193" spans="1:5">
      <c r="A193" s="181"/>
      <c r="B193" s="181"/>
      <c r="C193" s="181"/>
      <c r="D193" s="181"/>
      <c r="E193" s="181"/>
    </row>
    <row r="194" spans="1:5">
      <c r="A194" s="181"/>
      <c r="B194" s="181"/>
      <c r="C194" s="181"/>
      <c r="D194" s="181"/>
      <c r="E194" s="181"/>
    </row>
    <row r="195" spans="1:5">
      <c r="A195" s="181"/>
      <c r="B195" s="181"/>
      <c r="C195" s="181"/>
      <c r="D195" s="181"/>
      <c r="E195" s="181"/>
    </row>
    <row r="196" spans="1:5">
      <c r="A196" s="181"/>
      <c r="B196" s="181"/>
      <c r="C196" s="181"/>
      <c r="D196" s="181"/>
      <c r="E196" s="181"/>
    </row>
    <row r="197" spans="1:5">
      <c r="A197" s="181"/>
      <c r="B197" s="181"/>
      <c r="C197" s="181"/>
      <c r="D197" s="181"/>
      <c r="E197" s="181"/>
    </row>
    <row r="198" spans="1:5">
      <c r="A198" s="181"/>
      <c r="B198" s="181"/>
      <c r="C198" s="181"/>
      <c r="D198" s="181"/>
      <c r="E198" s="181"/>
    </row>
    <row r="199" spans="1:5">
      <c r="A199" s="181"/>
      <c r="B199" s="181"/>
      <c r="C199" s="181"/>
      <c r="D199" s="181"/>
      <c r="E199" s="181"/>
    </row>
    <row r="200" spans="1:5">
      <c r="A200" s="181"/>
      <c r="B200" s="181"/>
      <c r="C200" s="181"/>
      <c r="D200" s="181"/>
      <c r="E200" s="181"/>
    </row>
    <row r="201" spans="1:5">
      <c r="A201" s="181"/>
      <c r="B201" s="181"/>
      <c r="C201" s="181"/>
      <c r="D201" s="181"/>
      <c r="E201" s="181"/>
    </row>
    <row r="202" spans="1:5">
      <c r="A202" s="181"/>
      <c r="B202" s="181"/>
      <c r="C202" s="181"/>
      <c r="D202" s="181"/>
      <c r="E202" s="181"/>
    </row>
    <row r="203" spans="1:5">
      <c r="A203" s="181"/>
      <c r="B203" s="181"/>
      <c r="C203" s="181"/>
      <c r="D203" s="181"/>
      <c r="E203" s="181"/>
    </row>
    <row r="204" spans="1:5">
      <c r="A204" s="181"/>
      <c r="B204" s="181"/>
      <c r="C204" s="181"/>
      <c r="D204" s="181"/>
      <c r="E204" s="181"/>
    </row>
    <row r="205" spans="1:5">
      <c r="A205" s="181"/>
      <c r="B205" s="181"/>
      <c r="C205" s="181"/>
      <c r="D205" s="181"/>
      <c r="E205" s="181"/>
    </row>
    <row r="206" spans="1:5">
      <c r="A206" s="181"/>
      <c r="B206" s="181"/>
      <c r="C206" s="181"/>
      <c r="D206" s="181"/>
      <c r="E206" s="181"/>
    </row>
    <row r="207" spans="1:5">
      <c r="A207" s="181"/>
      <c r="B207" s="181"/>
      <c r="C207" s="181"/>
      <c r="D207" s="181"/>
      <c r="E207" s="181"/>
    </row>
    <row r="208" spans="1:5">
      <c r="A208" s="181"/>
      <c r="B208" s="181"/>
      <c r="C208" s="181"/>
      <c r="D208" s="181"/>
      <c r="E208" s="181"/>
    </row>
    <row r="209" spans="1:5">
      <c r="A209" s="181"/>
      <c r="B209" s="181"/>
      <c r="C209" s="181"/>
      <c r="D209" s="181"/>
      <c r="E209" s="181"/>
    </row>
    <row r="210" spans="1:5">
      <c r="A210" s="181"/>
      <c r="B210" s="181"/>
      <c r="C210" s="181"/>
      <c r="D210" s="181"/>
      <c r="E210" s="181"/>
    </row>
    <row r="211" spans="1:5">
      <c r="A211" s="181"/>
      <c r="B211" s="181"/>
      <c r="C211" s="181"/>
      <c r="D211" s="181"/>
      <c r="E211" s="181"/>
    </row>
    <row r="212" spans="1:5">
      <c r="A212" s="181"/>
      <c r="B212" s="181"/>
      <c r="C212" s="181"/>
      <c r="D212" s="181"/>
      <c r="E212" s="181"/>
    </row>
    <row r="213" spans="1:5">
      <c r="A213" s="181"/>
      <c r="B213" s="181"/>
      <c r="C213" s="181"/>
      <c r="D213" s="181"/>
      <c r="E213" s="181"/>
    </row>
    <row r="214" spans="1:5">
      <c r="A214" s="181"/>
      <c r="B214" s="181"/>
      <c r="C214" s="181"/>
      <c r="D214" s="181"/>
      <c r="E214" s="181"/>
    </row>
    <row r="215" spans="1:5">
      <c r="A215" s="181"/>
      <c r="B215" s="181"/>
      <c r="C215" s="181"/>
      <c r="D215" s="181"/>
      <c r="E215" s="181"/>
    </row>
    <row r="216" spans="1:5">
      <c r="A216" s="181"/>
      <c r="B216" s="181"/>
      <c r="C216" s="181"/>
      <c r="D216" s="181"/>
      <c r="E216" s="181"/>
    </row>
    <row r="217" spans="1:5">
      <c r="A217" s="181"/>
      <c r="B217" s="181"/>
      <c r="C217" s="181"/>
      <c r="D217" s="181"/>
      <c r="E217" s="181"/>
    </row>
    <row r="218" spans="1:5">
      <c r="A218" s="181"/>
      <c r="B218" s="181"/>
      <c r="C218" s="181"/>
      <c r="D218" s="181"/>
      <c r="E218" s="181"/>
    </row>
    <row r="219" spans="1:5">
      <c r="A219" s="181"/>
      <c r="B219" s="181"/>
      <c r="C219" s="181"/>
      <c r="D219" s="181"/>
      <c r="E219" s="181"/>
    </row>
    <row r="220" spans="1:5">
      <c r="A220" s="181"/>
      <c r="B220" s="181"/>
      <c r="C220" s="181"/>
      <c r="D220" s="181"/>
      <c r="E220" s="181"/>
    </row>
    <row r="221" spans="1:5">
      <c r="A221" s="181"/>
      <c r="B221" s="181"/>
      <c r="C221" s="181"/>
      <c r="D221" s="181"/>
      <c r="E221" s="181"/>
    </row>
    <row r="222" spans="1:5">
      <c r="A222" s="181"/>
      <c r="B222" s="181"/>
      <c r="C222" s="181"/>
      <c r="D222" s="181"/>
      <c r="E222" s="181"/>
    </row>
    <row r="223" spans="1:5">
      <c r="A223" s="181"/>
      <c r="B223" s="181"/>
      <c r="C223" s="181"/>
      <c r="D223" s="181"/>
      <c r="E223" s="181"/>
    </row>
    <row r="224" spans="1:5">
      <c r="A224" s="181"/>
      <c r="B224" s="181"/>
      <c r="C224" s="181"/>
      <c r="D224" s="181"/>
      <c r="E224" s="181"/>
    </row>
    <row r="225" spans="1:5">
      <c r="A225" s="181"/>
      <c r="B225" s="181"/>
      <c r="C225" s="181"/>
      <c r="D225" s="181"/>
      <c r="E225" s="181"/>
    </row>
    <row r="226" spans="1:5">
      <c r="A226" s="181"/>
      <c r="B226" s="181"/>
      <c r="C226" s="181"/>
      <c r="D226" s="181"/>
      <c r="E226" s="181"/>
    </row>
    <row r="227" spans="1:5">
      <c r="A227" s="181"/>
      <c r="B227" s="181"/>
      <c r="C227" s="181"/>
      <c r="D227" s="181"/>
      <c r="E227" s="181"/>
    </row>
    <row r="228" spans="1:5">
      <c r="A228" s="181"/>
      <c r="B228" s="181"/>
      <c r="C228" s="181"/>
      <c r="D228" s="181"/>
      <c r="E228" s="181"/>
    </row>
    <row r="229" spans="1:5">
      <c r="A229" s="181"/>
      <c r="B229" s="181"/>
      <c r="C229" s="181"/>
      <c r="D229" s="181"/>
      <c r="E229" s="181"/>
    </row>
    <row r="230" spans="1:5">
      <c r="A230" s="181"/>
      <c r="B230" s="181"/>
      <c r="C230" s="181"/>
      <c r="D230" s="181"/>
      <c r="E230" s="181"/>
    </row>
    <row r="231" spans="1:5">
      <c r="A231" s="181"/>
      <c r="B231" s="181"/>
      <c r="C231" s="181"/>
      <c r="D231" s="181"/>
      <c r="E231" s="181"/>
    </row>
    <row r="232" spans="1:5">
      <c r="A232" s="181"/>
      <c r="B232" s="181"/>
      <c r="C232" s="181"/>
      <c r="D232" s="181"/>
      <c r="E232" s="181"/>
    </row>
    <row r="233" spans="1:5">
      <c r="A233" s="181"/>
      <c r="B233" s="181"/>
      <c r="C233" s="181"/>
      <c r="D233" s="181"/>
      <c r="E233" s="181"/>
    </row>
    <row r="234" spans="1:5">
      <c r="A234" s="181"/>
      <c r="B234" s="181"/>
      <c r="C234" s="181"/>
      <c r="D234" s="181"/>
      <c r="E234" s="181"/>
    </row>
    <row r="235" spans="1:5">
      <c r="A235" s="181"/>
      <c r="B235" s="181"/>
      <c r="C235" s="181"/>
      <c r="D235" s="181"/>
      <c r="E235" s="181"/>
    </row>
    <row r="236" spans="1:5">
      <c r="A236" s="181"/>
      <c r="B236" s="181"/>
      <c r="C236" s="181"/>
      <c r="D236" s="181"/>
      <c r="E236" s="181"/>
    </row>
    <row r="237" spans="1:5">
      <c r="A237" s="181"/>
      <c r="B237" s="181"/>
      <c r="C237" s="181"/>
      <c r="D237" s="181"/>
      <c r="E237" s="181"/>
    </row>
    <row r="238" spans="1:5">
      <c r="A238" s="181"/>
      <c r="B238" s="181"/>
      <c r="C238" s="181"/>
      <c r="D238" s="181"/>
      <c r="E238" s="181"/>
    </row>
    <row r="239" spans="1:5">
      <c r="A239" s="181"/>
      <c r="B239" s="181"/>
      <c r="C239" s="181"/>
      <c r="D239" s="181"/>
      <c r="E239" s="181"/>
    </row>
    <row r="240" spans="1:5">
      <c r="A240" s="181"/>
      <c r="B240" s="181"/>
      <c r="C240" s="181"/>
      <c r="D240" s="181"/>
      <c r="E240" s="181"/>
    </row>
    <row r="241" spans="1:5">
      <c r="A241" s="181"/>
      <c r="B241" s="181"/>
      <c r="C241" s="181"/>
      <c r="D241" s="181"/>
      <c r="E241" s="181"/>
    </row>
    <row r="242" spans="1:5">
      <c r="A242" s="181"/>
      <c r="B242" s="181"/>
      <c r="C242" s="181"/>
      <c r="D242" s="181"/>
      <c r="E242" s="181"/>
    </row>
    <row r="243" spans="1:5">
      <c r="A243" s="181"/>
      <c r="B243" s="181"/>
      <c r="C243" s="181"/>
      <c r="D243" s="181"/>
      <c r="E243" s="181"/>
    </row>
    <row r="244" spans="1:5">
      <c r="A244" s="181"/>
      <c r="B244" s="181"/>
      <c r="C244" s="181"/>
      <c r="D244" s="181"/>
      <c r="E244" s="181"/>
    </row>
    <row r="245" spans="1:5">
      <c r="A245" s="181"/>
      <c r="B245" s="181"/>
      <c r="C245" s="181"/>
      <c r="D245" s="181"/>
      <c r="E245" s="181"/>
    </row>
    <row r="246" spans="1:5">
      <c r="A246" s="181"/>
      <c r="B246" s="181"/>
      <c r="C246" s="181"/>
      <c r="D246" s="181"/>
      <c r="E246" s="181"/>
    </row>
    <row r="247" spans="1:5">
      <c r="A247" s="181"/>
      <c r="B247" s="181"/>
      <c r="C247" s="181"/>
      <c r="D247" s="181"/>
      <c r="E247" s="181"/>
    </row>
    <row r="248" spans="1:5">
      <c r="A248" s="181"/>
      <c r="B248" s="181"/>
      <c r="C248" s="181"/>
      <c r="D248" s="181"/>
      <c r="E248" s="181"/>
    </row>
    <row r="249" spans="1:5">
      <c r="A249" s="181"/>
      <c r="B249" s="181"/>
      <c r="C249" s="181"/>
      <c r="D249" s="181"/>
      <c r="E249" s="181"/>
    </row>
    <row r="250" spans="1:5">
      <c r="A250" s="181"/>
      <c r="B250" s="181"/>
      <c r="C250" s="181"/>
      <c r="D250" s="181"/>
      <c r="E250" s="181"/>
    </row>
    <row r="251" spans="1:5">
      <c r="A251" s="181"/>
      <c r="B251" s="181"/>
      <c r="C251" s="181"/>
      <c r="D251" s="181"/>
      <c r="E251" s="181"/>
    </row>
    <row r="252" spans="1:5">
      <c r="A252" s="181"/>
      <c r="B252" s="181"/>
      <c r="C252" s="181"/>
      <c r="D252" s="181"/>
      <c r="E252" s="181"/>
    </row>
    <row r="253" spans="1:5">
      <c r="A253" s="181"/>
      <c r="B253" s="181"/>
      <c r="C253" s="181"/>
      <c r="D253" s="181"/>
      <c r="E253" s="181"/>
    </row>
    <row r="254" spans="1:5">
      <c r="A254" s="181"/>
      <c r="B254" s="181"/>
      <c r="C254" s="181"/>
      <c r="D254" s="181"/>
      <c r="E254" s="181"/>
    </row>
    <row r="255" spans="1:5">
      <c r="A255" s="181"/>
      <c r="B255" s="181"/>
      <c r="C255" s="181"/>
      <c r="D255" s="181"/>
      <c r="E255" s="181"/>
    </row>
    <row r="256" spans="1:5">
      <c r="A256" s="181"/>
      <c r="B256" s="181"/>
      <c r="C256" s="181"/>
      <c r="D256" s="181"/>
      <c r="E256" s="181"/>
    </row>
    <row r="257" spans="1:5">
      <c r="A257" s="181"/>
      <c r="B257" s="181"/>
      <c r="C257" s="181"/>
      <c r="D257" s="181"/>
      <c r="E257" s="181"/>
    </row>
    <row r="258" spans="1:5">
      <c r="A258" s="181"/>
      <c r="B258" s="181"/>
      <c r="C258" s="181"/>
      <c r="D258" s="181"/>
      <c r="E258" s="181"/>
    </row>
    <row r="259" spans="1:5">
      <c r="A259" s="181"/>
      <c r="B259" s="181"/>
      <c r="C259" s="181"/>
      <c r="D259" s="181"/>
      <c r="E259" s="181"/>
    </row>
    <row r="260" spans="1:5">
      <c r="A260" s="181"/>
      <c r="B260" s="181"/>
      <c r="C260" s="181"/>
      <c r="D260" s="181"/>
      <c r="E260" s="181"/>
    </row>
    <row r="261" spans="1:5">
      <c r="A261" s="181"/>
      <c r="B261" s="181"/>
      <c r="C261" s="181"/>
      <c r="D261" s="181"/>
      <c r="E261" s="181"/>
    </row>
    <row r="262" spans="1:5">
      <c r="A262" s="181"/>
      <c r="B262" s="181"/>
      <c r="C262" s="181"/>
      <c r="D262" s="181"/>
      <c r="E262" s="181"/>
    </row>
    <row r="263" spans="1:5">
      <c r="A263" s="181"/>
      <c r="B263" s="181"/>
      <c r="C263" s="181"/>
      <c r="D263" s="181"/>
      <c r="E263" s="181"/>
    </row>
    <row r="264" spans="1:5">
      <c r="A264" s="181"/>
      <c r="B264" s="181"/>
      <c r="C264" s="181"/>
      <c r="D264" s="181"/>
      <c r="E264" s="181"/>
    </row>
    <row r="265" spans="1:5">
      <c r="A265" s="181"/>
      <c r="B265" s="181"/>
      <c r="C265" s="181"/>
      <c r="D265" s="181"/>
      <c r="E265" s="181"/>
    </row>
    <row r="266" spans="1:5">
      <c r="A266" s="181"/>
      <c r="B266" s="181"/>
      <c r="C266" s="181"/>
      <c r="D266" s="181"/>
      <c r="E266" s="181"/>
    </row>
    <row r="267" spans="1:5">
      <c r="A267" s="181"/>
      <c r="B267" s="181"/>
      <c r="C267" s="181"/>
      <c r="D267" s="181"/>
      <c r="E267" s="181"/>
    </row>
    <row r="268" spans="1:5">
      <c r="A268" s="181"/>
      <c r="B268" s="181"/>
      <c r="C268" s="181"/>
      <c r="D268" s="181"/>
      <c r="E268" s="181"/>
    </row>
    <row r="269" spans="1:5">
      <c r="A269" s="181"/>
      <c r="B269" s="181"/>
      <c r="C269" s="181"/>
      <c r="D269" s="181"/>
      <c r="E269" s="181"/>
    </row>
    <row r="270" spans="1:5">
      <c r="A270" s="181"/>
      <c r="B270" s="181"/>
      <c r="C270" s="181"/>
      <c r="D270" s="181"/>
      <c r="E270" s="181"/>
    </row>
    <row r="271" spans="1:5">
      <c r="A271" s="181"/>
      <c r="B271" s="181"/>
      <c r="C271" s="181"/>
      <c r="D271" s="181"/>
      <c r="E271" s="181"/>
    </row>
    <row r="272" spans="1:5">
      <c r="A272" s="181"/>
      <c r="B272" s="181"/>
      <c r="C272" s="181"/>
      <c r="D272" s="181"/>
      <c r="E272" s="181"/>
    </row>
    <row r="273" spans="1:5">
      <c r="A273" s="181"/>
      <c r="B273" s="181"/>
      <c r="C273" s="181"/>
      <c r="D273" s="181"/>
      <c r="E273" s="181"/>
    </row>
    <row r="274" spans="1:5">
      <c r="A274" s="181"/>
      <c r="B274" s="181"/>
      <c r="C274" s="181"/>
      <c r="D274" s="181"/>
      <c r="E274" s="181"/>
    </row>
    <row r="275" spans="1:5">
      <c r="A275" s="181"/>
      <c r="B275" s="181"/>
      <c r="C275" s="181"/>
      <c r="D275" s="181"/>
      <c r="E275" s="181"/>
    </row>
    <row r="276" spans="1:5">
      <c r="A276" s="181"/>
      <c r="B276" s="181"/>
      <c r="C276" s="181"/>
      <c r="D276" s="181"/>
      <c r="E276" s="181"/>
    </row>
    <row r="277" spans="1:5">
      <c r="A277" s="181"/>
      <c r="B277" s="181"/>
      <c r="C277" s="181"/>
      <c r="D277" s="181"/>
      <c r="E277" s="181"/>
    </row>
    <row r="278" spans="1:5">
      <c r="A278" s="181"/>
      <c r="B278" s="181"/>
      <c r="C278" s="181"/>
      <c r="D278" s="181"/>
      <c r="E278" s="181"/>
    </row>
    <row r="279" spans="1:5">
      <c r="A279" s="181"/>
      <c r="B279" s="181"/>
      <c r="C279" s="181"/>
      <c r="D279" s="181"/>
      <c r="E279" s="181"/>
    </row>
    <row r="280" spans="1:5">
      <c r="A280" s="181"/>
      <c r="B280" s="181"/>
      <c r="C280" s="181"/>
      <c r="D280" s="181"/>
      <c r="E280" s="181"/>
    </row>
    <row r="281" spans="1:5">
      <c r="A281" s="181"/>
      <c r="B281" s="181"/>
      <c r="C281" s="181"/>
      <c r="D281" s="181"/>
      <c r="E281" s="181"/>
    </row>
    <row r="282" spans="1:5">
      <c r="A282" s="181"/>
      <c r="B282" s="181"/>
      <c r="C282" s="181"/>
      <c r="D282" s="181"/>
      <c r="E282" s="181"/>
    </row>
    <row r="283" spans="1:5">
      <c r="A283" s="181"/>
      <c r="B283" s="181"/>
      <c r="C283" s="181"/>
      <c r="D283" s="181"/>
      <c r="E283" s="181"/>
    </row>
    <row r="284" spans="1:5">
      <c r="A284" s="181"/>
      <c r="B284" s="181"/>
      <c r="C284" s="181"/>
      <c r="D284" s="181"/>
      <c r="E284" s="181"/>
    </row>
    <row r="285" spans="1:5">
      <c r="A285" s="181"/>
      <c r="B285" s="181"/>
      <c r="C285" s="181"/>
      <c r="D285" s="181"/>
      <c r="E285" s="181"/>
    </row>
    <row r="286" spans="1:5">
      <c r="A286" s="181"/>
      <c r="B286" s="181"/>
      <c r="C286" s="181"/>
      <c r="D286" s="181"/>
      <c r="E286" s="181"/>
    </row>
    <row r="287" spans="1:5">
      <c r="A287" s="181"/>
      <c r="B287" s="181"/>
      <c r="C287" s="181"/>
      <c r="D287" s="181"/>
      <c r="E287" s="181"/>
    </row>
    <row r="288" spans="1:5">
      <c r="A288" s="181"/>
      <c r="B288" s="181"/>
      <c r="C288" s="181"/>
      <c r="D288" s="181"/>
      <c r="E288" s="181"/>
    </row>
    <row r="289" spans="1:5">
      <c r="A289" s="181"/>
      <c r="B289" s="181"/>
      <c r="C289" s="181"/>
      <c r="D289" s="181"/>
      <c r="E289" s="181"/>
    </row>
    <row r="290" spans="1:5">
      <c r="A290" s="181"/>
      <c r="B290" s="181"/>
      <c r="C290" s="181"/>
      <c r="D290" s="181"/>
      <c r="E290" s="181"/>
    </row>
    <row r="291" spans="1:5">
      <c r="A291" s="181"/>
      <c r="B291" s="181"/>
      <c r="C291" s="181"/>
      <c r="D291" s="181"/>
      <c r="E291" s="181"/>
    </row>
    <row r="292" spans="1:5">
      <c r="A292" s="181"/>
      <c r="B292" s="181"/>
      <c r="C292" s="181"/>
      <c r="D292" s="181"/>
      <c r="E292" s="181"/>
    </row>
    <row r="293" spans="1:5">
      <c r="A293" s="181"/>
      <c r="B293" s="181"/>
      <c r="C293" s="181"/>
      <c r="D293" s="181"/>
      <c r="E293" s="181"/>
    </row>
    <row r="294" spans="1:5">
      <c r="A294" s="181"/>
      <c r="B294" s="181"/>
      <c r="C294" s="181"/>
      <c r="D294" s="181"/>
      <c r="E294" s="181"/>
    </row>
    <row r="295" spans="1:5">
      <c r="A295" s="181"/>
      <c r="B295" s="181"/>
      <c r="C295" s="181"/>
      <c r="D295" s="181"/>
      <c r="E295" s="181"/>
    </row>
    <row r="296" spans="1:5">
      <c r="A296" s="181"/>
      <c r="B296" s="181"/>
      <c r="C296" s="181"/>
      <c r="D296" s="181"/>
      <c r="E296" s="181"/>
    </row>
    <row r="297" spans="1:5">
      <c r="A297" s="181"/>
      <c r="B297" s="181"/>
      <c r="C297" s="181"/>
      <c r="D297" s="181"/>
      <c r="E297" s="181"/>
    </row>
    <row r="298" spans="1:5">
      <c r="A298" s="181"/>
      <c r="B298" s="181"/>
      <c r="C298" s="181"/>
      <c r="D298" s="181"/>
      <c r="E298" s="181"/>
    </row>
    <row r="299" spans="1:5">
      <c r="A299" s="181"/>
      <c r="B299" s="181"/>
      <c r="C299" s="181"/>
      <c r="D299" s="181"/>
      <c r="E299" s="181"/>
    </row>
    <row r="300" spans="1:5">
      <c r="A300" s="181"/>
      <c r="B300" s="181"/>
      <c r="C300" s="181"/>
      <c r="D300" s="181"/>
      <c r="E300" s="181"/>
    </row>
  </sheetData>
  <mergeCells count="90">
    <mergeCell ref="A3:F3"/>
    <mergeCell ref="F4:F5"/>
    <mergeCell ref="A7:E7"/>
    <mergeCell ref="F7:F8"/>
    <mergeCell ref="A4:E5"/>
    <mergeCell ref="F21:F30"/>
    <mergeCell ref="A31:E31"/>
    <mergeCell ref="F31:F32"/>
    <mergeCell ref="F9:F18"/>
    <mergeCell ref="A19:E19"/>
    <mergeCell ref="F19:F20"/>
    <mergeCell ref="A21:E21"/>
    <mergeCell ref="A32:E32"/>
    <mergeCell ref="A55:E55"/>
    <mergeCell ref="F55:F56"/>
    <mergeCell ref="F57:F66"/>
    <mergeCell ref="F45:F54"/>
    <mergeCell ref="F33:F42"/>
    <mergeCell ref="A43:E43"/>
    <mergeCell ref="F43:F44"/>
    <mergeCell ref="A33:E33"/>
    <mergeCell ref="A56:E56"/>
    <mergeCell ref="D75:E75"/>
    <mergeCell ref="A75:C75"/>
    <mergeCell ref="A76:C76"/>
    <mergeCell ref="A67:E67"/>
    <mergeCell ref="A68:C68"/>
    <mergeCell ref="D68:E68"/>
    <mergeCell ref="A69:C69"/>
    <mergeCell ref="A73:C73"/>
    <mergeCell ref="A74:C74"/>
    <mergeCell ref="D71:E71"/>
    <mergeCell ref="D72:E72"/>
    <mergeCell ref="D73:E73"/>
    <mergeCell ref="D74:E74"/>
    <mergeCell ref="A77:C77"/>
    <mergeCell ref="A78:C78"/>
    <mergeCell ref="A79:C79"/>
    <mergeCell ref="F67:F72"/>
    <mergeCell ref="F73:F82"/>
    <mergeCell ref="A80:C80"/>
    <mergeCell ref="A81:C81"/>
    <mergeCell ref="A82:C82"/>
    <mergeCell ref="D69:E69"/>
    <mergeCell ref="D76:E76"/>
    <mergeCell ref="D77:E77"/>
    <mergeCell ref="D78:E78"/>
    <mergeCell ref="D79:E79"/>
    <mergeCell ref="A70:C70"/>
    <mergeCell ref="A71:C71"/>
    <mergeCell ref="A72:C72"/>
    <mergeCell ref="F83:F88"/>
    <mergeCell ref="A84:C84"/>
    <mergeCell ref="D84:E84"/>
    <mergeCell ref="A85:C85"/>
    <mergeCell ref="D85:E85"/>
    <mergeCell ref="A86:C86"/>
    <mergeCell ref="D86:E86"/>
    <mergeCell ref="F89:F98"/>
    <mergeCell ref="A90:C90"/>
    <mergeCell ref="D90:E90"/>
    <mergeCell ref="A91:C91"/>
    <mergeCell ref="D91:E91"/>
    <mergeCell ref="A92:C92"/>
    <mergeCell ref="D92:E92"/>
    <mergeCell ref="A93:C93"/>
    <mergeCell ref="D93:E93"/>
    <mergeCell ref="A94:C94"/>
    <mergeCell ref="D94:E94"/>
    <mergeCell ref="A95:C95"/>
    <mergeCell ref="D95:E95"/>
    <mergeCell ref="A96:C96"/>
    <mergeCell ref="D96:E96"/>
    <mergeCell ref="A97:C97"/>
    <mergeCell ref="D97:E97"/>
    <mergeCell ref="A98:C98"/>
    <mergeCell ref="D98:E98"/>
    <mergeCell ref="A1:C1"/>
    <mergeCell ref="A2:C2"/>
    <mergeCell ref="A87:C87"/>
    <mergeCell ref="D87:E87"/>
    <mergeCell ref="A88:C88"/>
    <mergeCell ref="D88:E88"/>
    <mergeCell ref="A89:C89"/>
    <mergeCell ref="D89:E89"/>
    <mergeCell ref="D81:E81"/>
    <mergeCell ref="D82:E82"/>
    <mergeCell ref="D70:E70"/>
    <mergeCell ref="D80:E80"/>
    <mergeCell ref="A83:E83"/>
  </mergeCells>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38"/>
  <sheetViews>
    <sheetView zoomScaleNormal="100" zoomScaleSheetLayoutView="100" workbookViewId="0">
      <selection sqref="A1:D1"/>
    </sheetView>
  </sheetViews>
  <sheetFormatPr defaultRowHeight="15" outlineLevelRow="1"/>
  <cols>
    <col min="1" max="1" width="18.5703125" customWidth="1"/>
    <col min="2" max="2" width="26.5703125" customWidth="1"/>
    <col min="3" max="3" width="35.7109375" customWidth="1"/>
    <col min="4" max="4" width="17" customWidth="1"/>
    <col min="5" max="5" width="9.140625" customWidth="1"/>
  </cols>
  <sheetData>
    <row r="1" spans="1:4">
      <c r="A1" s="1955" t="s">
        <v>721</v>
      </c>
      <c r="B1" s="1956"/>
      <c r="C1" s="1956"/>
      <c r="D1" s="1957"/>
    </row>
    <row r="2" spans="1:4">
      <c r="A2" s="1958" t="s">
        <v>734</v>
      </c>
      <c r="B2" s="1959"/>
      <c r="C2" s="1959"/>
      <c r="D2" s="1960"/>
    </row>
    <row r="3" spans="1:4" ht="15.75" thickBot="1">
      <c r="A3" s="1967"/>
      <c r="B3" s="1968"/>
      <c r="C3" s="1968"/>
      <c r="D3" s="1969"/>
    </row>
    <row r="4" spans="1:4">
      <c r="A4" s="1961" t="s">
        <v>730</v>
      </c>
      <c r="B4" s="1962"/>
      <c r="C4" s="1963"/>
      <c r="D4" s="1111" t="s">
        <v>1384</v>
      </c>
    </row>
    <row r="5" spans="1:4" ht="15.75" thickBot="1">
      <c r="A5" s="1964"/>
      <c r="B5" s="1965"/>
      <c r="C5" s="1966"/>
      <c r="D5" s="1137"/>
    </row>
    <row r="6" spans="1:4" ht="15.75" customHeight="1" thickBot="1">
      <c r="A6" s="611" t="s">
        <v>1176</v>
      </c>
      <c r="B6" s="750"/>
      <c r="C6" s="624" t="str">
        <f>Obsah!C4</f>
        <v>(30/06/2018)</v>
      </c>
      <c r="D6" s="281"/>
    </row>
    <row r="7" spans="1:4">
      <c r="A7" s="1946" t="s">
        <v>731</v>
      </c>
      <c r="B7" s="1947"/>
      <c r="C7" s="1947"/>
      <c r="D7" s="1750" t="s">
        <v>732</v>
      </c>
    </row>
    <row r="8" spans="1:4" ht="15" customHeight="1">
      <c r="A8" s="1931"/>
      <c r="B8" s="1932"/>
      <c r="C8" s="1932"/>
      <c r="D8" s="1775"/>
    </row>
    <row r="9" spans="1:4" ht="22.5" customHeight="1">
      <c r="A9" s="1931"/>
      <c r="B9" s="1932"/>
      <c r="C9" s="1932"/>
      <c r="D9" s="1775"/>
    </row>
    <row r="10" spans="1:4" ht="15.75" thickBot="1">
      <c r="A10" s="452"/>
      <c r="B10" s="453"/>
      <c r="C10" s="454"/>
      <c r="D10" s="1785"/>
    </row>
    <row r="11" spans="1:4" hidden="1" outlineLevel="1">
      <c r="A11" s="398"/>
      <c r="B11" s="399"/>
      <c r="C11" s="400"/>
      <c r="D11" s="1948" t="s">
        <v>732</v>
      </c>
    </row>
    <row r="12" spans="1:4" hidden="1" outlineLevel="1">
      <c r="A12" s="398"/>
      <c r="B12" s="399"/>
      <c r="C12" s="400"/>
      <c r="D12" s="1949"/>
    </row>
    <row r="13" spans="1:4" hidden="1" outlineLevel="1">
      <c r="A13" s="398"/>
      <c r="B13" s="399"/>
      <c r="C13" s="400"/>
      <c r="D13" s="1949"/>
    </row>
    <row r="14" spans="1:4" hidden="1" outlineLevel="1">
      <c r="A14" s="398"/>
      <c r="B14" s="399"/>
      <c r="C14" s="400"/>
      <c r="D14" s="1949"/>
    </row>
    <row r="15" spans="1:4" hidden="1" outlineLevel="1">
      <c r="A15" s="398"/>
      <c r="B15" s="399"/>
      <c r="C15" s="400"/>
      <c r="D15" s="1949"/>
    </row>
    <row r="16" spans="1:4" hidden="1" outlineLevel="1">
      <c r="A16" s="398"/>
      <c r="B16" s="399"/>
      <c r="C16" s="400"/>
      <c r="D16" s="1949"/>
    </row>
    <row r="17" spans="1:4" hidden="1" outlineLevel="1">
      <c r="A17" s="398"/>
      <c r="B17" s="399"/>
      <c r="C17" s="400"/>
      <c r="D17" s="1949"/>
    </row>
    <row r="18" spans="1:4" hidden="1" outlineLevel="1">
      <c r="A18" s="398"/>
      <c r="B18" s="399"/>
      <c r="C18" s="400"/>
      <c r="D18" s="1949"/>
    </row>
    <row r="19" spans="1:4" hidden="1" outlineLevel="1">
      <c r="A19" s="398"/>
      <c r="B19" s="399"/>
      <c r="C19" s="400"/>
      <c r="D19" s="1949"/>
    </row>
    <row r="20" spans="1:4" hidden="1" outlineLevel="1">
      <c r="A20" s="398"/>
      <c r="B20" s="399"/>
      <c r="C20" s="400"/>
      <c r="D20" s="1949"/>
    </row>
    <row r="21" spans="1:4" hidden="1" outlineLevel="1">
      <c r="A21" s="398"/>
      <c r="B21" s="399"/>
      <c r="C21" s="400"/>
      <c r="D21" s="1949"/>
    </row>
    <row r="22" spans="1:4" hidden="1" outlineLevel="1">
      <c r="A22" s="398"/>
      <c r="B22" s="399"/>
      <c r="C22" s="400"/>
      <c r="D22" s="1949"/>
    </row>
    <row r="23" spans="1:4" hidden="1" outlineLevel="1">
      <c r="A23" s="398"/>
      <c r="B23" s="399"/>
      <c r="C23" s="400"/>
      <c r="D23" s="1949"/>
    </row>
    <row r="24" spans="1:4" hidden="1" outlineLevel="1">
      <c r="A24" s="398"/>
      <c r="B24" s="399"/>
      <c r="C24" s="400"/>
      <c r="D24" s="1949"/>
    </row>
    <row r="25" spans="1:4" hidden="1" outlineLevel="1">
      <c r="A25" s="398"/>
      <c r="B25" s="399"/>
      <c r="C25" s="400"/>
      <c r="D25" s="1949"/>
    </row>
    <row r="26" spans="1:4" hidden="1" outlineLevel="1">
      <c r="A26" s="398"/>
      <c r="B26" s="399"/>
      <c r="C26" s="400"/>
      <c r="D26" s="1949"/>
    </row>
    <row r="27" spans="1:4" hidden="1" outlineLevel="1">
      <c r="A27" s="398"/>
      <c r="B27" s="399"/>
      <c r="C27" s="400"/>
      <c r="D27" s="1949"/>
    </row>
    <row r="28" spans="1:4" hidden="1" outlineLevel="1">
      <c r="A28" s="398"/>
      <c r="B28" s="399"/>
      <c r="C28" s="400"/>
      <c r="D28" s="1949"/>
    </row>
    <row r="29" spans="1:4" hidden="1" outlineLevel="1">
      <c r="A29" s="398"/>
      <c r="B29" s="399"/>
      <c r="C29" s="400"/>
      <c r="D29" s="1949"/>
    </row>
    <row r="30" spans="1:4" hidden="1" outlineLevel="1">
      <c r="A30" s="398"/>
      <c r="B30" s="399"/>
      <c r="C30" s="400"/>
      <c r="D30" s="1949"/>
    </row>
    <row r="31" spans="1:4" hidden="1" outlineLevel="1">
      <c r="A31" s="398"/>
      <c r="B31" s="399"/>
      <c r="C31" s="400"/>
      <c r="D31" s="1949"/>
    </row>
    <row r="32" spans="1:4" hidden="1" outlineLevel="1">
      <c r="A32" s="398"/>
      <c r="B32" s="399"/>
      <c r="C32" s="400"/>
      <c r="D32" s="1949"/>
    </row>
    <row r="33" spans="1:4" hidden="1" outlineLevel="1">
      <c r="A33" s="398"/>
      <c r="B33" s="399"/>
      <c r="C33" s="400"/>
      <c r="D33" s="1949"/>
    </row>
    <row r="34" spans="1:4" hidden="1" outlineLevel="1">
      <c r="A34" s="398"/>
      <c r="B34" s="399"/>
      <c r="C34" s="400"/>
      <c r="D34" s="1949"/>
    </row>
    <row r="35" spans="1:4" hidden="1" outlineLevel="1">
      <c r="A35" s="398"/>
      <c r="B35" s="399"/>
      <c r="C35" s="400"/>
      <c r="D35" s="1949"/>
    </row>
    <row r="36" spans="1:4" hidden="1" outlineLevel="1">
      <c r="A36" s="398"/>
      <c r="B36" s="399"/>
      <c r="C36" s="400"/>
      <c r="D36" s="1949"/>
    </row>
    <row r="37" spans="1:4" ht="15.75" hidden="1" outlineLevel="1" thickBot="1">
      <c r="A37" s="401"/>
      <c r="B37" s="402"/>
      <c r="C37" s="403"/>
      <c r="D37" s="1950"/>
    </row>
    <row r="38" spans="1:4" collapsed="1"/>
  </sheetData>
  <mergeCells count="8">
    <mergeCell ref="A1:D1"/>
    <mergeCell ref="A2:D2"/>
    <mergeCell ref="A7:C9"/>
    <mergeCell ref="D7:D10"/>
    <mergeCell ref="D11:D37"/>
    <mergeCell ref="A4:C5"/>
    <mergeCell ref="D4:D5"/>
    <mergeCell ref="A3:D3"/>
  </mergeCells>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99"/>
  <sheetViews>
    <sheetView zoomScale="85" zoomScaleNormal="85" zoomScaleSheetLayoutView="100" workbookViewId="0">
      <selection sqref="A1:C1"/>
    </sheetView>
  </sheetViews>
  <sheetFormatPr defaultRowHeight="15" outlineLevelRow="2"/>
  <cols>
    <col min="1" max="6" width="19" customWidth="1"/>
    <col min="7" max="7" width="11.5703125" customWidth="1"/>
  </cols>
  <sheetData>
    <row r="1" spans="1:9">
      <c r="A1" s="1098" t="s">
        <v>722</v>
      </c>
      <c r="B1" s="1099"/>
      <c r="C1" s="1099"/>
      <c r="D1" s="782"/>
      <c r="E1" s="782"/>
      <c r="F1" s="782"/>
      <c r="G1" s="813"/>
      <c r="H1" s="241"/>
      <c r="I1" s="241"/>
    </row>
    <row r="2" spans="1:9">
      <c r="A2" s="1100" t="s">
        <v>733</v>
      </c>
      <c r="B2" s="1101"/>
      <c r="C2" s="1101"/>
      <c r="D2" s="783"/>
      <c r="E2" s="783"/>
      <c r="F2" s="783"/>
      <c r="G2" s="814"/>
      <c r="H2" s="241"/>
      <c r="I2" s="241"/>
    </row>
    <row r="3" spans="1:9" ht="15.75" thickBot="1">
      <c r="A3" s="2001"/>
      <c r="B3" s="1621"/>
      <c r="C3" s="1621"/>
      <c r="D3" s="1621"/>
      <c r="E3" s="1621"/>
      <c r="F3" s="1621"/>
      <c r="G3" s="2002"/>
      <c r="H3" s="238"/>
    </row>
    <row r="4" spans="1:9" ht="15" customHeight="1">
      <c r="A4" s="1105" t="s">
        <v>771</v>
      </c>
      <c r="B4" s="1106"/>
      <c r="C4" s="1106"/>
      <c r="D4" s="1106"/>
      <c r="E4" s="1106"/>
      <c r="F4" s="1107"/>
      <c r="G4" s="1111" t="s">
        <v>1384</v>
      </c>
    </row>
    <row r="5" spans="1:9" ht="22.5" customHeight="1" thickBot="1">
      <c r="A5" s="1108"/>
      <c r="B5" s="1109"/>
      <c r="C5" s="1109"/>
      <c r="D5" s="1109"/>
      <c r="E5" s="1109"/>
      <c r="F5" s="1110"/>
      <c r="G5" s="1137"/>
    </row>
    <row r="6" spans="1:9" ht="15.75" customHeight="1" thickBot="1">
      <c r="A6" s="611" t="s">
        <v>1176</v>
      </c>
      <c r="B6" s="750"/>
      <c r="C6" s="624" t="str">
        <f>Obsah!C4</f>
        <v>(30/06/2018)</v>
      </c>
      <c r="D6" s="605"/>
      <c r="E6" s="605"/>
      <c r="F6" s="605"/>
      <c r="G6" s="279"/>
      <c r="H6" s="221"/>
      <c r="I6" s="221"/>
    </row>
    <row r="7" spans="1:9" ht="15" customHeight="1">
      <c r="A7" s="2003" t="s">
        <v>772</v>
      </c>
      <c r="B7" s="2004"/>
      <c r="C7" s="2004"/>
      <c r="D7" s="2004"/>
      <c r="E7" s="2004"/>
      <c r="F7" s="2005"/>
      <c r="G7" s="1764" t="s">
        <v>1195</v>
      </c>
      <c r="H7" s="221"/>
      <c r="I7" s="221"/>
    </row>
    <row r="8" spans="1:9" ht="15" customHeight="1">
      <c r="A8" s="2006" t="s">
        <v>773</v>
      </c>
      <c r="B8" s="2007"/>
      <c r="C8" s="2007"/>
      <c r="D8" s="2007"/>
      <c r="E8" s="2007"/>
      <c r="F8" s="2008"/>
      <c r="G8" s="1769"/>
      <c r="H8" s="221"/>
      <c r="I8" s="221"/>
    </row>
    <row r="9" spans="1:9">
      <c r="A9" s="1931" t="s">
        <v>778</v>
      </c>
      <c r="B9" s="1932"/>
      <c r="C9" s="2009" t="s">
        <v>774</v>
      </c>
      <c r="D9" s="2010"/>
      <c r="E9" s="2009" t="s">
        <v>775</v>
      </c>
      <c r="F9" s="2010"/>
      <c r="G9" s="1769"/>
      <c r="H9" s="221"/>
      <c r="I9" s="221"/>
    </row>
    <row r="10" spans="1:9">
      <c r="A10" s="1931"/>
      <c r="B10" s="1932"/>
      <c r="C10" s="2009"/>
      <c r="D10" s="2010"/>
      <c r="E10" s="2009"/>
      <c r="F10" s="2010"/>
      <c r="G10" s="1769"/>
      <c r="H10" s="221"/>
      <c r="I10" s="221"/>
    </row>
    <row r="11" spans="1:9">
      <c r="A11" s="1931"/>
      <c r="B11" s="1932"/>
      <c r="C11" s="2009"/>
      <c r="D11" s="2010"/>
      <c r="E11" s="2009"/>
      <c r="F11" s="2010"/>
      <c r="G11" s="1769"/>
      <c r="H11" s="221"/>
      <c r="I11" s="221"/>
    </row>
    <row r="12" spans="1:9">
      <c r="A12" s="1931"/>
      <c r="B12" s="1932"/>
      <c r="C12" s="2009"/>
      <c r="D12" s="2010"/>
      <c r="E12" s="2009"/>
      <c r="F12" s="2010"/>
      <c r="G12" s="1769"/>
      <c r="H12" s="221"/>
      <c r="I12" s="221"/>
    </row>
    <row r="13" spans="1:9">
      <c r="A13" s="1931"/>
      <c r="B13" s="1932"/>
      <c r="C13" s="2009"/>
      <c r="D13" s="2010"/>
      <c r="E13" s="2009"/>
      <c r="F13" s="2010"/>
      <c r="G13" s="1769"/>
      <c r="H13" s="221"/>
      <c r="I13" s="221"/>
    </row>
    <row r="14" spans="1:9">
      <c r="A14" s="1931"/>
      <c r="B14" s="1932"/>
      <c r="C14" s="2009"/>
      <c r="D14" s="2010"/>
      <c r="E14" s="2009"/>
      <c r="F14" s="2010"/>
      <c r="G14" s="1769"/>
      <c r="H14" s="221"/>
      <c r="I14" s="221"/>
    </row>
    <row r="15" spans="1:9">
      <c r="A15" s="1931"/>
      <c r="B15" s="1932"/>
      <c r="C15" s="2009"/>
      <c r="D15" s="2010"/>
      <c r="E15" s="2009"/>
      <c r="F15" s="2010"/>
      <c r="G15" s="1769"/>
      <c r="H15" s="221"/>
      <c r="I15" s="221"/>
    </row>
    <row r="16" spans="1:9">
      <c r="A16" s="1931"/>
      <c r="B16" s="1932"/>
      <c r="C16" s="2009"/>
      <c r="D16" s="2010"/>
      <c r="E16" s="2009"/>
      <c r="F16" s="2010"/>
      <c r="G16" s="1784"/>
      <c r="H16" s="221"/>
      <c r="I16" s="221"/>
    </row>
    <row r="17" spans="1:9" ht="40.5" customHeight="1">
      <c r="A17" s="1931" t="s">
        <v>776</v>
      </c>
      <c r="B17" s="1932"/>
      <c r="C17" s="1932"/>
      <c r="D17" s="1932"/>
      <c r="E17" s="1932"/>
      <c r="F17" s="1932"/>
      <c r="G17" s="1895" t="s">
        <v>1195</v>
      </c>
      <c r="H17" s="221"/>
      <c r="I17" s="221"/>
    </row>
    <row r="18" spans="1:9" ht="15.75" thickBot="1">
      <c r="A18" s="426"/>
      <c r="B18" s="427"/>
      <c r="C18" s="427"/>
      <c r="D18" s="427"/>
      <c r="E18" s="427"/>
      <c r="F18" s="428"/>
      <c r="G18" s="1895"/>
      <c r="H18" s="221"/>
      <c r="I18" s="221"/>
    </row>
    <row r="19" spans="1:9" ht="15.75" hidden="1" outlineLevel="1" thickBot="1">
      <c r="A19" s="426"/>
      <c r="B19" s="427"/>
      <c r="C19" s="427"/>
      <c r="D19" s="427"/>
      <c r="E19" s="427"/>
      <c r="F19" s="428"/>
      <c r="G19" s="1909" t="s">
        <v>846</v>
      </c>
      <c r="H19" s="221"/>
      <c r="I19" s="221"/>
    </row>
    <row r="20" spans="1:9" ht="15.75" hidden="1" outlineLevel="1" thickBot="1">
      <c r="A20" s="448"/>
      <c r="B20" s="429"/>
      <c r="C20" s="429"/>
      <c r="D20" s="429"/>
      <c r="E20" s="429"/>
      <c r="F20" s="430"/>
      <c r="G20" s="1505"/>
      <c r="H20" s="221"/>
      <c r="I20" s="221"/>
    </row>
    <row r="21" spans="1:9" ht="15.75" hidden="1" outlineLevel="1" thickBot="1">
      <c r="A21" s="448"/>
      <c r="B21" s="429"/>
      <c r="C21" s="429"/>
      <c r="D21" s="429"/>
      <c r="E21" s="429"/>
      <c r="F21" s="430"/>
      <c r="G21" s="1505"/>
      <c r="H21" s="221"/>
      <c r="I21" s="221"/>
    </row>
    <row r="22" spans="1:9" ht="15.75" hidden="1" outlineLevel="1" thickBot="1">
      <c r="A22" s="448"/>
      <c r="B22" s="429"/>
      <c r="C22" s="429"/>
      <c r="D22" s="429"/>
      <c r="E22" s="429"/>
      <c r="F22" s="430"/>
      <c r="G22" s="1505"/>
      <c r="H22" s="221"/>
      <c r="I22" s="221"/>
    </row>
    <row r="23" spans="1:9" ht="15.75" hidden="1" outlineLevel="1" thickBot="1">
      <c r="A23" s="448"/>
      <c r="B23" s="429"/>
      <c r="C23" s="429"/>
      <c r="D23" s="429"/>
      <c r="E23" s="429"/>
      <c r="F23" s="430"/>
      <c r="G23" s="1505"/>
      <c r="H23" s="221"/>
      <c r="I23" s="221"/>
    </row>
    <row r="24" spans="1:9" ht="15.75" hidden="1" outlineLevel="1" thickBot="1">
      <c r="A24" s="448"/>
      <c r="B24" s="429"/>
      <c r="C24" s="429"/>
      <c r="D24" s="429"/>
      <c r="E24" s="429"/>
      <c r="F24" s="430"/>
      <c r="G24" s="1505"/>
      <c r="H24" s="221"/>
      <c r="I24" s="221"/>
    </row>
    <row r="25" spans="1:9" ht="15.75" hidden="1" outlineLevel="1" thickBot="1">
      <c r="A25" s="448"/>
      <c r="B25" s="429"/>
      <c r="C25" s="429"/>
      <c r="D25" s="429"/>
      <c r="E25" s="429"/>
      <c r="F25" s="430"/>
      <c r="G25" s="1505"/>
      <c r="H25" s="221"/>
      <c r="I25" s="221"/>
    </row>
    <row r="26" spans="1:9" ht="15.75" hidden="1" outlineLevel="1" thickBot="1">
      <c r="A26" s="448"/>
      <c r="B26" s="429"/>
      <c r="C26" s="429"/>
      <c r="D26" s="429"/>
      <c r="E26" s="429"/>
      <c r="F26" s="430"/>
      <c r="G26" s="1505"/>
      <c r="H26" s="221"/>
      <c r="I26" s="221"/>
    </row>
    <row r="27" spans="1:9" ht="15.75" hidden="1" outlineLevel="1" thickBot="1">
      <c r="A27" s="448"/>
      <c r="B27" s="429"/>
      <c r="C27" s="429"/>
      <c r="D27" s="429"/>
      <c r="E27" s="429"/>
      <c r="F27" s="430"/>
      <c r="G27" s="1505"/>
      <c r="H27" s="221"/>
      <c r="I27" s="221"/>
    </row>
    <row r="28" spans="1:9" ht="15.75" hidden="1" outlineLevel="1" thickBot="1">
      <c r="A28" s="448"/>
      <c r="B28" s="429"/>
      <c r="C28" s="429"/>
      <c r="D28" s="429"/>
      <c r="E28" s="429"/>
      <c r="F28" s="430"/>
      <c r="G28" s="1505"/>
      <c r="H28" s="221"/>
      <c r="I28" s="221"/>
    </row>
    <row r="29" spans="1:9" ht="15.75" hidden="1" outlineLevel="1" thickBot="1">
      <c r="A29" s="448"/>
      <c r="B29" s="429"/>
      <c r="C29" s="429"/>
      <c r="D29" s="429"/>
      <c r="E29" s="429"/>
      <c r="F29" s="430"/>
      <c r="G29" s="1505"/>
      <c r="H29" s="221"/>
      <c r="I29" s="221"/>
    </row>
    <row r="30" spans="1:9" ht="15.75" hidden="1" outlineLevel="1" thickBot="1">
      <c r="A30" s="448"/>
      <c r="B30" s="429"/>
      <c r="C30" s="429"/>
      <c r="D30" s="429"/>
      <c r="E30" s="429"/>
      <c r="F30" s="430"/>
      <c r="G30" s="1505"/>
      <c r="H30" s="221"/>
      <c r="I30" s="221"/>
    </row>
    <row r="31" spans="1:9" ht="15.75" hidden="1" outlineLevel="1" thickBot="1">
      <c r="A31" s="448"/>
      <c r="B31" s="429"/>
      <c r="C31" s="429"/>
      <c r="D31" s="429"/>
      <c r="E31" s="429"/>
      <c r="F31" s="430"/>
      <c r="G31" s="1505"/>
      <c r="H31" s="221"/>
      <c r="I31" s="221"/>
    </row>
    <row r="32" spans="1:9" collapsed="1">
      <c r="A32" s="1493" t="s">
        <v>777</v>
      </c>
      <c r="B32" s="1494"/>
      <c r="C32" s="1494"/>
      <c r="D32" s="1494"/>
      <c r="E32" s="1494"/>
      <c r="F32" s="1494"/>
      <c r="G32" s="1510" t="s">
        <v>1195</v>
      </c>
      <c r="H32" s="221"/>
      <c r="I32" s="221"/>
    </row>
    <row r="33" spans="1:9">
      <c r="A33" s="1497" t="s">
        <v>778</v>
      </c>
      <c r="B33" s="1498"/>
      <c r="C33" s="1997" t="s">
        <v>779</v>
      </c>
      <c r="D33" s="1998"/>
      <c r="E33" s="1998"/>
      <c r="F33" s="1999"/>
      <c r="G33" s="1511"/>
      <c r="H33" s="221"/>
      <c r="I33" s="221"/>
    </row>
    <row r="34" spans="1:9">
      <c r="A34" s="1497"/>
      <c r="B34" s="1994"/>
      <c r="C34" s="410"/>
      <c r="D34" s="396"/>
      <c r="E34" s="396"/>
      <c r="F34" s="397"/>
      <c r="G34" s="1511"/>
      <c r="H34" s="221"/>
      <c r="I34" s="221"/>
    </row>
    <row r="35" spans="1:9">
      <c r="A35" s="1497"/>
      <c r="B35" s="1994"/>
      <c r="C35" s="407"/>
      <c r="D35" s="399"/>
      <c r="E35" s="399"/>
      <c r="F35" s="400"/>
      <c r="G35" s="1511"/>
      <c r="H35" s="221"/>
      <c r="I35" s="221"/>
    </row>
    <row r="36" spans="1:9">
      <c r="A36" s="1497"/>
      <c r="B36" s="1994"/>
      <c r="C36" s="407"/>
      <c r="D36" s="399"/>
      <c r="E36" s="399"/>
      <c r="F36" s="400"/>
      <c r="G36" s="1511"/>
      <c r="H36" s="221"/>
      <c r="I36" s="221"/>
    </row>
    <row r="37" spans="1:9">
      <c r="A37" s="1497"/>
      <c r="B37" s="1994"/>
      <c r="C37" s="407"/>
      <c r="D37" s="399"/>
      <c r="E37" s="399"/>
      <c r="F37" s="400"/>
      <c r="G37" s="1511"/>
      <c r="H37" s="221"/>
      <c r="I37" s="221"/>
    </row>
    <row r="38" spans="1:9" ht="15.75" thickBot="1">
      <c r="A38" s="1499"/>
      <c r="B38" s="1995"/>
      <c r="C38" s="455"/>
      <c r="D38" s="402"/>
      <c r="E38" s="402"/>
      <c r="F38" s="403"/>
      <c r="G38" s="1512"/>
      <c r="H38" s="221"/>
      <c r="I38" s="221"/>
    </row>
    <row r="39" spans="1:9" ht="15.75" hidden="1" outlineLevel="1" thickBot="1">
      <c r="A39" s="1917"/>
      <c r="B39" s="1996"/>
      <c r="C39" s="407"/>
      <c r="D39" s="399"/>
      <c r="E39" s="399"/>
      <c r="F39" s="400"/>
      <c r="G39" s="1908" t="s">
        <v>846</v>
      </c>
      <c r="H39" s="221"/>
      <c r="I39" s="221"/>
    </row>
    <row r="40" spans="1:9" ht="15.75" hidden="1" outlineLevel="1" thickBot="1">
      <c r="A40" s="1497"/>
      <c r="B40" s="1994"/>
      <c r="C40" s="407"/>
      <c r="D40" s="399"/>
      <c r="E40" s="399"/>
      <c r="F40" s="400"/>
      <c r="G40" s="1906"/>
      <c r="H40" s="221"/>
      <c r="I40" s="221"/>
    </row>
    <row r="41" spans="1:9" ht="15.75" hidden="1" outlineLevel="1" thickBot="1">
      <c r="A41" s="1497"/>
      <c r="B41" s="1994"/>
      <c r="C41" s="407"/>
      <c r="D41" s="399"/>
      <c r="E41" s="399"/>
      <c r="F41" s="400"/>
      <c r="G41" s="1906"/>
      <c r="H41" s="221"/>
      <c r="I41" s="221"/>
    </row>
    <row r="42" spans="1:9" ht="15.75" hidden="1" outlineLevel="1" thickBot="1">
      <c r="A42" s="1497"/>
      <c r="B42" s="1994"/>
      <c r="C42" s="407"/>
      <c r="D42" s="399"/>
      <c r="E42" s="399"/>
      <c r="F42" s="400"/>
      <c r="G42" s="1906"/>
      <c r="H42" s="221"/>
      <c r="I42" s="221"/>
    </row>
    <row r="43" spans="1:9" ht="15.75" hidden="1" outlineLevel="1" thickBot="1">
      <c r="A43" s="1497"/>
      <c r="B43" s="1994"/>
      <c r="C43" s="407"/>
      <c r="D43" s="399"/>
      <c r="E43" s="399"/>
      <c r="F43" s="400"/>
      <c r="G43" s="1909"/>
      <c r="H43" s="221"/>
      <c r="I43" s="221"/>
    </row>
    <row r="44" spans="1:9" ht="15.75" hidden="1" outlineLevel="1" thickBot="1">
      <c r="A44" s="2000"/>
      <c r="B44" s="1998"/>
      <c r="C44" s="407"/>
      <c r="D44" s="399"/>
      <c r="E44" s="399"/>
      <c r="F44" s="400"/>
      <c r="G44" s="723"/>
      <c r="H44" s="221"/>
      <c r="I44" s="221"/>
    </row>
    <row r="45" spans="1:9" ht="21" customHeight="1" collapsed="1">
      <c r="A45" s="1493" t="s">
        <v>856</v>
      </c>
      <c r="B45" s="1494"/>
      <c r="C45" s="1494"/>
      <c r="D45" s="1494"/>
      <c r="E45" s="1494"/>
      <c r="F45" s="1494"/>
      <c r="G45" s="1894" t="s">
        <v>1195</v>
      </c>
      <c r="H45" s="221"/>
      <c r="I45" s="221"/>
    </row>
    <row r="46" spans="1:9" ht="15.75" thickBot="1">
      <c r="A46" s="452"/>
      <c r="B46" s="453"/>
      <c r="C46" s="453"/>
      <c r="D46" s="453"/>
      <c r="E46" s="453"/>
      <c r="F46" s="454"/>
      <c r="G46" s="1896"/>
      <c r="H46" s="221"/>
      <c r="I46" s="221"/>
    </row>
    <row r="47" spans="1:9" ht="15.75" hidden="1" outlineLevel="1" thickBot="1">
      <c r="A47" s="398"/>
      <c r="B47" s="399"/>
      <c r="C47" s="399"/>
      <c r="D47" s="399"/>
      <c r="E47" s="399"/>
      <c r="F47" s="400"/>
      <c r="G47" s="1505" t="s">
        <v>846</v>
      </c>
      <c r="H47" s="221"/>
      <c r="I47" s="221"/>
    </row>
    <row r="48" spans="1:9" ht="15.75" hidden="1" outlineLevel="1" thickBot="1">
      <c r="A48" s="398"/>
      <c r="B48" s="399"/>
      <c r="C48" s="399"/>
      <c r="D48" s="399"/>
      <c r="E48" s="399"/>
      <c r="F48" s="400"/>
      <c r="G48" s="1505"/>
      <c r="H48" s="221"/>
      <c r="I48" s="221"/>
    </row>
    <row r="49" spans="1:9" ht="15.75" hidden="1" outlineLevel="1" thickBot="1">
      <c r="A49" s="398"/>
      <c r="B49" s="399"/>
      <c r="C49" s="399"/>
      <c r="D49" s="399"/>
      <c r="E49" s="399"/>
      <c r="F49" s="400"/>
      <c r="G49" s="1505"/>
      <c r="H49" s="221"/>
      <c r="I49" s="221"/>
    </row>
    <row r="50" spans="1:9" ht="15.75" hidden="1" outlineLevel="1" thickBot="1">
      <c r="A50" s="398"/>
      <c r="B50" s="399"/>
      <c r="C50" s="399"/>
      <c r="D50" s="399"/>
      <c r="E50" s="399"/>
      <c r="F50" s="400"/>
      <c r="G50" s="1505"/>
      <c r="H50" s="221"/>
      <c r="I50" s="221"/>
    </row>
    <row r="51" spans="1:9" ht="15.75" hidden="1" outlineLevel="1" thickBot="1">
      <c r="A51" s="398"/>
      <c r="B51" s="399"/>
      <c r="C51" s="399"/>
      <c r="D51" s="399"/>
      <c r="E51" s="399"/>
      <c r="F51" s="400"/>
      <c r="G51" s="1505"/>
      <c r="H51" s="221"/>
      <c r="I51" s="221"/>
    </row>
    <row r="52" spans="1:9" ht="15.75" hidden="1" outlineLevel="1" thickBot="1">
      <c r="A52" s="386"/>
      <c r="B52" s="387"/>
      <c r="C52" s="387"/>
      <c r="D52" s="387"/>
      <c r="E52" s="387"/>
      <c r="F52" s="388"/>
      <c r="G52" s="1505"/>
      <c r="H52" s="221"/>
      <c r="I52" s="221"/>
    </row>
    <row r="53" spans="1:9" ht="15.75" hidden="1" outlineLevel="1" thickBot="1">
      <c r="A53" s="398"/>
      <c r="B53" s="399"/>
      <c r="C53" s="399"/>
      <c r="D53" s="399"/>
      <c r="E53" s="399"/>
      <c r="F53" s="400"/>
      <c r="G53" s="1505"/>
      <c r="H53" s="221"/>
      <c r="I53" s="221"/>
    </row>
    <row r="54" spans="1:9" ht="15.75" hidden="1" outlineLevel="1" thickBot="1">
      <c r="A54" s="398"/>
      <c r="B54" s="399"/>
      <c r="C54" s="399"/>
      <c r="D54" s="399"/>
      <c r="E54" s="399"/>
      <c r="F54" s="400"/>
      <c r="G54" s="1505"/>
      <c r="H54" s="221"/>
      <c r="I54" s="221"/>
    </row>
    <row r="55" spans="1:9" ht="15.75" hidden="1" outlineLevel="1" thickBot="1">
      <c r="A55" s="398"/>
      <c r="B55" s="399"/>
      <c r="C55" s="399"/>
      <c r="D55" s="399"/>
      <c r="E55" s="399"/>
      <c r="F55" s="400"/>
      <c r="G55" s="1505"/>
      <c r="H55" s="221"/>
      <c r="I55" s="221"/>
    </row>
    <row r="56" spans="1:9" ht="15.75" hidden="1" outlineLevel="1" thickBot="1">
      <c r="A56" s="398"/>
      <c r="B56" s="399"/>
      <c r="C56" s="399"/>
      <c r="D56" s="399"/>
      <c r="E56" s="399"/>
      <c r="F56" s="400"/>
      <c r="G56" s="1505"/>
      <c r="H56" s="221"/>
      <c r="I56" s="221"/>
    </row>
    <row r="57" spans="1:9" ht="15.75" hidden="1" outlineLevel="1" thickBot="1">
      <c r="A57" s="398"/>
      <c r="B57" s="399"/>
      <c r="C57" s="399"/>
      <c r="D57" s="399"/>
      <c r="E57" s="399"/>
      <c r="F57" s="400"/>
      <c r="G57" s="1505"/>
      <c r="H57" s="221"/>
      <c r="I57" s="221"/>
    </row>
    <row r="58" spans="1:9" ht="15.75" hidden="1" outlineLevel="1" thickBot="1">
      <c r="A58" s="398"/>
      <c r="B58" s="399"/>
      <c r="C58" s="399"/>
      <c r="D58" s="399"/>
      <c r="E58" s="399"/>
      <c r="F58" s="400"/>
      <c r="G58" s="1505"/>
      <c r="H58" s="221"/>
      <c r="I58" s="221"/>
    </row>
    <row r="59" spans="1:9" ht="15.75" hidden="1" outlineLevel="1" thickBot="1">
      <c r="A59" s="398"/>
      <c r="B59" s="399"/>
      <c r="C59" s="399"/>
      <c r="D59" s="399"/>
      <c r="E59" s="399"/>
      <c r="F59" s="400"/>
      <c r="G59" s="1505"/>
      <c r="H59" s="221"/>
      <c r="I59" s="221"/>
    </row>
    <row r="60" spans="1:9" ht="15.75" hidden="1" outlineLevel="1" thickBot="1">
      <c r="A60" s="398"/>
      <c r="B60" s="399"/>
      <c r="C60" s="399"/>
      <c r="D60" s="399"/>
      <c r="E60" s="399"/>
      <c r="F60" s="400"/>
      <c r="G60" s="1505"/>
      <c r="H60" s="221"/>
      <c r="I60" s="221"/>
    </row>
    <row r="61" spans="1:9" ht="15.75" hidden="1" outlineLevel="1" thickBot="1">
      <c r="A61" s="401"/>
      <c r="B61" s="402"/>
      <c r="C61" s="402"/>
      <c r="D61" s="402"/>
      <c r="E61" s="402"/>
      <c r="F61" s="403"/>
      <c r="G61" s="1506"/>
      <c r="H61" s="221"/>
      <c r="I61" s="221"/>
    </row>
    <row r="62" spans="1:9" collapsed="1">
      <c r="A62" s="1973" t="s">
        <v>780</v>
      </c>
      <c r="B62" s="1974"/>
      <c r="C62" s="1974"/>
      <c r="D62" s="1974"/>
      <c r="E62" s="1974"/>
      <c r="F62" s="1974"/>
      <c r="G62" s="1989" t="s">
        <v>1196</v>
      </c>
      <c r="H62" s="221"/>
      <c r="I62" s="221"/>
    </row>
    <row r="63" spans="1:9" ht="15.75" thickBot="1">
      <c r="A63" s="449"/>
      <c r="B63" s="450"/>
      <c r="C63" s="450"/>
      <c r="D63" s="450"/>
      <c r="E63" s="450"/>
      <c r="F63" s="451"/>
      <c r="G63" s="1993"/>
      <c r="H63" s="221"/>
      <c r="I63" s="221"/>
    </row>
    <row r="64" spans="1:9" ht="15.75" hidden="1" outlineLevel="1" thickBot="1">
      <c r="A64" s="439"/>
      <c r="B64" s="437"/>
      <c r="C64" s="437"/>
      <c r="D64" s="437"/>
      <c r="E64" s="437"/>
      <c r="F64" s="438"/>
      <c r="G64" s="1505" t="s">
        <v>847</v>
      </c>
      <c r="H64" s="221"/>
      <c r="I64" s="221"/>
    </row>
    <row r="65" spans="1:9" ht="15.75" hidden="1" outlineLevel="1" thickBot="1">
      <c r="A65" s="439"/>
      <c r="B65" s="437"/>
      <c r="C65" s="437"/>
      <c r="D65" s="437"/>
      <c r="E65" s="437"/>
      <c r="F65" s="438"/>
      <c r="G65" s="1505"/>
      <c r="H65" s="221"/>
      <c r="I65" s="221"/>
    </row>
    <row r="66" spans="1:9" ht="15.75" hidden="1" outlineLevel="1" thickBot="1">
      <c r="A66" s="439"/>
      <c r="B66" s="437"/>
      <c r="C66" s="437"/>
      <c r="D66" s="437"/>
      <c r="E66" s="437"/>
      <c r="F66" s="438"/>
      <c r="G66" s="1505"/>
      <c r="H66" s="221"/>
      <c r="I66" s="221"/>
    </row>
    <row r="67" spans="1:9" ht="15.75" hidden="1" outlineLevel="1" thickBot="1">
      <c r="A67" s="439"/>
      <c r="B67" s="437"/>
      <c r="C67" s="437"/>
      <c r="D67" s="437"/>
      <c r="E67" s="437"/>
      <c r="F67" s="438"/>
      <c r="G67" s="1505"/>
      <c r="H67" s="221"/>
      <c r="I67" s="221"/>
    </row>
    <row r="68" spans="1:9" ht="15.75" hidden="1" outlineLevel="1" thickBot="1">
      <c r="A68" s="439"/>
      <c r="B68" s="437"/>
      <c r="C68" s="437"/>
      <c r="D68" s="437"/>
      <c r="E68" s="437"/>
      <c r="F68" s="438"/>
      <c r="G68" s="1505"/>
      <c r="H68" s="221"/>
      <c r="I68" s="221"/>
    </row>
    <row r="69" spans="1:9" collapsed="1">
      <c r="A69" s="1919" t="s">
        <v>781</v>
      </c>
      <c r="B69" s="1974"/>
      <c r="C69" s="1974"/>
      <c r="D69" s="1974"/>
      <c r="E69" s="1974"/>
      <c r="F69" s="1974"/>
      <c r="G69" s="1989" t="s">
        <v>1197</v>
      </c>
      <c r="H69" s="221"/>
      <c r="I69" s="221"/>
    </row>
    <row r="70" spans="1:9">
      <c r="A70" s="431"/>
      <c r="B70" s="432"/>
      <c r="C70" s="432"/>
      <c r="D70" s="432"/>
      <c r="E70" s="432"/>
      <c r="F70" s="433"/>
      <c r="G70" s="1990"/>
      <c r="H70" s="221"/>
      <c r="I70" s="221"/>
    </row>
    <row r="71" spans="1:9" hidden="1" outlineLevel="1">
      <c r="A71" s="1984"/>
      <c r="B71" s="1985"/>
      <c r="C71" s="1985"/>
      <c r="D71" s="1985"/>
      <c r="E71" s="1985"/>
      <c r="F71" s="1992"/>
      <c r="G71" s="1909" t="s">
        <v>848</v>
      </c>
      <c r="H71" s="221"/>
      <c r="I71" s="221"/>
    </row>
    <row r="72" spans="1:9" hidden="1" outlineLevel="1">
      <c r="A72" s="1979"/>
      <c r="B72" s="1980"/>
      <c r="C72" s="1980"/>
      <c r="D72" s="1980"/>
      <c r="E72" s="1980"/>
      <c r="F72" s="1991"/>
      <c r="G72" s="1505"/>
      <c r="H72" s="221"/>
      <c r="I72" s="221"/>
    </row>
    <row r="73" spans="1:9" hidden="1" outlineLevel="1">
      <c r="A73" s="1979"/>
      <c r="B73" s="1980"/>
      <c r="C73" s="1980"/>
      <c r="D73" s="1980"/>
      <c r="E73" s="1980"/>
      <c r="F73" s="1991"/>
      <c r="G73" s="1505"/>
      <c r="H73" s="221"/>
      <c r="I73" s="221"/>
    </row>
    <row r="74" spans="1:9" hidden="1" outlineLevel="1">
      <c r="A74" s="1979"/>
      <c r="B74" s="1980"/>
      <c r="C74" s="1980"/>
      <c r="D74" s="1980"/>
      <c r="E74" s="1980"/>
      <c r="F74" s="1991"/>
      <c r="G74" s="1505"/>
      <c r="H74" s="221"/>
      <c r="I74" s="221"/>
    </row>
    <row r="75" spans="1:9" hidden="1" outlineLevel="1">
      <c r="A75" s="1979"/>
      <c r="B75" s="1980"/>
      <c r="C75" s="1980"/>
      <c r="D75" s="1980"/>
      <c r="E75" s="1980"/>
      <c r="F75" s="1991"/>
      <c r="G75" s="1505"/>
      <c r="H75" s="221"/>
      <c r="I75" s="221"/>
    </row>
    <row r="76" spans="1:9" hidden="1" outlineLevel="1">
      <c r="A76" s="1979"/>
      <c r="B76" s="1980"/>
      <c r="C76" s="1980"/>
      <c r="D76" s="1980"/>
      <c r="E76" s="1980"/>
      <c r="F76" s="1991"/>
      <c r="G76" s="1505"/>
      <c r="H76" s="221"/>
      <c r="I76" s="221"/>
    </row>
    <row r="77" spans="1:9" hidden="1" outlineLevel="1">
      <c r="A77" s="1979"/>
      <c r="B77" s="1980"/>
      <c r="C77" s="1980"/>
      <c r="D77" s="1980"/>
      <c r="E77" s="1980"/>
      <c r="F77" s="1991"/>
      <c r="G77" s="1505"/>
      <c r="H77" s="221"/>
      <c r="I77" s="221"/>
    </row>
    <row r="78" spans="1:9" hidden="1" outlineLevel="1">
      <c r="A78" s="1979"/>
      <c r="B78" s="1980"/>
      <c r="C78" s="1980"/>
      <c r="D78" s="1980"/>
      <c r="E78" s="1980"/>
      <c r="F78" s="1991"/>
      <c r="G78" s="1505"/>
      <c r="H78" s="221"/>
      <c r="I78" s="221"/>
    </row>
    <row r="79" spans="1:9" hidden="1" outlineLevel="1">
      <c r="A79" s="1979"/>
      <c r="B79" s="1980"/>
      <c r="C79" s="1980"/>
      <c r="D79" s="1980"/>
      <c r="E79" s="1980"/>
      <c r="F79" s="1991"/>
      <c r="G79" s="1505"/>
      <c r="H79" s="221"/>
      <c r="I79" s="221"/>
    </row>
    <row r="80" spans="1:9" hidden="1" outlineLevel="1">
      <c r="A80" s="1979"/>
      <c r="B80" s="1980"/>
      <c r="C80" s="1980"/>
      <c r="D80" s="1980"/>
      <c r="E80" s="1980"/>
      <c r="F80" s="1991"/>
      <c r="G80" s="1505"/>
      <c r="H80" s="221"/>
      <c r="I80" s="221"/>
    </row>
    <row r="81" spans="1:9" hidden="1" outlineLevel="1">
      <c r="A81" s="1979"/>
      <c r="B81" s="1980"/>
      <c r="C81" s="1980"/>
      <c r="D81" s="1980"/>
      <c r="E81" s="1980"/>
      <c r="F81" s="1991"/>
      <c r="G81" s="1505"/>
      <c r="H81" s="221"/>
      <c r="I81" s="221"/>
    </row>
    <row r="82" spans="1:9" hidden="1" outlineLevel="1">
      <c r="A82" s="1979"/>
      <c r="B82" s="1980"/>
      <c r="C82" s="1980"/>
      <c r="D82" s="1980"/>
      <c r="E82" s="1980"/>
      <c r="F82" s="1991"/>
      <c r="G82" s="1505"/>
      <c r="H82" s="221"/>
      <c r="I82" s="221"/>
    </row>
    <row r="83" spans="1:9" hidden="1" outlineLevel="1">
      <c r="A83" s="1979"/>
      <c r="B83" s="1980"/>
      <c r="C83" s="1980"/>
      <c r="D83" s="1980"/>
      <c r="E83" s="1980"/>
      <c r="F83" s="1991"/>
      <c r="G83" s="1505"/>
      <c r="H83" s="221"/>
      <c r="I83" s="221"/>
    </row>
    <row r="84" spans="1:9" hidden="1" outlineLevel="1">
      <c r="A84" s="1979"/>
      <c r="B84" s="1980"/>
      <c r="C84" s="1980"/>
      <c r="D84" s="1980"/>
      <c r="E84" s="1980"/>
      <c r="F84" s="1991"/>
      <c r="G84" s="1505"/>
      <c r="H84" s="221"/>
      <c r="I84" s="221"/>
    </row>
    <row r="85" spans="1:9" ht="15.75" hidden="1" outlineLevel="1" thickBot="1">
      <c r="A85" s="1986"/>
      <c r="B85" s="1987"/>
      <c r="C85" s="1987"/>
      <c r="D85" s="1987"/>
      <c r="E85" s="1987"/>
      <c r="F85" s="1988"/>
      <c r="G85" s="1506"/>
      <c r="H85" s="221"/>
      <c r="I85" s="221"/>
    </row>
    <row r="86" spans="1:9" collapsed="1">
      <c r="A86" s="1979" t="s">
        <v>782</v>
      </c>
      <c r="B86" s="1980"/>
      <c r="C86" s="1980"/>
      <c r="D86" s="1980"/>
      <c r="E86" s="1980"/>
      <c r="F86" s="1980"/>
      <c r="G86" s="1511" t="s">
        <v>1198</v>
      </c>
      <c r="H86" s="221"/>
      <c r="I86" s="221"/>
    </row>
    <row r="87" spans="1:9">
      <c r="A87" s="1979" t="s">
        <v>783</v>
      </c>
      <c r="B87" s="1980"/>
      <c r="C87" s="1980" t="s">
        <v>784</v>
      </c>
      <c r="D87" s="1980"/>
      <c r="E87" s="1980" t="s">
        <v>785</v>
      </c>
      <c r="F87" s="1980"/>
      <c r="G87" s="1511"/>
      <c r="H87" s="221"/>
      <c r="I87" s="221"/>
    </row>
    <row r="88" spans="1:9">
      <c r="A88" s="1979"/>
      <c r="B88" s="1980"/>
      <c r="C88" s="1980"/>
      <c r="D88" s="1980"/>
      <c r="E88" s="1980"/>
      <c r="F88" s="1980"/>
      <c r="G88" s="1511"/>
      <c r="H88" s="221"/>
      <c r="I88" s="221"/>
    </row>
    <row r="89" spans="1:9">
      <c r="A89" s="1984" t="s">
        <v>786</v>
      </c>
      <c r="B89" s="1985"/>
      <c r="C89" s="1985"/>
      <c r="D89" s="1985"/>
      <c r="E89" s="1985"/>
      <c r="F89" s="1985"/>
      <c r="G89" s="1511"/>
      <c r="H89" s="221"/>
      <c r="I89" s="221"/>
    </row>
    <row r="90" spans="1:9">
      <c r="A90" s="1979" t="s">
        <v>783</v>
      </c>
      <c r="B90" s="1980"/>
      <c r="C90" s="1980" t="s">
        <v>855</v>
      </c>
      <c r="D90" s="1980"/>
      <c r="E90" s="1980" t="s">
        <v>785</v>
      </c>
      <c r="F90" s="1980"/>
      <c r="G90" s="1511"/>
      <c r="H90" s="221"/>
      <c r="I90" s="221"/>
    </row>
    <row r="91" spans="1:9">
      <c r="A91" s="1979"/>
      <c r="B91" s="1980"/>
      <c r="C91" s="1980"/>
      <c r="D91" s="1980"/>
      <c r="E91" s="1980"/>
      <c r="F91" s="1980"/>
      <c r="G91" s="1511"/>
      <c r="H91" s="221"/>
      <c r="I91" s="221"/>
    </row>
    <row r="92" spans="1:9" ht="24" customHeight="1">
      <c r="A92" s="1981" t="s">
        <v>787</v>
      </c>
      <c r="B92" s="1982"/>
      <c r="C92" s="1982"/>
      <c r="D92" s="1982"/>
      <c r="E92" s="1982"/>
      <c r="F92" s="1983"/>
      <c r="G92" s="1511"/>
      <c r="H92" s="221"/>
      <c r="I92" s="221"/>
    </row>
    <row r="93" spans="1:9">
      <c r="A93" s="1979" t="s">
        <v>783</v>
      </c>
      <c r="B93" s="1980"/>
      <c r="C93" s="1980" t="s">
        <v>784</v>
      </c>
      <c r="D93" s="1980"/>
      <c r="E93" s="1980" t="s">
        <v>785</v>
      </c>
      <c r="F93" s="1980"/>
      <c r="G93" s="1511"/>
      <c r="H93" s="221"/>
      <c r="I93" s="221"/>
    </row>
    <row r="94" spans="1:9" ht="15.75" thickBot="1">
      <c r="A94" s="1979"/>
      <c r="B94" s="1980"/>
      <c r="C94" s="1980"/>
      <c r="D94" s="1980"/>
      <c r="E94" s="1980"/>
      <c r="F94" s="1980"/>
      <c r="G94" s="1511"/>
      <c r="H94" s="221"/>
      <c r="I94" s="221"/>
    </row>
    <row r="95" spans="1:9">
      <c r="A95" s="1973" t="s">
        <v>788</v>
      </c>
      <c r="B95" s="1974"/>
      <c r="C95" s="1974"/>
      <c r="D95" s="1974"/>
      <c r="E95" s="1974"/>
      <c r="F95" s="1974"/>
      <c r="G95" s="1894" t="s">
        <v>849</v>
      </c>
      <c r="H95" s="221"/>
      <c r="I95" s="221"/>
    </row>
    <row r="96" spans="1:9" ht="15.75" thickBot="1">
      <c r="A96" s="431"/>
      <c r="B96" s="432"/>
      <c r="C96" s="432"/>
      <c r="D96" s="432"/>
      <c r="E96" s="432"/>
      <c r="F96" s="433"/>
      <c r="G96" s="1895"/>
      <c r="H96" s="221"/>
      <c r="I96" s="221"/>
    </row>
    <row r="97" spans="1:9" ht="15.75" hidden="1" outlineLevel="2" thickBot="1">
      <c r="A97" s="434"/>
      <c r="B97" s="435"/>
      <c r="C97" s="435"/>
      <c r="D97" s="435"/>
      <c r="E97" s="435"/>
      <c r="F97" s="436"/>
      <c r="G97" s="1977" t="s">
        <v>850</v>
      </c>
      <c r="H97" s="221"/>
      <c r="I97" s="221"/>
    </row>
    <row r="98" spans="1:9" ht="15.75" hidden="1" outlineLevel="2" thickBot="1">
      <c r="A98" s="439"/>
      <c r="B98" s="437"/>
      <c r="C98" s="437"/>
      <c r="D98" s="437"/>
      <c r="E98" s="437"/>
      <c r="F98" s="438"/>
      <c r="G98" s="1977"/>
      <c r="H98" s="221"/>
      <c r="I98" s="221"/>
    </row>
    <row r="99" spans="1:9" ht="15.75" hidden="1" outlineLevel="2" thickBot="1">
      <c r="A99" s="439"/>
      <c r="B99" s="437"/>
      <c r="C99" s="437"/>
      <c r="D99" s="437"/>
      <c r="E99" s="437"/>
      <c r="F99" s="438"/>
      <c r="G99" s="1977"/>
      <c r="H99" s="221"/>
      <c r="I99" s="221"/>
    </row>
    <row r="100" spans="1:9" ht="15.75" hidden="1" outlineLevel="2" thickBot="1">
      <c r="A100" s="439"/>
      <c r="B100" s="437"/>
      <c r="C100" s="437"/>
      <c r="D100" s="437"/>
      <c r="E100" s="437"/>
      <c r="F100" s="438"/>
      <c r="G100" s="1977"/>
      <c r="H100" s="221"/>
      <c r="I100" s="221"/>
    </row>
    <row r="101" spans="1:9" ht="15.75" hidden="1" outlineLevel="2" thickBot="1">
      <c r="A101" s="439"/>
      <c r="B101" s="437"/>
      <c r="C101" s="437"/>
      <c r="D101" s="437"/>
      <c r="E101" s="437"/>
      <c r="F101" s="438"/>
      <c r="G101" s="1977"/>
      <c r="H101" s="221"/>
      <c r="I101" s="221"/>
    </row>
    <row r="102" spans="1:9" ht="15.75" hidden="1" outlineLevel="2" thickBot="1">
      <c r="A102" s="439"/>
      <c r="B102" s="437"/>
      <c r="C102" s="437"/>
      <c r="D102" s="437"/>
      <c r="E102" s="437"/>
      <c r="F102" s="438"/>
      <c r="G102" s="1977"/>
      <c r="H102" s="221"/>
      <c r="I102" s="221"/>
    </row>
    <row r="103" spans="1:9" ht="15.75" hidden="1" outlineLevel="2" thickBot="1">
      <c r="A103" s="439"/>
      <c r="B103" s="437"/>
      <c r="C103" s="437"/>
      <c r="D103" s="437"/>
      <c r="E103" s="437"/>
      <c r="F103" s="438"/>
      <c r="G103" s="1977"/>
      <c r="H103" s="221"/>
      <c r="I103" s="221"/>
    </row>
    <row r="104" spans="1:9" ht="15.75" hidden="1" outlineLevel="2" thickBot="1">
      <c r="A104" s="439"/>
      <c r="B104" s="437"/>
      <c r="C104" s="437"/>
      <c r="D104" s="437"/>
      <c r="E104" s="437"/>
      <c r="F104" s="438"/>
      <c r="G104" s="1977"/>
      <c r="H104" s="221"/>
      <c r="I104" s="221"/>
    </row>
    <row r="105" spans="1:9" ht="15.75" hidden="1" outlineLevel="2" thickBot="1">
      <c r="A105" s="439"/>
      <c r="B105" s="437"/>
      <c r="C105" s="437"/>
      <c r="D105" s="437"/>
      <c r="E105" s="437"/>
      <c r="F105" s="438"/>
      <c r="G105" s="1977"/>
      <c r="H105" s="221"/>
      <c r="I105" s="221"/>
    </row>
    <row r="106" spans="1:9" ht="15.75" hidden="1" outlineLevel="2" thickBot="1">
      <c r="A106" s="439"/>
      <c r="B106" s="437"/>
      <c r="C106" s="437"/>
      <c r="D106" s="437"/>
      <c r="E106" s="437"/>
      <c r="F106" s="438"/>
      <c r="G106" s="1978"/>
      <c r="H106" s="221"/>
      <c r="I106" s="221"/>
    </row>
    <row r="107" spans="1:9" collapsed="1">
      <c r="A107" s="1973" t="s">
        <v>789</v>
      </c>
      <c r="B107" s="1974"/>
      <c r="C107" s="1974"/>
      <c r="D107" s="1974"/>
      <c r="E107" s="1974"/>
      <c r="F107" s="1974"/>
      <c r="G107" s="1510" t="s">
        <v>1199</v>
      </c>
      <c r="H107" s="221"/>
      <c r="I107" s="221"/>
    </row>
    <row r="108" spans="1:9">
      <c r="A108" s="1970" t="s">
        <v>790</v>
      </c>
      <c r="B108" s="1935"/>
      <c r="C108" s="1935"/>
      <c r="D108" s="1935"/>
      <c r="E108" s="1935" t="s">
        <v>791</v>
      </c>
      <c r="F108" s="1935"/>
      <c r="G108" s="1578"/>
      <c r="H108" s="221"/>
      <c r="I108" s="221"/>
    </row>
    <row r="109" spans="1:9">
      <c r="A109" s="1970"/>
      <c r="B109" s="1935"/>
      <c r="C109" s="1935"/>
      <c r="D109" s="1935"/>
      <c r="E109" s="1935"/>
      <c r="F109" s="1935"/>
      <c r="G109" s="1578"/>
      <c r="H109" s="221"/>
      <c r="I109" s="221"/>
    </row>
    <row r="110" spans="1:9">
      <c r="A110" s="1970"/>
      <c r="B110" s="1935"/>
      <c r="C110" s="1935"/>
      <c r="D110" s="1935"/>
      <c r="E110" s="1935"/>
      <c r="F110" s="1935"/>
      <c r="G110" s="1578"/>
      <c r="H110" s="221"/>
      <c r="I110" s="221"/>
    </row>
    <row r="111" spans="1:9">
      <c r="A111" s="1970"/>
      <c r="B111" s="1935"/>
      <c r="C111" s="1935"/>
      <c r="D111" s="1935"/>
      <c r="E111" s="1935"/>
      <c r="F111" s="1935"/>
      <c r="G111" s="1578"/>
      <c r="H111" s="221"/>
      <c r="I111" s="221"/>
    </row>
    <row r="112" spans="1:9">
      <c r="A112" s="1970"/>
      <c r="B112" s="1935"/>
      <c r="C112" s="1935"/>
      <c r="D112" s="1935"/>
      <c r="E112" s="1935"/>
      <c r="F112" s="1935"/>
      <c r="G112" s="1578"/>
      <c r="H112" s="221"/>
      <c r="I112" s="221"/>
    </row>
    <row r="113" spans="1:9" ht="15.75" thickBot="1">
      <c r="A113" s="1970"/>
      <c r="B113" s="1935"/>
      <c r="C113" s="1935"/>
      <c r="D113" s="1935"/>
      <c r="E113" s="1935"/>
      <c r="F113" s="1935"/>
      <c r="G113" s="1948"/>
      <c r="H113" s="221"/>
      <c r="I113" s="221"/>
    </row>
    <row r="114" spans="1:9" ht="15.75" hidden="1" outlineLevel="1" thickBot="1">
      <c r="A114" s="1970"/>
      <c r="B114" s="1935"/>
      <c r="C114" s="1935"/>
      <c r="D114" s="1935"/>
      <c r="E114" s="1935"/>
      <c r="F114" s="1935"/>
      <c r="G114" s="1972" t="s">
        <v>851</v>
      </c>
      <c r="H114" s="221"/>
      <c r="I114" s="221"/>
    </row>
    <row r="115" spans="1:9" ht="15.75" hidden="1" outlineLevel="1" thickBot="1">
      <c r="A115" s="1970"/>
      <c r="B115" s="1935"/>
      <c r="C115" s="1935"/>
      <c r="D115" s="1935"/>
      <c r="E115" s="1935"/>
      <c r="F115" s="1935"/>
      <c r="G115" s="1578"/>
      <c r="H115" s="221"/>
      <c r="I115" s="221"/>
    </row>
    <row r="116" spans="1:9" ht="15.75" hidden="1" outlineLevel="1" thickBot="1">
      <c r="A116" s="1970"/>
      <c r="B116" s="1935"/>
      <c r="C116" s="1935"/>
      <c r="D116" s="1935"/>
      <c r="E116" s="1935"/>
      <c r="F116" s="1935"/>
      <c r="G116" s="1578"/>
      <c r="H116" s="221"/>
      <c r="I116" s="221"/>
    </row>
    <row r="117" spans="1:9" ht="15.75" hidden="1" outlineLevel="1" thickBot="1">
      <c r="A117" s="1970"/>
      <c r="B117" s="1935"/>
      <c r="C117" s="1935"/>
      <c r="D117" s="1935"/>
      <c r="E117" s="1935"/>
      <c r="F117" s="1935"/>
      <c r="G117" s="1578"/>
      <c r="H117" s="221"/>
      <c r="I117" s="221"/>
    </row>
    <row r="118" spans="1:9" ht="15.75" hidden="1" outlineLevel="1" thickBot="1">
      <c r="A118" s="1970"/>
      <c r="B118" s="1935"/>
      <c r="C118" s="1935"/>
      <c r="D118" s="1935"/>
      <c r="E118" s="1935"/>
      <c r="F118" s="1935"/>
      <c r="G118" s="1578"/>
      <c r="H118" s="221"/>
      <c r="I118" s="221"/>
    </row>
    <row r="119" spans="1:9" ht="15.75" hidden="1" outlineLevel="1" thickBot="1">
      <c r="A119" s="1975"/>
      <c r="B119" s="1976"/>
      <c r="C119" s="1976"/>
      <c r="D119" s="1976"/>
      <c r="E119" s="1976"/>
      <c r="F119" s="1976"/>
      <c r="G119" s="1579"/>
      <c r="H119" s="221"/>
      <c r="I119" s="221"/>
    </row>
    <row r="120" spans="1:9" collapsed="1">
      <c r="A120" s="1973" t="s">
        <v>792</v>
      </c>
      <c r="B120" s="1974"/>
      <c r="C120" s="1974"/>
      <c r="D120" s="1974"/>
      <c r="E120" s="1974"/>
      <c r="F120" s="1974"/>
      <c r="G120" s="1894" t="s">
        <v>1200</v>
      </c>
      <c r="H120" s="221"/>
      <c r="I120" s="221"/>
    </row>
    <row r="121" spans="1:9" ht="31.5" customHeight="1">
      <c r="A121" s="1497" t="s">
        <v>778</v>
      </c>
      <c r="B121" s="1498"/>
      <c r="C121" s="1935" t="s">
        <v>793</v>
      </c>
      <c r="D121" s="1935"/>
      <c r="E121" s="1937" t="s">
        <v>794</v>
      </c>
      <c r="F121" s="1971"/>
      <c r="G121" s="1949"/>
      <c r="H121" s="221"/>
      <c r="I121" s="221"/>
    </row>
    <row r="122" spans="1:9">
      <c r="A122" s="1970"/>
      <c r="B122" s="1935"/>
      <c r="C122" s="1935"/>
      <c r="D122" s="1935"/>
      <c r="E122" s="1935"/>
      <c r="F122" s="1935"/>
      <c r="G122" s="1949"/>
      <c r="H122" s="221"/>
      <c r="I122" s="221"/>
    </row>
    <row r="123" spans="1:9">
      <c r="A123" s="1970"/>
      <c r="B123" s="1935"/>
      <c r="C123" s="1935"/>
      <c r="D123" s="1935"/>
      <c r="E123" s="1935"/>
      <c r="F123" s="1935"/>
      <c r="G123" s="1949"/>
      <c r="H123" s="221"/>
      <c r="I123" s="221"/>
    </row>
    <row r="124" spans="1:9">
      <c r="A124" s="1970"/>
      <c r="B124" s="1935"/>
      <c r="C124" s="1935"/>
      <c r="D124" s="1935"/>
      <c r="E124" s="1935"/>
      <c r="F124" s="1935"/>
      <c r="G124" s="1949"/>
      <c r="H124" s="221"/>
      <c r="I124" s="221"/>
    </row>
    <row r="125" spans="1:9">
      <c r="A125" s="1970"/>
      <c r="B125" s="1935"/>
      <c r="C125" s="1935"/>
      <c r="D125" s="1935"/>
      <c r="E125" s="1935"/>
      <c r="F125" s="1935"/>
      <c r="G125" s="1949"/>
      <c r="H125" s="221"/>
      <c r="I125" s="221"/>
    </row>
    <row r="126" spans="1:9" hidden="1" outlineLevel="1">
      <c r="A126" s="1970"/>
      <c r="B126" s="1935"/>
      <c r="C126" s="1935"/>
      <c r="D126" s="1935"/>
      <c r="E126" s="1935"/>
      <c r="F126" s="1935"/>
      <c r="G126" s="1949" t="s">
        <v>852</v>
      </c>
      <c r="H126" s="221"/>
      <c r="I126" s="221"/>
    </row>
    <row r="127" spans="1:9" hidden="1" outlineLevel="1">
      <c r="A127" s="1970"/>
      <c r="B127" s="1935"/>
      <c r="C127" s="1935"/>
      <c r="D127" s="1935"/>
      <c r="E127" s="1935"/>
      <c r="F127" s="1935"/>
      <c r="G127" s="1949"/>
      <c r="H127" s="221"/>
      <c r="I127" s="221"/>
    </row>
    <row r="128" spans="1:9" hidden="1" outlineLevel="1">
      <c r="A128" s="1970"/>
      <c r="B128" s="1935"/>
      <c r="C128" s="1935"/>
      <c r="D128" s="1935"/>
      <c r="E128" s="1935"/>
      <c r="F128" s="1935"/>
      <c r="G128" s="1949"/>
      <c r="H128" s="221"/>
      <c r="I128" s="221"/>
    </row>
    <row r="129" spans="1:9" hidden="1" outlineLevel="1">
      <c r="A129" s="1970"/>
      <c r="B129" s="1935"/>
      <c r="C129" s="1935"/>
      <c r="D129" s="1935"/>
      <c r="E129" s="1935"/>
      <c r="F129" s="1935"/>
      <c r="G129" s="1949"/>
      <c r="H129" s="221"/>
      <c r="I129" s="221"/>
    </row>
    <row r="130" spans="1:9" hidden="1" outlineLevel="1">
      <c r="A130" s="1970"/>
      <c r="B130" s="1935"/>
      <c r="C130" s="1935"/>
      <c r="D130" s="1935"/>
      <c r="E130" s="1935"/>
      <c r="F130" s="1935"/>
      <c r="G130" s="1949"/>
      <c r="H130" s="221"/>
      <c r="I130" s="221"/>
    </row>
    <row r="131" spans="1:9" hidden="1" outlineLevel="1">
      <c r="A131" s="1970"/>
      <c r="B131" s="1935"/>
      <c r="C131" s="1935"/>
      <c r="D131" s="1935"/>
      <c r="E131" s="1935"/>
      <c r="F131" s="1935"/>
      <c r="G131" s="1949"/>
      <c r="H131" s="221"/>
      <c r="I131" s="221"/>
    </row>
    <row r="132" spans="1:9" hidden="1" outlineLevel="1">
      <c r="A132" s="1970"/>
      <c r="B132" s="1935"/>
      <c r="C132" s="1935"/>
      <c r="D132" s="1935"/>
      <c r="E132" s="1935"/>
      <c r="F132" s="1935"/>
      <c r="G132" s="1949"/>
      <c r="H132" s="221"/>
      <c r="I132" s="221"/>
    </row>
    <row r="133" spans="1:9" hidden="1" outlineLevel="1">
      <c r="A133" s="1970"/>
      <c r="B133" s="1935"/>
      <c r="C133" s="1935"/>
      <c r="D133" s="1935"/>
      <c r="E133" s="1935"/>
      <c r="F133" s="1935"/>
      <c r="G133" s="1949"/>
      <c r="H133" s="221"/>
      <c r="I133" s="221"/>
    </row>
    <row r="134" spans="1:9" hidden="1" outlineLevel="1">
      <c r="A134" s="1970"/>
      <c r="B134" s="1935"/>
      <c r="C134" s="1935"/>
      <c r="D134" s="1935"/>
      <c r="E134" s="1935"/>
      <c r="F134" s="1935"/>
      <c r="G134" s="1949"/>
      <c r="H134" s="221"/>
      <c r="I134" s="221"/>
    </row>
    <row r="135" spans="1:9" hidden="1" outlineLevel="1">
      <c r="A135" s="1970"/>
      <c r="B135" s="1935"/>
      <c r="C135" s="1935"/>
      <c r="D135" s="1935"/>
      <c r="E135" s="1935"/>
      <c r="F135" s="1935"/>
      <c r="G135" s="1949"/>
      <c r="H135" s="221"/>
      <c r="I135" s="221"/>
    </row>
    <row r="136" spans="1:9" hidden="1" outlineLevel="1">
      <c r="A136" s="1970"/>
      <c r="B136" s="1935"/>
      <c r="C136" s="1935"/>
      <c r="D136" s="1935"/>
      <c r="E136" s="1935"/>
      <c r="F136" s="1935"/>
      <c r="G136" s="1949"/>
      <c r="H136" s="221"/>
      <c r="I136" s="221"/>
    </row>
    <row r="137" spans="1:9" hidden="1" outlineLevel="1">
      <c r="A137" s="1970"/>
      <c r="B137" s="1935"/>
      <c r="C137" s="1935"/>
      <c r="D137" s="1935"/>
      <c r="E137" s="1935"/>
      <c r="F137" s="1935"/>
      <c r="G137" s="1949"/>
      <c r="H137" s="221"/>
      <c r="I137" s="221"/>
    </row>
    <row r="138" spans="1:9" hidden="1" outlineLevel="1">
      <c r="A138" s="1970"/>
      <c r="B138" s="1935"/>
      <c r="C138" s="1935"/>
      <c r="D138" s="1935"/>
      <c r="E138" s="1935"/>
      <c r="F138" s="1935"/>
      <c r="G138" s="1949"/>
      <c r="H138" s="221"/>
      <c r="I138" s="221"/>
    </row>
    <row r="139" spans="1:9" collapsed="1">
      <c r="A139" s="1970" t="s">
        <v>795</v>
      </c>
      <c r="B139" s="1935"/>
      <c r="C139" s="1935"/>
      <c r="D139" s="1935"/>
      <c r="E139" s="1935"/>
      <c r="F139" s="1935"/>
      <c r="G139" s="1895" t="s">
        <v>1200</v>
      </c>
      <c r="H139" s="221"/>
      <c r="I139" s="221"/>
    </row>
    <row r="140" spans="1:9" ht="15.75" thickBot="1">
      <c r="A140" s="449"/>
      <c r="B140" s="450"/>
      <c r="C140" s="450"/>
      <c r="D140" s="450"/>
      <c r="E140" s="450"/>
      <c r="F140" s="451"/>
      <c r="G140" s="1950"/>
      <c r="H140" s="221"/>
      <c r="I140" s="221"/>
    </row>
    <row r="141" spans="1:9" hidden="1" outlineLevel="1">
      <c r="A141" s="439"/>
      <c r="B141" s="437"/>
      <c r="C141" s="437"/>
      <c r="D141" s="437"/>
      <c r="E141" s="437"/>
      <c r="F141" s="438"/>
      <c r="G141" s="1578" t="s">
        <v>852</v>
      </c>
      <c r="H141" s="221"/>
      <c r="I141" s="221"/>
    </row>
    <row r="142" spans="1:9" hidden="1" outlineLevel="1">
      <c r="A142" s="439"/>
      <c r="B142" s="437"/>
      <c r="C142" s="437"/>
      <c r="D142" s="437"/>
      <c r="E142" s="437"/>
      <c r="F142" s="438"/>
      <c r="G142" s="1578"/>
      <c r="H142" s="221"/>
      <c r="I142" s="221"/>
    </row>
    <row r="143" spans="1:9" hidden="1" outlineLevel="1">
      <c r="A143" s="439"/>
      <c r="B143" s="437"/>
      <c r="C143" s="437"/>
      <c r="D143" s="437"/>
      <c r="E143" s="437"/>
      <c r="F143" s="438"/>
      <c r="G143" s="1578"/>
      <c r="H143" s="221"/>
      <c r="I143" s="221"/>
    </row>
    <row r="144" spans="1:9" hidden="1" outlineLevel="1">
      <c r="A144" s="439"/>
      <c r="B144" s="437"/>
      <c r="C144" s="437"/>
      <c r="D144" s="437"/>
      <c r="E144" s="437"/>
      <c r="F144" s="438"/>
      <c r="G144" s="1578"/>
      <c r="H144" s="221"/>
      <c r="I144" s="221"/>
    </row>
    <row r="145" spans="1:9" ht="15.75" hidden="1" outlineLevel="1" thickBot="1">
      <c r="A145" s="440"/>
      <c r="B145" s="441"/>
      <c r="C145" s="441"/>
      <c r="D145" s="441"/>
      <c r="E145" s="441"/>
      <c r="F145" s="442"/>
      <c r="G145" s="1579"/>
      <c r="H145" s="221"/>
      <c r="I145" s="221"/>
    </row>
    <row r="146" spans="1:9" collapsed="1">
      <c r="A146" s="242"/>
      <c r="B146" s="242"/>
      <c r="C146" s="242"/>
      <c r="D146" s="242"/>
      <c r="E146" s="242"/>
      <c r="F146" s="242"/>
      <c r="G146" s="221"/>
      <c r="H146" s="221"/>
      <c r="I146" s="221"/>
    </row>
    <row r="147" spans="1:9">
      <c r="A147" s="242"/>
      <c r="B147" s="242"/>
      <c r="C147" s="242"/>
      <c r="D147" s="242"/>
      <c r="E147" s="242"/>
      <c r="F147" s="242"/>
      <c r="G147" s="221"/>
      <c r="H147" s="221"/>
      <c r="I147" s="221"/>
    </row>
    <row r="148" spans="1:9">
      <c r="A148" s="242"/>
      <c r="B148" s="242"/>
      <c r="C148" s="242"/>
      <c r="D148" s="242"/>
      <c r="E148" s="242"/>
      <c r="F148" s="242"/>
      <c r="G148" s="221"/>
      <c r="H148" s="221"/>
      <c r="I148" s="221"/>
    </row>
    <row r="149" spans="1:9">
      <c r="A149" s="242"/>
      <c r="B149" s="242"/>
      <c r="C149" s="242"/>
      <c r="D149" s="242"/>
      <c r="E149" s="242"/>
      <c r="F149" s="242"/>
      <c r="G149" s="221"/>
      <c r="H149" s="221"/>
      <c r="I149" s="221"/>
    </row>
    <row r="150" spans="1:9">
      <c r="A150" s="242"/>
      <c r="B150" s="242"/>
      <c r="C150" s="242"/>
      <c r="D150" s="242"/>
      <c r="E150" s="242"/>
      <c r="F150" s="242"/>
      <c r="G150" s="221"/>
      <c r="H150" s="221"/>
      <c r="I150" s="221"/>
    </row>
    <row r="151" spans="1:9">
      <c r="A151" s="242"/>
      <c r="B151" s="242"/>
      <c r="C151" s="242"/>
      <c r="D151" s="242"/>
      <c r="E151" s="242"/>
      <c r="F151" s="242"/>
      <c r="G151" s="221"/>
      <c r="H151" s="221"/>
      <c r="I151" s="221"/>
    </row>
    <row r="152" spans="1:9">
      <c r="A152" s="242"/>
      <c r="B152" s="242"/>
      <c r="C152" s="242"/>
      <c r="D152" s="242"/>
      <c r="E152" s="242"/>
      <c r="F152" s="242"/>
      <c r="G152" s="221"/>
      <c r="H152" s="221"/>
      <c r="I152" s="221"/>
    </row>
    <row r="153" spans="1:9">
      <c r="A153" s="242"/>
      <c r="B153" s="242"/>
      <c r="C153" s="242"/>
      <c r="D153" s="242"/>
      <c r="E153" s="242"/>
      <c r="F153" s="242"/>
      <c r="G153" s="221"/>
      <c r="H153" s="221"/>
      <c r="I153" s="221"/>
    </row>
    <row r="154" spans="1:9">
      <c r="A154" s="242"/>
      <c r="B154" s="242"/>
      <c r="C154" s="242"/>
      <c r="D154" s="242"/>
      <c r="E154" s="242"/>
      <c r="F154" s="242"/>
      <c r="G154" s="221"/>
      <c r="H154" s="221"/>
      <c r="I154" s="221"/>
    </row>
    <row r="155" spans="1:9">
      <c r="A155" s="242"/>
      <c r="B155" s="242"/>
      <c r="C155" s="242"/>
      <c r="D155" s="242"/>
      <c r="E155" s="242"/>
      <c r="F155" s="242"/>
      <c r="G155" s="221"/>
      <c r="H155" s="221"/>
      <c r="I155" s="221"/>
    </row>
    <row r="156" spans="1:9">
      <c r="A156" s="242"/>
      <c r="B156" s="242"/>
      <c r="C156" s="242"/>
      <c r="D156" s="242"/>
      <c r="E156" s="242"/>
      <c r="F156" s="242"/>
      <c r="G156" s="221"/>
      <c r="H156" s="221"/>
      <c r="I156" s="221"/>
    </row>
    <row r="157" spans="1:9">
      <c r="A157" s="242"/>
      <c r="B157" s="242"/>
      <c r="C157" s="242"/>
      <c r="D157" s="242"/>
      <c r="E157" s="242"/>
      <c r="F157" s="242"/>
      <c r="G157" s="221"/>
      <c r="H157" s="221"/>
      <c r="I157" s="221"/>
    </row>
    <row r="158" spans="1:9">
      <c r="A158" s="242"/>
      <c r="B158" s="242"/>
      <c r="C158" s="242"/>
      <c r="D158" s="242"/>
      <c r="E158" s="242"/>
      <c r="F158" s="242"/>
      <c r="G158" s="221"/>
      <c r="H158" s="221"/>
      <c r="I158" s="221"/>
    </row>
    <row r="159" spans="1:9">
      <c r="A159" s="242"/>
      <c r="B159" s="242"/>
      <c r="C159" s="242"/>
      <c r="D159" s="242"/>
      <c r="E159" s="242"/>
      <c r="F159" s="242"/>
      <c r="G159" s="221"/>
      <c r="H159" s="221"/>
      <c r="I159" s="221"/>
    </row>
    <row r="160" spans="1:9">
      <c r="A160" s="242"/>
      <c r="B160" s="242"/>
      <c r="C160" s="242"/>
      <c r="D160" s="242"/>
      <c r="E160" s="242"/>
      <c r="F160" s="242"/>
      <c r="G160" s="221"/>
      <c r="H160" s="221"/>
      <c r="I160" s="221"/>
    </row>
    <row r="161" spans="1:9">
      <c r="A161" s="242"/>
      <c r="B161" s="242"/>
      <c r="C161" s="242"/>
      <c r="D161" s="242"/>
      <c r="E161" s="242"/>
      <c r="F161" s="242"/>
      <c r="G161" s="221"/>
      <c r="H161" s="221"/>
      <c r="I161" s="221"/>
    </row>
    <row r="162" spans="1:9">
      <c r="A162" s="242"/>
      <c r="B162" s="242"/>
      <c r="C162" s="242"/>
      <c r="D162" s="242"/>
      <c r="E162" s="242"/>
      <c r="F162" s="242"/>
      <c r="G162" s="221"/>
      <c r="H162" s="221"/>
      <c r="I162" s="221"/>
    </row>
    <row r="163" spans="1:9">
      <c r="A163" s="242"/>
      <c r="B163" s="242"/>
      <c r="C163" s="242"/>
      <c r="D163" s="242"/>
      <c r="E163" s="242"/>
      <c r="F163" s="242"/>
      <c r="G163" s="221"/>
      <c r="H163" s="221"/>
      <c r="I163" s="221"/>
    </row>
    <row r="164" spans="1:9">
      <c r="A164" s="242"/>
      <c r="B164" s="242"/>
      <c r="C164" s="242"/>
      <c r="D164" s="242"/>
      <c r="E164" s="242"/>
      <c r="F164" s="242"/>
      <c r="G164" s="221"/>
      <c r="H164" s="221"/>
      <c r="I164" s="221"/>
    </row>
    <row r="165" spans="1:9">
      <c r="A165" s="242"/>
      <c r="B165" s="242"/>
      <c r="C165" s="242"/>
      <c r="D165" s="242"/>
      <c r="E165" s="242"/>
      <c r="F165" s="242"/>
      <c r="G165" s="221"/>
      <c r="H165" s="221"/>
      <c r="I165" s="221"/>
    </row>
    <row r="166" spans="1:9">
      <c r="A166" s="242"/>
      <c r="B166" s="242"/>
      <c r="C166" s="242"/>
      <c r="D166" s="242"/>
      <c r="E166" s="242"/>
      <c r="F166" s="242"/>
      <c r="G166" s="221"/>
      <c r="H166" s="221"/>
      <c r="I166" s="221"/>
    </row>
    <row r="167" spans="1:9">
      <c r="A167" s="242"/>
      <c r="B167" s="242"/>
      <c r="C167" s="242"/>
      <c r="D167" s="242"/>
      <c r="E167" s="242"/>
      <c r="F167" s="242"/>
      <c r="G167" s="221"/>
      <c r="H167" s="221"/>
      <c r="I167" s="221"/>
    </row>
    <row r="168" spans="1:9">
      <c r="A168" s="242"/>
      <c r="B168" s="242"/>
      <c r="C168" s="242"/>
      <c r="D168" s="242"/>
      <c r="E168" s="242"/>
      <c r="F168" s="242"/>
      <c r="G168" s="221"/>
      <c r="H168" s="221"/>
      <c r="I168" s="221"/>
    </row>
    <row r="169" spans="1:9">
      <c r="A169" s="242"/>
      <c r="B169" s="242"/>
      <c r="C169" s="242"/>
      <c r="D169" s="242"/>
      <c r="E169" s="242"/>
      <c r="F169" s="242"/>
      <c r="G169" s="221"/>
      <c r="H169" s="221"/>
      <c r="I169" s="221"/>
    </row>
    <row r="170" spans="1:9">
      <c r="A170" s="242"/>
      <c r="B170" s="242"/>
      <c r="C170" s="242"/>
      <c r="D170" s="242"/>
      <c r="E170" s="242"/>
      <c r="F170" s="242"/>
      <c r="G170" s="221"/>
      <c r="H170" s="221"/>
      <c r="I170" s="221"/>
    </row>
    <row r="171" spans="1:9">
      <c r="A171" s="242"/>
      <c r="B171" s="242"/>
      <c r="C171" s="242"/>
      <c r="D171" s="242"/>
      <c r="E171" s="242"/>
      <c r="F171" s="242"/>
      <c r="G171" s="221"/>
      <c r="H171" s="221"/>
      <c r="I171" s="221"/>
    </row>
    <row r="172" spans="1:9">
      <c r="A172" s="242"/>
      <c r="B172" s="242"/>
      <c r="C172" s="242"/>
      <c r="D172" s="242"/>
      <c r="E172" s="242"/>
      <c r="F172" s="242"/>
      <c r="G172" s="221"/>
      <c r="H172" s="221"/>
      <c r="I172" s="221"/>
    </row>
    <row r="173" spans="1:9">
      <c r="A173" s="242"/>
      <c r="B173" s="242"/>
      <c r="C173" s="242"/>
      <c r="D173" s="242"/>
      <c r="E173" s="242"/>
      <c r="F173" s="242"/>
      <c r="G173" s="221"/>
      <c r="H173" s="221"/>
      <c r="I173" s="221"/>
    </row>
    <row r="174" spans="1:9">
      <c r="A174" s="242"/>
      <c r="B174" s="242"/>
      <c r="C174" s="242"/>
      <c r="D174" s="242"/>
      <c r="E174" s="242"/>
      <c r="F174" s="242"/>
      <c r="G174" s="221"/>
      <c r="H174" s="221"/>
      <c r="I174" s="221"/>
    </row>
    <row r="175" spans="1:9">
      <c r="A175" s="242"/>
      <c r="B175" s="242"/>
      <c r="C175" s="242"/>
      <c r="D175" s="242"/>
      <c r="E175" s="242"/>
      <c r="F175" s="242"/>
      <c r="G175" s="221"/>
      <c r="H175" s="221"/>
      <c r="I175" s="221"/>
    </row>
    <row r="176" spans="1:9">
      <c r="A176" s="242"/>
      <c r="B176" s="242"/>
      <c r="C176" s="242"/>
      <c r="D176" s="242"/>
      <c r="E176" s="242"/>
      <c r="F176" s="242"/>
      <c r="G176" s="221"/>
      <c r="H176" s="221"/>
      <c r="I176" s="221"/>
    </row>
    <row r="177" spans="1:9">
      <c r="A177" s="242"/>
      <c r="B177" s="242"/>
      <c r="C177" s="242"/>
      <c r="D177" s="242"/>
      <c r="E177" s="242"/>
      <c r="F177" s="242"/>
      <c r="G177" s="221"/>
      <c r="H177" s="221"/>
      <c r="I177" s="221"/>
    </row>
    <row r="178" spans="1:9">
      <c r="A178" s="242"/>
      <c r="B178" s="242"/>
      <c r="C178" s="242"/>
      <c r="D178" s="242"/>
      <c r="E178" s="242"/>
      <c r="F178" s="242"/>
      <c r="G178" s="221"/>
      <c r="H178" s="221"/>
      <c r="I178" s="221"/>
    </row>
    <row r="179" spans="1:9">
      <c r="A179" s="242"/>
      <c r="B179" s="242"/>
      <c r="C179" s="242"/>
      <c r="D179" s="242"/>
      <c r="E179" s="242"/>
      <c r="F179" s="242"/>
      <c r="G179" s="221"/>
      <c r="H179" s="221"/>
      <c r="I179" s="221"/>
    </row>
    <row r="180" spans="1:9">
      <c r="A180" s="242"/>
      <c r="B180" s="242"/>
      <c r="C180" s="242"/>
      <c r="D180" s="242"/>
      <c r="E180" s="242"/>
      <c r="F180" s="242"/>
      <c r="G180" s="221"/>
      <c r="H180" s="221"/>
      <c r="I180" s="221"/>
    </row>
    <row r="181" spans="1:9">
      <c r="A181" s="242"/>
      <c r="B181" s="242"/>
      <c r="C181" s="242"/>
      <c r="D181" s="242"/>
      <c r="E181" s="242"/>
      <c r="F181" s="242"/>
      <c r="G181" s="221"/>
      <c r="H181" s="221"/>
      <c r="I181" s="221"/>
    </row>
    <row r="182" spans="1:9">
      <c r="A182" s="242"/>
      <c r="B182" s="242"/>
      <c r="C182" s="242"/>
      <c r="D182" s="242"/>
      <c r="E182" s="242"/>
      <c r="F182" s="242"/>
      <c r="G182" s="221"/>
      <c r="H182" s="221"/>
      <c r="I182" s="221"/>
    </row>
    <row r="183" spans="1:9">
      <c r="A183" s="242"/>
      <c r="B183" s="242"/>
      <c r="C183" s="242"/>
      <c r="D183" s="242"/>
      <c r="E183" s="242"/>
      <c r="F183" s="242"/>
      <c r="G183" s="221"/>
      <c r="H183" s="221"/>
      <c r="I183" s="221"/>
    </row>
    <row r="184" spans="1:9">
      <c r="A184" s="242"/>
      <c r="B184" s="242"/>
      <c r="C184" s="242"/>
      <c r="D184" s="242"/>
      <c r="E184" s="242"/>
      <c r="F184" s="242"/>
      <c r="G184" s="221"/>
      <c r="H184" s="221"/>
      <c r="I184" s="221"/>
    </row>
    <row r="185" spans="1:9">
      <c r="A185" s="242"/>
      <c r="B185" s="242"/>
      <c r="C185" s="242"/>
      <c r="D185" s="242"/>
      <c r="E185" s="242"/>
      <c r="F185" s="242"/>
      <c r="G185" s="221"/>
      <c r="H185" s="221"/>
      <c r="I185" s="221"/>
    </row>
    <row r="186" spans="1:9">
      <c r="A186" s="242"/>
      <c r="B186" s="242"/>
      <c r="C186" s="242"/>
      <c r="D186" s="242"/>
      <c r="E186" s="242"/>
      <c r="F186" s="242"/>
      <c r="G186" s="221"/>
      <c r="H186" s="221"/>
      <c r="I186" s="221"/>
    </row>
    <row r="187" spans="1:9">
      <c r="A187" s="242"/>
      <c r="B187" s="242"/>
      <c r="C187" s="242"/>
      <c r="D187" s="242"/>
      <c r="E187" s="242"/>
      <c r="F187" s="242"/>
      <c r="G187" s="221"/>
      <c r="H187" s="221"/>
      <c r="I187" s="221"/>
    </row>
    <row r="188" spans="1:9">
      <c r="A188" s="242"/>
      <c r="B188" s="242"/>
      <c r="C188" s="242"/>
      <c r="D188" s="242"/>
      <c r="E188" s="242"/>
      <c r="F188" s="242"/>
      <c r="G188" s="221"/>
      <c r="H188" s="221"/>
      <c r="I188" s="221"/>
    </row>
    <row r="189" spans="1:9">
      <c r="A189" s="242"/>
      <c r="B189" s="242"/>
      <c r="C189" s="242"/>
      <c r="D189" s="242"/>
      <c r="E189" s="242"/>
      <c r="F189" s="242"/>
      <c r="G189" s="221"/>
      <c r="H189" s="221"/>
      <c r="I189" s="221"/>
    </row>
    <row r="190" spans="1:9">
      <c r="A190" s="242"/>
      <c r="B190" s="242"/>
      <c r="C190" s="242"/>
      <c r="D190" s="242"/>
      <c r="E190" s="242"/>
      <c r="F190" s="242"/>
      <c r="G190" s="221"/>
      <c r="H190" s="221"/>
      <c r="I190" s="221"/>
    </row>
    <row r="191" spans="1:9">
      <c r="A191" s="242"/>
      <c r="B191" s="242"/>
      <c r="C191" s="242"/>
      <c r="D191" s="242"/>
      <c r="E191" s="242"/>
      <c r="F191" s="242"/>
      <c r="G191" s="221"/>
      <c r="H191" s="221"/>
      <c r="I191" s="221"/>
    </row>
    <row r="192" spans="1:9">
      <c r="A192" s="242"/>
      <c r="B192" s="242"/>
      <c r="C192" s="242"/>
      <c r="D192" s="242"/>
      <c r="E192" s="242"/>
      <c r="F192" s="242"/>
      <c r="G192" s="221"/>
      <c r="H192" s="221"/>
      <c r="I192" s="221"/>
    </row>
    <row r="193" spans="1:9">
      <c r="A193" s="242"/>
      <c r="B193" s="242"/>
      <c r="C193" s="242"/>
      <c r="D193" s="242"/>
      <c r="E193" s="242"/>
      <c r="F193" s="242"/>
      <c r="G193" s="221"/>
      <c r="H193" s="221"/>
      <c r="I193" s="221"/>
    </row>
    <row r="194" spans="1:9">
      <c r="A194" s="221"/>
      <c r="B194" s="221"/>
      <c r="C194" s="221"/>
      <c r="D194" s="221"/>
      <c r="E194" s="221"/>
      <c r="F194" s="221"/>
      <c r="G194" s="221"/>
      <c r="H194" s="221"/>
      <c r="I194" s="221"/>
    </row>
    <row r="195" spans="1:9">
      <c r="A195" s="221"/>
      <c r="B195" s="221"/>
      <c r="C195" s="221"/>
      <c r="D195" s="221"/>
      <c r="E195" s="221"/>
      <c r="F195" s="221"/>
      <c r="G195" s="221"/>
      <c r="H195" s="221"/>
      <c r="I195" s="221"/>
    </row>
    <row r="196" spans="1:9">
      <c r="A196" s="221"/>
      <c r="B196" s="221"/>
      <c r="C196" s="221"/>
      <c r="D196" s="221"/>
      <c r="E196" s="221"/>
      <c r="F196" s="221"/>
      <c r="G196" s="221"/>
      <c r="H196" s="221"/>
      <c r="I196" s="221"/>
    </row>
    <row r="197" spans="1:9">
      <c r="A197" s="221"/>
      <c r="B197" s="221"/>
      <c r="C197" s="221"/>
      <c r="D197" s="221"/>
      <c r="E197" s="221"/>
      <c r="F197" s="221"/>
      <c r="G197" s="221"/>
      <c r="H197" s="221"/>
      <c r="I197" s="221"/>
    </row>
    <row r="198" spans="1:9">
      <c r="A198" s="221"/>
      <c r="B198" s="221"/>
      <c r="C198" s="221"/>
      <c r="D198" s="221"/>
      <c r="E198" s="221"/>
      <c r="F198" s="221"/>
      <c r="G198" s="221"/>
      <c r="H198" s="221"/>
      <c r="I198" s="221"/>
    </row>
    <row r="199" spans="1:9">
      <c r="A199" s="221"/>
      <c r="B199" s="221"/>
      <c r="C199" s="221"/>
      <c r="D199" s="221"/>
      <c r="E199" s="221"/>
      <c r="F199" s="221"/>
      <c r="G199" s="221"/>
      <c r="H199" s="221"/>
      <c r="I199" s="221"/>
    </row>
  </sheetData>
  <mergeCells count="187">
    <mergeCell ref="A17:F17"/>
    <mergeCell ref="C11:D11"/>
    <mergeCell ref="C12:D12"/>
    <mergeCell ref="C13:D13"/>
    <mergeCell ref="C14:D14"/>
    <mergeCell ref="C15:D15"/>
    <mergeCell ref="C16:D16"/>
    <mergeCell ref="E10:F10"/>
    <mergeCell ref="E11:F11"/>
    <mergeCell ref="E12:F12"/>
    <mergeCell ref="E13:F13"/>
    <mergeCell ref="E14:F14"/>
    <mergeCell ref="E15:F15"/>
    <mergeCell ref="E16:F16"/>
    <mergeCell ref="G4:G5"/>
    <mergeCell ref="A1:C1"/>
    <mergeCell ref="A2:C2"/>
    <mergeCell ref="A3:G3"/>
    <mergeCell ref="A4:F5"/>
    <mergeCell ref="A7:F7"/>
    <mergeCell ref="A9:B9"/>
    <mergeCell ref="A8:F8"/>
    <mergeCell ref="G7:G16"/>
    <mergeCell ref="A16:B16"/>
    <mergeCell ref="A14:B14"/>
    <mergeCell ref="A15:B15"/>
    <mergeCell ref="A10:B10"/>
    <mergeCell ref="A11:B11"/>
    <mergeCell ref="A12:B12"/>
    <mergeCell ref="A13:B13"/>
    <mergeCell ref="C9:D9"/>
    <mergeCell ref="E9:F9"/>
    <mergeCell ref="C10:D10"/>
    <mergeCell ref="G62:G63"/>
    <mergeCell ref="G64:G68"/>
    <mergeCell ref="A62:F62"/>
    <mergeCell ref="G39:G43"/>
    <mergeCell ref="G17:G18"/>
    <mergeCell ref="A42:B42"/>
    <mergeCell ref="A43:B43"/>
    <mergeCell ref="A37:B37"/>
    <mergeCell ref="A38:B38"/>
    <mergeCell ref="A39:B39"/>
    <mergeCell ref="A40:B40"/>
    <mergeCell ref="A41:B41"/>
    <mergeCell ref="A33:B33"/>
    <mergeCell ref="C33:F33"/>
    <mergeCell ref="A34:B34"/>
    <mergeCell ref="A35:B35"/>
    <mergeCell ref="A36:B36"/>
    <mergeCell ref="A32:F32"/>
    <mergeCell ref="A44:B44"/>
    <mergeCell ref="G47:G61"/>
    <mergeCell ref="G45:G46"/>
    <mergeCell ref="A45:F45"/>
    <mergeCell ref="G19:G31"/>
    <mergeCell ref="G32:G38"/>
    <mergeCell ref="A85:F85"/>
    <mergeCell ref="G71:G85"/>
    <mergeCell ref="G69:G70"/>
    <mergeCell ref="A86:F86"/>
    <mergeCell ref="A87:B87"/>
    <mergeCell ref="C87:D87"/>
    <mergeCell ref="E87:F87"/>
    <mergeCell ref="A80:F80"/>
    <mergeCell ref="A81:F81"/>
    <mergeCell ref="A82:F82"/>
    <mergeCell ref="A83:F83"/>
    <mergeCell ref="A84:F84"/>
    <mergeCell ref="A75:F75"/>
    <mergeCell ref="A76:F76"/>
    <mergeCell ref="A77:F77"/>
    <mergeCell ref="A78:F78"/>
    <mergeCell ref="A79:F79"/>
    <mergeCell ref="A71:F71"/>
    <mergeCell ref="A72:F72"/>
    <mergeCell ref="A73:F73"/>
    <mergeCell ref="A74:F74"/>
    <mergeCell ref="A69:F69"/>
    <mergeCell ref="G95:G96"/>
    <mergeCell ref="G97:G106"/>
    <mergeCell ref="A95:F95"/>
    <mergeCell ref="A94:B94"/>
    <mergeCell ref="C94:D94"/>
    <mergeCell ref="E94:F94"/>
    <mergeCell ref="G86:G94"/>
    <mergeCell ref="A91:B91"/>
    <mergeCell ref="C91:D91"/>
    <mergeCell ref="E91:F91"/>
    <mergeCell ref="A92:F92"/>
    <mergeCell ref="A93:B93"/>
    <mergeCell ref="C93:D93"/>
    <mergeCell ref="E93:F93"/>
    <mergeCell ref="A88:B88"/>
    <mergeCell ref="C88:D88"/>
    <mergeCell ref="E88:F88"/>
    <mergeCell ref="A89:F89"/>
    <mergeCell ref="A90:B90"/>
    <mergeCell ref="C90:D90"/>
    <mergeCell ref="E90:F90"/>
    <mergeCell ref="A118:D118"/>
    <mergeCell ref="A107:F107"/>
    <mergeCell ref="A108:D108"/>
    <mergeCell ref="E108:F108"/>
    <mergeCell ref="G107:G113"/>
    <mergeCell ref="E109:F109"/>
    <mergeCell ref="E110:F110"/>
    <mergeCell ref="E111:F111"/>
    <mergeCell ref="E112:F112"/>
    <mergeCell ref="E113:F113"/>
    <mergeCell ref="A109:D109"/>
    <mergeCell ref="A110:D110"/>
    <mergeCell ref="A111:D111"/>
    <mergeCell ref="A112:D112"/>
    <mergeCell ref="A113:D113"/>
    <mergeCell ref="A122:B122"/>
    <mergeCell ref="C122:D122"/>
    <mergeCell ref="A132:B132"/>
    <mergeCell ref="A133:B133"/>
    <mergeCell ref="A125:B125"/>
    <mergeCell ref="E121:F121"/>
    <mergeCell ref="E122:F122"/>
    <mergeCell ref="E123:F123"/>
    <mergeCell ref="G114:G119"/>
    <mergeCell ref="A120:F120"/>
    <mergeCell ref="C121:D121"/>
    <mergeCell ref="A121:B121"/>
    <mergeCell ref="G120:G125"/>
    <mergeCell ref="A119:D119"/>
    <mergeCell ref="E114:F114"/>
    <mergeCell ref="E115:F115"/>
    <mergeCell ref="E116:F116"/>
    <mergeCell ref="E117:F117"/>
    <mergeCell ref="E118:F118"/>
    <mergeCell ref="E119:F119"/>
    <mergeCell ref="A114:D114"/>
    <mergeCell ref="A115:D115"/>
    <mergeCell ref="A116:D116"/>
    <mergeCell ref="A117:D117"/>
    <mergeCell ref="C133:D133"/>
    <mergeCell ref="C134:D134"/>
    <mergeCell ref="C135:D135"/>
    <mergeCell ref="E129:F129"/>
    <mergeCell ref="E130:F130"/>
    <mergeCell ref="E131:F131"/>
    <mergeCell ref="A123:B123"/>
    <mergeCell ref="A124:B124"/>
    <mergeCell ref="E132:F132"/>
    <mergeCell ref="E133:F133"/>
    <mergeCell ref="E124:F124"/>
    <mergeCell ref="E125:F125"/>
    <mergeCell ref="E126:F126"/>
    <mergeCell ref="E127:F127"/>
    <mergeCell ref="E128:F128"/>
    <mergeCell ref="C123:D123"/>
    <mergeCell ref="C124:D124"/>
    <mergeCell ref="C125:D125"/>
    <mergeCell ref="C126:D126"/>
    <mergeCell ref="C127:D127"/>
    <mergeCell ref="C128:D128"/>
    <mergeCell ref="C129:D129"/>
    <mergeCell ref="C130:D130"/>
    <mergeCell ref="C131:D131"/>
    <mergeCell ref="G141:G145"/>
    <mergeCell ref="G139:G140"/>
    <mergeCell ref="G126:G138"/>
    <mergeCell ref="A137:B137"/>
    <mergeCell ref="A138:B138"/>
    <mergeCell ref="A139:F139"/>
    <mergeCell ref="C137:D137"/>
    <mergeCell ref="C138:D138"/>
    <mergeCell ref="E137:F137"/>
    <mergeCell ref="E138:F138"/>
    <mergeCell ref="C136:D136"/>
    <mergeCell ref="A126:B126"/>
    <mergeCell ref="A127:B127"/>
    <mergeCell ref="A128:B128"/>
    <mergeCell ref="A129:B129"/>
    <mergeCell ref="A130:B130"/>
    <mergeCell ref="A131:B131"/>
    <mergeCell ref="A134:B134"/>
    <mergeCell ref="A135:B135"/>
    <mergeCell ref="A136:B136"/>
    <mergeCell ref="E134:F134"/>
    <mergeCell ref="E135:F135"/>
    <mergeCell ref="E136:F136"/>
    <mergeCell ref="C132:D132"/>
  </mergeCells>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zoomScale="70" zoomScaleNormal="70" zoomScaleSheetLayoutView="100" workbookViewId="0">
      <selection activeCell="Y33" sqref="Y33"/>
    </sheetView>
  </sheetViews>
  <sheetFormatPr defaultRowHeight="15"/>
  <cols>
    <col min="1" max="1" width="7.42578125" customWidth="1"/>
    <col min="2" max="2" width="19.140625" customWidth="1"/>
    <col min="3" max="14" width="8.7109375" customWidth="1"/>
  </cols>
  <sheetData>
    <row r="1" spans="1:14" ht="42" customHeight="1">
      <c r="A1" s="777" t="s">
        <v>1177</v>
      </c>
      <c r="B1" s="2014" t="s">
        <v>973</v>
      </c>
      <c r="C1" s="2014"/>
      <c r="D1" s="2014"/>
      <c r="E1" s="2014"/>
      <c r="F1" s="2014"/>
      <c r="G1" s="2014"/>
      <c r="H1" s="2014"/>
      <c r="I1" s="2014"/>
      <c r="J1" s="2014"/>
      <c r="K1" s="2014"/>
      <c r="L1" s="2014"/>
      <c r="M1" s="2014"/>
      <c r="N1" s="2015"/>
    </row>
    <row r="2" spans="1:14">
      <c r="A2" s="2020" t="s">
        <v>997</v>
      </c>
      <c r="B2" s="2021"/>
      <c r="C2" s="2021"/>
      <c r="D2" s="2021"/>
      <c r="E2" s="2021"/>
      <c r="F2" s="2021"/>
      <c r="G2" s="2021"/>
      <c r="H2" s="2021"/>
      <c r="I2" s="2021"/>
      <c r="J2" s="2021"/>
      <c r="K2" s="2021"/>
      <c r="L2" s="2021"/>
      <c r="M2" s="2021"/>
      <c r="N2" s="2022"/>
    </row>
    <row r="3" spans="1:14" ht="15.75" thickBot="1">
      <c r="A3" s="2039"/>
      <c r="B3" s="2040"/>
      <c r="C3" s="2040"/>
      <c r="D3" s="2040"/>
      <c r="E3" s="2040"/>
      <c r="F3" s="2040"/>
      <c r="G3" s="2040"/>
      <c r="H3" s="2040"/>
      <c r="I3" s="2040"/>
      <c r="J3" s="2040"/>
      <c r="K3" s="2040"/>
      <c r="L3" s="2040"/>
      <c r="M3" s="2040"/>
      <c r="N3" s="2041"/>
    </row>
    <row r="4" spans="1:14" s="221" customFormat="1" ht="12.75" customHeight="1">
      <c r="A4" s="1105" t="s">
        <v>1391</v>
      </c>
      <c r="B4" s="1106"/>
      <c r="C4" s="1106"/>
      <c r="D4" s="1106"/>
      <c r="E4" s="1106"/>
      <c r="F4" s="1106"/>
      <c r="G4" s="1106"/>
      <c r="H4" s="1106"/>
      <c r="I4" s="1106"/>
      <c r="J4" s="1106"/>
      <c r="K4" s="1106"/>
      <c r="L4" s="1106"/>
      <c r="M4" s="1106"/>
      <c r="N4" s="2037"/>
    </row>
    <row r="5" spans="1:14" s="221" customFormat="1" ht="13.5" customHeight="1" thickBot="1">
      <c r="A5" s="1108"/>
      <c r="B5" s="1109"/>
      <c r="C5" s="1109"/>
      <c r="D5" s="1109"/>
      <c r="E5" s="1109"/>
      <c r="F5" s="1109"/>
      <c r="G5" s="1109"/>
      <c r="H5" s="1109"/>
      <c r="I5" s="1109"/>
      <c r="J5" s="1109"/>
      <c r="K5" s="1109"/>
      <c r="L5" s="1109"/>
      <c r="M5" s="1109"/>
      <c r="N5" s="2038"/>
    </row>
    <row r="6" spans="1:14" s="221" customFormat="1" ht="13.5" customHeight="1" thickBot="1">
      <c r="A6" s="611" t="s">
        <v>1176</v>
      </c>
      <c r="B6" s="750"/>
      <c r="C6" s="679" t="str">
        <f>Obsah!C4</f>
        <v>(30/06/2018)</v>
      </c>
      <c r="D6" s="605"/>
      <c r="E6" s="605"/>
      <c r="F6" s="605"/>
      <c r="G6" s="605"/>
      <c r="H6" s="605"/>
      <c r="I6" s="605"/>
      <c r="J6" s="605"/>
      <c r="K6" s="605"/>
      <c r="L6" s="605"/>
      <c r="M6" s="605"/>
      <c r="N6" s="279"/>
    </row>
    <row r="7" spans="1:14" s="221" customFormat="1" ht="13.5" customHeight="1">
      <c r="A7" s="818"/>
      <c r="B7" s="564"/>
      <c r="C7" s="564"/>
      <c r="D7" s="819"/>
      <c r="E7" s="250"/>
      <c r="F7" s="250"/>
      <c r="G7" s="250"/>
      <c r="H7" s="250"/>
      <c r="I7" s="250"/>
      <c r="J7" s="250"/>
      <c r="K7" s="250"/>
      <c r="L7" s="250"/>
      <c r="M7" s="250"/>
      <c r="N7" s="770"/>
    </row>
    <row r="8" spans="1:14" s="221" customFormat="1" ht="19.5" customHeight="1">
      <c r="A8" s="439"/>
      <c r="B8" s="250" t="s">
        <v>974</v>
      </c>
      <c r="C8" s="250"/>
      <c r="D8" s="250"/>
      <c r="E8" s="250"/>
      <c r="F8" s="250"/>
      <c r="G8" s="250"/>
      <c r="H8" s="250"/>
      <c r="I8" s="250"/>
      <c r="J8" s="250"/>
      <c r="K8" s="250"/>
      <c r="L8" s="250"/>
      <c r="M8" s="250"/>
      <c r="N8" s="770"/>
    </row>
    <row r="9" spans="1:14" s="221" customFormat="1" ht="13.5" thickBot="1">
      <c r="A9" s="439"/>
      <c r="B9" s="250"/>
      <c r="C9" s="250"/>
      <c r="D9" s="250"/>
      <c r="E9" s="250"/>
      <c r="F9" s="250"/>
      <c r="G9" s="250"/>
      <c r="H9" s="250"/>
      <c r="I9" s="250"/>
      <c r="J9" s="250"/>
      <c r="K9" s="250"/>
      <c r="L9" s="250"/>
      <c r="M9" s="250"/>
      <c r="N9" s="770"/>
    </row>
    <row r="10" spans="1:14" s="238" customFormat="1" ht="12.75">
      <c r="A10" s="836" t="s">
        <v>975</v>
      </c>
      <c r="B10" s="834"/>
      <c r="C10" s="834"/>
      <c r="D10" s="834"/>
      <c r="E10" s="834"/>
      <c r="F10" s="834"/>
      <c r="G10" s="834"/>
      <c r="H10" s="834"/>
      <c r="I10" s="834"/>
      <c r="J10" s="834"/>
      <c r="K10" s="834"/>
      <c r="L10" s="834"/>
      <c r="M10" s="834"/>
      <c r="N10" s="837"/>
    </row>
    <row r="11" spans="1:14" s="221" customFormat="1" ht="13.5" thickBot="1">
      <c r="A11" s="838"/>
      <c r="B11" s="835"/>
      <c r="C11" s="835"/>
      <c r="D11" s="835"/>
      <c r="E11" s="835"/>
      <c r="F11" s="835"/>
      <c r="G11" s="835"/>
      <c r="H11" s="835"/>
      <c r="I11" s="835"/>
      <c r="J11" s="835"/>
      <c r="K11" s="835"/>
      <c r="L11" s="835"/>
      <c r="M11" s="835"/>
      <c r="N11" s="839"/>
    </row>
    <row r="12" spans="1:14" s="221" customFormat="1" ht="39" customHeight="1" thickBot="1">
      <c r="A12" s="821"/>
      <c r="B12" s="558"/>
      <c r="C12" s="2027" t="s">
        <v>977</v>
      </c>
      <c r="D12" s="2028"/>
      <c r="E12" s="2027" t="s">
        <v>978</v>
      </c>
      <c r="F12" s="2028"/>
      <c r="G12" s="2027" t="s">
        <v>153</v>
      </c>
      <c r="H12" s="2028"/>
      <c r="I12" s="2029" t="s">
        <v>979</v>
      </c>
      <c r="J12" s="2030"/>
      <c r="K12" s="2030"/>
      <c r="L12" s="2031"/>
      <c r="M12" s="2025" t="s">
        <v>988</v>
      </c>
      <c r="N12" s="2033" t="s">
        <v>989</v>
      </c>
    </row>
    <row r="13" spans="1:14" s="221" customFormat="1" ht="15" customHeight="1">
      <c r="A13" s="2023" t="s">
        <v>976</v>
      </c>
      <c r="B13" s="2024"/>
      <c r="C13" s="2025" t="s">
        <v>980</v>
      </c>
      <c r="D13" s="2025" t="s">
        <v>981</v>
      </c>
      <c r="E13" s="2025" t="s">
        <v>982</v>
      </c>
      <c r="F13" s="2025" t="s">
        <v>983</v>
      </c>
      <c r="G13" s="2025" t="s">
        <v>980</v>
      </c>
      <c r="H13" s="2025" t="s">
        <v>981</v>
      </c>
      <c r="I13" s="2035" t="s">
        <v>984</v>
      </c>
      <c r="J13" s="2035" t="s">
        <v>985</v>
      </c>
      <c r="K13" s="2035" t="s">
        <v>986</v>
      </c>
      <c r="L13" s="2025" t="s">
        <v>987</v>
      </c>
      <c r="M13" s="2026"/>
      <c r="N13" s="2034"/>
    </row>
    <row r="14" spans="1:14" s="221" customFormat="1" ht="15" customHeight="1">
      <c r="A14" s="2023"/>
      <c r="B14" s="2024"/>
      <c r="C14" s="2026"/>
      <c r="D14" s="2026"/>
      <c r="E14" s="2026"/>
      <c r="F14" s="2026"/>
      <c r="G14" s="2026"/>
      <c r="H14" s="2026"/>
      <c r="I14" s="2036"/>
      <c r="J14" s="2036"/>
      <c r="K14" s="2036"/>
      <c r="L14" s="2026"/>
      <c r="M14" s="2026"/>
      <c r="N14" s="2034"/>
    </row>
    <row r="15" spans="1:14" s="221" customFormat="1" ht="77.25" customHeight="1" thickBot="1">
      <c r="A15" s="2023"/>
      <c r="B15" s="2024"/>
      <c r="C15" s="2026"/>
      <c r="D15" s="2026"/>
      <c r="E15" s="2026"/>
      <c r="F15" s="2026"/>
      <c r="G15" s="2026"/>
      <c r="H15" s="2026"/>
      <c r="I15" s="2036"/>
      <c r="J15" s="2036"/>
      <c r="K15" s="2036"/>
      <c r="L15" s="2026"/>
      <c r="M15" s="2026"/>
      <c r="N15" s="2034"/>
    </row>
    <row r="16" spans="1:14" s="221" customFormat="1" ht="7.5" customHeight="1">
      <c r="A16" s="2047"/>
      <c r="B16" s="2049"/>
      <c r="C16" s="2016" t="s">
        <v>897</v>
      </c>
      <c r="D16" s="2016" t="s">
        <v>937</v>
      </c>
      <c r="E16" s="2016" t="s">
        <v>901</v>
      </c>
      <c r="F16" s="2016" t="s">
        <v>898</v>
      </c>
      <c r="G16" s="2016" t="s">
        <v>938</v>
      </c>
      <c r="H16" s="2016" t="s">
        <v>899</v>
      </c>
      <c r="I16" s="2016" t="s">
        <v>939</v>
      </c>
      <c r="J16" s="2016" t="s">
        <v>940</v>
      </c>
      <c r="K16" s="2016" t="s">
        <v>900</v>
      </c>
      <c r="L16" s="2016">
        <v>100</v>
      </c>
      <c r="M16" s="2016">
        <v>110</v>
      </c>
      <c r="N16" s="2018">
        <v>120</v>
      </c>
    </row>
    <row r="17" spans="1:14" s="221" customFormat="1" ht="12.75">
      <c r="A17" s="2048"/>
      <c r="B17" s="2050"/>
      <c r="C17" s="2017"/>
      <c r="D17" s="2017"/>
      <c r="E17" s="2017"/>
      <c r="F17" s="2017"/>
      <c r="G17" s="2017"/>
      <c r="H17" s="2017"/>
      <c r="I17" s="2017"/>
      <c r="J17" s="2017"/>
      <c r="K17" s="2017"/>
      <c r="L17" s="2017"/>
      <c r="M17" s="2017"/>
      <c r="N17" s="2019"/>
    </row>
    <row r="18" spans="1:14" s="221" customFormat="1" ht="4.5" customHeight="1">
      <c r="A18" s="2048"/>
      <c r="B18" s="2050"/>
      <c r="C18" s="2017"/>
      <c r="D18" s="2017"/>
      <c r="E18" s="2017"/>
      <c r="F18" s="2017"/>
      <c r="G18" s="2017"/>
      <c r="H18" s="2017"/>
      <c r="I18" s="2017"/>
      <c r="J18" s="2017"/>
      <c r="K18" s="2017"/>
      <c r="L18" s="2017"/>
      <c r="M18" s="2017"/>
      <c r="N18" s="2019"/>
    </row>
    <row r="19" spans="1:14" s="221" customFormat="1" ht="25.5">
      <c r="A19" s="677" t="s">
        <v>897</v>
      </c>
      <c r="B19" s="680" t="s">
        <v>990</v>
      </c>
      <c r="C19" s="733"/>
      <c r="D19" s="733"/>
      <c r="E19" s="733"/>
      <c r="F19" s="733"/>
      <c r="G19" s="733"/>
      <c r="H19" s="733"/>
      <c r="I19" s="733"/>
      <c r="J19" s="733"/>
      <c r="K19" s="733"/>
      <c r="L19" s="733"/>
      <c r="M19" s="733"/>
      <c r="N19" s="734"/>
    </row>
    <row r="20" spans="1:14" s="221" customFormat="1" ht="12.75">
      <c r="A20" s="732"/>
      <c r="B20" s="681" t="s">
        <v>991</v>
      </c>
      <c r="C20" s="733"/>
      <c r="D20" s="733"/>
      <c r="E20" s="733"/>
      <c r="F20" s="733"/>
      <c r="G20" s="733"/>
      <c r="H20" s="733"/>
      <c r="I20" s="733"/>
      <c r="J20" s="733"/>
      <c r="K20" s="733"/>
      <c r="L20" s="733"/>
      <c r="M20" s="733"/>
      <c r="N20" s="734"/>
    </row>
    <row r="21" spans="1:14" s="221" customFormat="1" ht="12.75">
      <c r="A21" s="845"/>
      <c r="B21" s="680"/>
      <c r="C21" s="846"/>
      <c r="D21" s="846"/>
      <c r="E21" s="846"/>
      <c r="F21" s="846"/>
      <c r="G21" s="846"/>
      <c r="H21" s="846"/>
      <c r="I21" s="846"/>
      <c r="J21" s="846"/>
      <c r="K21" s="846"/>
      <c r="L21" s="846"/>
      <c r="M21" s="846"/>
      <c r="N21" s="847"/>
    </row>
    <row r="22" spans="1:14" s="221" customFormat="1" ht="12.75">
      <c r="A22" s="845"/>
      <c r="B22" s="682"/>
      <c r="C22" s="846"/>
      <c r="D22" s="846"/>
      <c r="E22" s="846"/>
      <c r="F22" s="846"/>
      <c r="G22" s="846"/>
      <c r="H22" s="846"/>
      <c r="I22" s="846"/>
      <c r="J22" s="846"/>
      <c r="K22" s="846"/>
      <c r="L22" s="846"/>
      <c r="M22" s="846"/>
      <c r="N22" s="847"/>
    </row>
    <row r="23" spans="1:14" s="221" customFormat="1" ht="12.75">
      <c r="A23" s="845"/>
      <c r="B23" s="676" t="s">
        <v>941</v>
      </c>
      <c r="C23" s="846"/>
      <c r="D23" s="846"/>
      <c r="E23" s="846"/>
      <c r="F23" s="846"/>
      <c r="G23" s="846"/>
      <c r="H23" s="846"/>
      <c r="I23" s="846"/>
      <c r="J23" s="846"/>
      <c r="K23" s="846"/>
      <c r="L23" s="846"/>
      <c r="M23" s="846"/>
      <c r="N23" s="847"/>
    </row>
    <row r="24" spans="1:14" s="221" customFormat="1" ht="12.75">
      <c r="A24" s="732"/>
      <c r="B24" s="681" t="s">
        <v>755</v>
      </c>
      <c r="C24" s="733"/>
      <c r="D24" s="733"/>
      <c r="E24" s="733"/>
      <c r="F24" s="733"/>
      <c r="G24" s="733"/>
      <c r="H24" s="733"/>
      <c r="I24" s="733"/>
      <c r="J24" s="733"/>
      <c r="K24" s="733"/>
      <c r="L24" s="733"/>
      <c r="M24" s="733"/>
      <c r="N24" s="734"/>
    </row>
    <row r="25" spans="1:14" s="221" customFormat="1" ht="12.75">
      <c r="A25" s="732"/>
      <c r="B25" s="681" t="s">
        <v>935</v>
      </c>
      <c r="C25" s="733"/>
      <c r="D25" s="733"/>
      <c r="E25" s="733"/>
      <c r="F25" s="733"/>
      <c r="G25" s="733"/>
      <c r="H25" s="733"/>
      <c r="I25" s="733"/>
      <c r="J25" s="733"/>
      <c r="K25" s="733"/>
      <c r="L25" s="733"/>
      <c r="M25" s="733"/>
      <c r="N25" s="734"/>
    </row>
    <row r="26" spans="1:14" s="221" customFormat="1" ht="13.5" thickBot="1">
      <c r="A26" s="678" t="s">
        <v>937</v>
      </c>
      <c r="B26" s="683" t="s">
        <v>987</v>
      </c>
      <c r="C26" s="179"/>
      <c r="D26" s="179"/>
      <c r="E26" s="179"/>
      <c r="F26" s="179"/>
      <c r="G26" s="179"/>
      <c r="H26" s="179"/>
      <c r="I26" s="179"/>
      <c r="J26" s="179"/>
      <c r="K26" s="179"/>
      <c r="L26" s="179"/>
      <c r="M26" s="179"/>
      <c r="N26" s="684"/>
    </row>
    <row r="27" spans="1:14" s="221" customFormat="1" ht="12.75">
      <c r="A27" s="820"/>
      <c r="B27" s="250"/>
      <c r="C27" s="250"/>
      <c r="D27" s="250"/>
      <c r="E27" s="250"/>
      <c r="F27" s="250"/>
      <c r="G27" s="250"/>
      <c r="H27" s="250"/>
      <c r="I27" s="250"/>
      <c r="J27" s="250"/>
      <c r="K27" s="250"/>
      <c r="L27" s="250"/>
      <c r="M27" s="250"/>
      <c r="N27" s="770"/>
    </row>
    <row r="28" spans="1:14" s="221" customFormat="1" ht="13.5" thickBot="1">
      <c r="A28" s="820"/>
      <c r="B28" s="250"/>
      <c r="C28" s="250"/>
      <c r="D28" s="250"/>
      <c r="E28" s="250"/>
      <c r="F28" s="250"/>
      <c r="G28" s="250"/>
      <c r="H28" s="250"/>
      <c r="I28" s="250"/>
      <c r="J28" s="250"/>
      <c r="K28" s="250"/>
      <c r="L28" s="250"/>
      <c r="M28" s="250"/>
      <c r="N28" s="770"/>
    </row>
    <row r="29" spans="1:14" s="221" customFormat="1" ht="12.75">
      <c r="A29" s="840" t="s">
        <v>992</v>
      </c>
      <c r="B29" s="254"/>
      <c r="C29" s="254"/>
      <c r="D29" s="254"/>
      <c r="E29" s="254"/>
      <c r="F29" s="254"/>
      <c r="G29" s="254"/>
      <c r="H29" s="254"/>
      <c r="I29" s="254"/>
      <c r="J29" s="254"/>
      <c r="K29" s="254"/>
      <c r="L29" s="254"/>
      <c r="M29" s="254"/>
      <c r="N29" s="769"/>
    </row>
    <row r="30" spans="1:14" s="221" customFormat="1" ht="13.5" thickBot="1">
      <c r="A30" s="841"/>
      <c r="B30" s="252"/>
      <c r="C30" s="252"/>
      <c r="D30" s="252"/>
      <c r="E30" s="252"/>
      <c r="F30" s="252"/>
      <c r="G30" s="252"/>
      <c r="H30" s="252"/>
      <c r="I30" s="252"/>
      <c r="J30" s="252"/>
      <c r="K30" s="252"/>
      <c r="L30" s="252"/>
      <c r="M30" s="252"/>
      <c r="N30" s="771"/>
    </row>
    <row r="31" spans="1:14" s="221" customFormat="1" ht="15.75" customHeight="1" thickBot="1">
      <c r="A31" s="685" t="s">
        <v>976</v>
      </c>
      <c r="B31" s="2051"/>
      <c r="C31" s="2051"/>
      <c r="D31" s="2051"/>
      <c r="E31" s="2051"/>
      <c r="F31" s="2051"/>
      <c r="G31" s="2051"/>
      <c r="H31" s="2051"/>
      <c r="I31" s="2051"/>
      <c r="J31" s="2052"/>
      <c r="K31" s="2042" t="s">
        <v>993</v>
      </c>
      <c r="L31" s="2043"/>
      <c r="M31" s="2043"/>
      <c r="N31" s="2044"/>
    </row>
    <row r="32" spans="1:14" s="221" customFormat="1" ht="16.5" customHeight="1">
      <c r="A32" s="686"/>
      <c r="B32" s="1941"/>
      <c r="C32" s="1941"/>
      <c r="D32" s="1941"/>
      <c r="E32" s="1941"/>
      <c r="F32" s="1941"/>
      <c r="G32" s="1941"/>
      <c r="H32" s="1941"/>
      <c r="I32" s="1941"/>
      <c r="J32" s="1941"/>
      <c r="K32" s="2045" t="s">
        <v>897</v>
      </c>
      <c r="L32" s="2045"/>
      <c r="M32" s="2045"/>
      <c r="N32" s="2046"/>
    </row>
    <row r="33" spans="1:14" s="221" customFormat="1" ht="16.5" customHeight="1">
      <c r="A33" s="687" t="s">
        <v>897</v>
      </c>
      <c r="B33" s="2011" t="s">
        <v>994</v>
      </c>
      <c r="C33" s="2011"/>
      <c r="D33" s="2011"/>
      <c r="E33" s="2011"/>
      <c r="F33" s="2011"/>
      <c r="G33" s="2011"/>
      <c r="H33" s="2011"/>
      <c r="I33" s="2011"/>
      <c r="J33" s="2011"/>
      <c r="K33" s="1498"/>
      <c r="L33" s="1498"/>
      <c r="M33" s="1498"/>
      <c r="N33" s="2032"/>
    </row>
    <row r="34" spans="1:14" s="221" customFormat="1" ht="16.5" customHeight="1">
      <c r="A34" s="687" t="s">
        <v>937</v>
      </c>
      <c r="B34" s="2011" t="s">
        <v>995</v>
      </c>
      <c r="C34" s="2011"/>
      <c r="D34" s="2011"/>
      <c r="E34" s="2011"/>
      <c r="F34" s="2011"/>
      <c r="G34" s="2011"/>
      <c r="H34" s="2011"/>
      <c r="I34" s="2011"/>
      <c r="J34" s="2011"/>
      <c r="K34" s="1498"/>
      <c r="L34" s="1498"/>
      <c r="M34" s="1498"/>
      <c r="N34" s="2032"/>
    </row>
    <row r="35" spans="1:14" s="221" customFormat="1" ht="16.5" customHeight="1" thickBot="1">
      <c r="A35" s="688" t="s">
        <v>901</v>
      </c>
      <c r="B35" s="2012" t="s">
        <v>996</v>
      </c>
      <c r="C35" s="2012"/>
      <c r="D35" s="2012"/>
      <c r="E35" s="2012"/>
      <c r="F35" s="2012"/>
      <c r="G35" s="2012"/>
      <c r="H35" s="2012"/>
      <c r="I35" s="2012"/>
      <c r="J35" s="2012"/>
      <c r="K35" s="1500"/>
      <c r="L35" s="1500"/>
      <c r="M35" s="1500"/>
      <c r="N35" s="2013"/>
    </row>
    <row r="36" spans="1:14" s="221" customFormat="1" ht="12.75"/>
    <row r="37" spans="1:14" s="221" customFormat="1" ht="12.75"/>
    <row r="38" spans="1:14" s="221" customFormat="1" ht="12.75"/>
    <row r="39" spans="1:14" s="221" customFormat="1" ht="12.75"/>
    <row r="40" spans="1:14" s="221" customFormat="1" ht="12.75"/>
    <row r="41" spans="1:14" s="221" customFormat="1" ht="12.75"/>
    <row r="42" spans="1:14" s="221" customFormat="1" ht="12.75"/>
    <row r="43" spans="1:14" s="221" customFormat="1" ht="12.75"/>
    <row r="44" spans="1:14" s="221" customFormat="1" ht="12.75"/>
    <row r="45" spans="1:14" s="221" customFormat="1" ht="12.75"/>
    <row r="46" spans="1:14" s="221" customFormat="1" ht="12.75"/>
    <row r="47" spans="1:14" s="221" customFormat="1" ht="12.75"/>
  </sheetData>
  <mergeCells count="46">
    <mergeCell ref="A4:N5"/>
    <mergeCell ref="A3:N3"/>
    <mergeCell ref="K31:N31"/>
    <mergeCell ref="K32:N32"/>
    <mergeCell ref="K33:N33"/>
    <mergeCell ref="A16:A18"/>
    <mergeCell ref="B16:B18"/>
    <mergeCell ref="C16:C18"/>
    <mergeCell ref="D16:D18"/>
    <mergeCell ref="E16:E18"/>
    <mergeCell ref="D13:D15"/>
    <mergeCell ref="C13:C15"/>
    <mergeCell ref="B31:J31"/>
    <mergeCell ref="B32:J32"/>
    <mergeCell ref="B33:J33"/>
    <mergeCell ref="M12:M15"/>
    <mergeCell ref="L16:L18"/>
    <mergeCell ref="N12:N15"/>
    <mergeCell ref="K16:K18"/>
    <mergeCell ref="G13:G15"/>
    <mergeCell ref="L13:L15"/>
    <mergeCell ref="J13:J15"/>
    <mergeCell ref="I13:I15"/>
    <mergeCell ref="H13:H15"/>
    <mergeCell ref="K13:K15"/>
    <mergeCell ref="F16:F18"/>
    <mergeCell ref="G16:G18"/>
    <mergeCell ref="H16:H18"/>
    <mergeCell ref="I16:I18"/>
    <mergeCell ref="J16:J18"/>
    <mergeCell ref="B34:J34"/>
    <mergeCell ref="B35:J35"/>
    <mergeCell ref="K35:N35"/>
    <mergeCell ref="B1:N1"/>
    <mergeCell ref="M16:M18"/>
    <mergeCell ref="N16:N18"/>
    <mergeCell ref="A2:N2"/>
    <mergeCell ref="A13:A15"/>
    <mergeCell ref="B13:B15"/>
    <mergeCell ref="F13:F15"/>
    <mergeCell ref="C12:D12"/>
    <mergeCell ref="E12:F12"/>
    <mergeCell ref="G12:H12"/>
    <mergeCell ref="I12:L12"/>
    <mergeCell ref="E13:E15"/>
    <mergeCell ref="K34:N34"/>
  </mergeCells>
  <hyperlinks>
    <hyperlink ref="B1" r:id="rId1" display="Nařízení Komise v přenesené pravomoci (EU) 2015/1555"/>
  </hyperlinks>
  <pageMargins left="0.7" right="0.7" top="0.78740157499999996" bottom="0.78740157499999996" header="0.3" footer="0.3"/>
  <pageSetup paperSize="9" orientation="landscape" r:id="rId2"/>
  <headerFooter>
    <oddHeader xml:space="preserve">&amp;R&amp;10&amp;"Arial"Interní
&amp;"Arial"&amp;06 </oddHeader>
  </headerFooter>
  <ignoredErrors>
    <ignoredError sqref="A33:A35 A19 B23 A26 C16:I18 J16:K18" numberStoredAsText="1"/>
  </ignoredError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tabColor theme="0"/>
  </sheetPr>
  <dimension ref="A1:E127"/>
  <sheetViews>
    <sheetView zoomScaleNormal="100" zoomScaleSheetLayoutView="100" workbookViewId="0">
      <selection sqref="A1:C1"/>
    </sheetView>
  </sheetViews>
  <sheetFormatPr defaultRowHeight="15" outlineLevelRow="1"/>
  <cols>
    <col min="1" max="2" width="45.7109375" customWidth="1"/>
    <col min="3" max="3" width="25" customWidth="1"/>
    <col min="4" max="4" width="12.7109375" customWidth="1"/>
  </cols>
  <sheetData>
    <row r="1" spans="1:5">
      <c r="A1" s="1098" t="s">
        <v>676</v>
      </c>
      <c r="B1" s="1099"/>
      <c r="C1" s="1099"/>
      <c r="D1" s="765"/>
      <c r="E1" s="204"/>
    </row>
    <row r="2" spans="1:5">
      <c r="A2" s="1100" t="s">
        <v>19</v>
      </c>
      <c r="B2" s="1101"/>
      <c r="C2" s="1101"/>
      <c r="D2" s="766"/>
      <c r="E2" s="204"/>
    </row>
    <row r="3" spans="1:5" ht="15.75" thickBot="1">
      <c r="A3" s="1102"/>
      <c r="B3" s="1103"/>
      <c r="C3" s="1103"/>
      <c r="D3" s="1104"/>
    </row>
    <row r="4" spans="1:5">
      <c r="A4" s="1105" t="s">
        <v>19</v>
      </c>
      <c r="B4" s="1106"/>
      <c r="C4" s="1106"/>
      <c r="D4" s="1111" t="s">
        <v>929</v>
      </c>
    </row>
    <row r="5" spans="1:5" ht="15.75" thickBot="1">
      <c r="A5" s="1135"/>
      <c r="B5" s="1136"/>
      <c r="C5" s="1136"/>
      <c r="D5" s="1137"/>
    </row>
    <row r="6" spans="1:5" ht="15.75" thickBot="1">
      <c r="A6" s="716" t="s">
        <v>1176</v>
      </c>
      <c r="B6" s="607" t="str">
        <f>Obsah!C4</f>
        <v>(30/06/2018)</v>
      </c>
      <c r="C6" s="604"/>
      <c r="D6" s="606"/>
    </row>
    <row r="7" spans="1:5" ht="27.75" customHeight="1" thickBot="1">
      <c r="A7" s="134" t="s">
        <v>31</v>
      </c>
      <c r="B7" s="1140"/>
      <c r="C7" s="1140"/>
      <c r="D7" s="130" t="s">
        <v>1366</v>
      </c>
    </row>
    <row r="8" spans="1:5" ht="15" customHeight="1">
      <c r="A8" s="1155" t="s">
        <v>201</v>
      </c>
      <c r="B8" s="1156"/>
      <c r="C8" s="1157"/>
      <c r="D8" s="1152" t="s">
        <v>1367</v>
      </c>
    </row>
    <row r="9" spans="1:5">
      <c r="A9" s="1158"/>
      <c r="B9" s="1159"/>
      <c r="C9" s="1160"/>
      <c r="D9" s="1153"/>
    </row>
    <row r="10" spans="1:5">
      <c r="A10" s="458" t="s">
        <v>34</v>
      </c>
      <c r="B10" s="1147" t="s">
        <v>33</v>
      </c>
      <c r="C10" s="1148"/>
      <c r="D10" s="1153"/>
    </row>
    <row r="11" spans="1:5">
      <c r="A11" s="27"/>
      <c r="B11" s="1147"/>
      <c r="C11" s="1148"/>
      <c r="D11" s="1153"/>
    </row>
    <row r="12" spans="1:5">
      <c r="A12" s="7"/>
      <c r="B12" s="1147"/>
      <c r="C12" s="1148"/>
      <c r="D12" s="1153"/>
    </row>
    <row r="13" spans="1:5">
      <c r="A13" s="7"/>
      <c r="B13" s="1147"/>
      <c r="C13" s="1148"/>
      <c r="D13" s="1153"/>
    </row>
    <row r="14" spans="1:5">
      <c r="A14" s="7"/>
      <c r="B14" s="1147"/>
      <c r="C14" s="1148"/>
      <c r="D14" s="1153"/>
    </row>
    <row r="15" spans="1:5">
      <c r="A15" s="7"/>
      <c r="B15" s="1147"/>
      <c r="C15" s="1148"/>
      <c r="D15" s="1153"/>
    </row>
    <row r="16" spans="1:5">
      <c r="A16" s="7"/>
      <c r="B16" s="1147"/>
      <c r="C16" s="1148"/>
      <c r="D16" s="1153"/>
    </row>
    <row r="17" spans="1:4">
      <c r="A17" s="7"/>
      <c r="B17" s="1147"/>
      <c r="C17" s="1148"/>
      <c r="D17" s="1153"/>
    </row>
    <row r="18" spans="1:4">
      <c r="A18" s="7"/>
      <c r="B18" s="1147"/>
      <c r="C18" s="1148"/>
      <c r="D18" s="1153"/>
    </row>
    <row r="19" spans="1:4">
      <c r="A19" s="7"/>
      <c r="B19" s="1147"/>
      <c r="C19" s="1148"/>
      <c r="D19" s="1153"/>
    </row>
    <row r="20" spans="1:4" ht="15.75" thickBot="1">
      <c r="A20" s="99"/>
      <c r="B20" s="1138"/>
      <c r="C20" s="1139"/>
      <c r="D20" s="1154"/>
    </row>
    <row r="21" spans="1:4" ht="15" hidden="1" customHeight="1" outlineLevel="1">
      <c r="A21" s="27"/>
      <c r="B21" s="28"/>
      <c r="C21" s="115"/>
      <c r="D21" s="1163" t="s">
        <v>198</v>
      </c>
    </row>
    <row r="22" spans="1:4" ht="15" hidden="1" customHeight="1" outlineLevel="1">
      <c r="A22" s="7"/>
      <c r="B22" s="6"/>
      <c r="C22" s="90"/>
      <c r="D22" s="1163"/>
    </row>
    <row r="23" spans="1:4" ht="15" hidden="1" customHeight="1" outlineLevel="1">
      <c r="A23" s="7"/>
      <c r="B23" s="6"/>
      <c r="C23" s="90"/>
      <c r="D23" s="1163"/>
    </row>
    <row r="24" spans="1:4" ht="15" hidden="1" customHeight="1" outlineLevel="1">
      <c r="A24" s="7"/>
      <c r="B24" s="6"/>
      <c r="C24" s="90"/>
      <c r="D24" s="1163"/>
    </row>
    <row r="25" spans="1:4" ht="15" hidden="1" customHeight="1" outlineLevel="1">
      <c r="A25" s="7"/>
      <c r="B25" s="6"/>
      <c r="C25" s="90"/>
      <c r="D25" s="1163"/>
    </row>
    <row r="26" spans="1:4" ht="15" hidden="1" customHeight="1" outlineLevel="1">
      <c r="A26" s="7"/>
      <c r="B26" s="6"/>
      <c r="C26" s="90"/>
      <c r="D26" s="1163"/>
    </row>
    <row r="27" spans="1:4" ht="15" hidden="1" customHeight="1" outlineLevel="1">
      <c r="A27" s="7"/>
      <c r="B27" s="6"/>
      <c r="C27" s="90"/>
      <c r="D27" s="1163"/>
    </row>
    <row r="28" spans="1:4" ht="15" hidden="1" customHeight="1" outlineLevel="1">
      <c r="A28" s="7"/>
      <c r="B28" s="6"/>
      <c r="C28" s="90"/>
      <c r="D28" s="1163"/>
    </row>
    <row r="29" spans="1:4" ht="15" hidden="1" customHeight="1" outlineLevel="1">
      <c r="A29" s="7"/>
      <c r="B29" s="6"/>
      <c r="C29" s="90"/>
      <c r="D29" s="1163"/>
    </row>
    <row r="30" spans="1:4" ht="15" hidden="1" customHeight="1" outlineLevel="1">
      <c r="A30" s="7"/>
      <c r="B30" s="6"/>
      <c r="C30" s="90"/>
      <c r="D30" s="1163"/>
    </row>
    <row r="31" spans="1:4" ht="15" hidden="1" customHeight="1" outlineLevel="1">
      <c r="A31" s="7"/>
      <c r="B31" s="6"/>
      <c r="C31" s="90"/>
      <c r="D31" s="1163"/>
    </row>
    <row r="32" spans="1:4" ht="15" hidden="1" customHeight="1" outlineLevel="1">
      <c r="A32" s="7"/>
      <c r="B32" s="6"/>
      <c r="C32" s="90"/>
      <c r="D32" s="1163"/>
    </row>
    <row r="33" spans="1:4" ht="15" hidden="1" customHeight="1" outlineLevel="1">
      <c r="A33" s="7"/>
      <c r="B33" s="6"/>
      <c r="C33" s="90"/>
      <c r="D33" s="1163"/>
    </row>
    <row r="34" spans="1:4" ht="15" hidden="1" customHeight="1" outlineLevel="1">
      <c r="A34" s="7"/>
      <c r="B34" s="6"/>
      <c r="C34" s="90"/>
      <c r="D34" s="1163"/>
    </row>
    <row r="35" spans="1:4" ht="15" hidden="1" customHeight="1" outlineLevel="1">
      <c r="A35" s="7"/>
      <c r="B35" s="6"/>
      <c r="C35" s="90"/>
      <c r="D35" s="1163"/>
    </row>
    <row r="36" spans="1:4" ht="15" hidden="1" customHeight="1" outlineLevel="1">
      <c r="A36" s="7"/>
      <c r="B36" s="6"/>
      <c r="C36" s="90"/>
      <c r="D36" s="1163"/>
    </row>
    <row r="37" spans="1:4" ht="15" hidden="1" customHeight="1" outlineLevel="1">
      <c r="A37" s="7"/>
      <c r="B37" s="6"/>
      <c r="C37" s="90"/>
      <c r="D37" s="1163"/>
    </row>
    <row r="38" spans="1:4" ht="15" hidden="1" customHeight="1" outlineLevel="1">
      <c r="A38" s="7"/>
      <c r="B38" s="6"/>
      <c r="C38" s="90"/>
      <c r="D38" s="1163"/>
    </row>
    <row r="39" spans="1:4" ht="15" hidden="1" customHeight="1" outlineLevel="1">
      <c r="A39" s="7"/>
      <c r="B39" s="6"/>
      <c r="C39" s="90"/>
      <c r="D39" s="1163"/>
    </row>
    <row r="40" spans="1:4" ht="15" hidden="1" customHeight="1" outlineLevel="1">
      <c r="A40" s="7"/>
      <c r="B40" s="6"/>
      <c r="C40" s="90"/>
      <c r="D40" s="1163"/>
    </row>
    <row r="41" spans="1:4" ht="15" hidden="1" customHeight="1" outlineLevel="1">
      <c r="A41" s="7"/>
      <c r="B41" s="6"/>
      <c r="C41" s="90"/>
      <c r="D41" s="1163"/>
    </row>
    <row r="42" spans="1:4" ht="15" hidden="1" customHeight="1" outlineLevel="1">
      <c r="A42" s="7"/>
      <c r="B42" s="6"/>
      <c r="C42" s="90"/>
      <c r="D42" s="1163"/>
    </row>
    <row r="43" spans="1:4" ht="15" hidden="1" customHeight="1" outlineLevel="1">
      <c r="A43" s="7"/>
      <c r="B43" s="6"/>
      <c r="C43" s="90"/>
      <c r="D43" s="1163"/>
    </row>
    <row r="44" spans="1:4" ht="15" hidden="1" customHeight="1" outlineLevel="1">
      <c r="A44" s="7"/>
      <c r="B44" s="6"/>
      <c r="C44" s="90"/>
      <c r="D44" s="1163"/>
    </row>
    <row r="45" spans="1:4" ht="15" hidden="1" customHeight="1" outlineLevel="1">
      <c r="A45" s="7"/>
      <c r="B45" s="6"/>
      <c r="C45" s="90"/>
      <c r="D45" s="1163"/>
    </row>
    <row r="46" spans="1:4" ht="15" hidden="1" customHeight="1" outlineLevel="1">
      <c r="A46" s="7"/>
      <c r="B46" s="6"/>
      <c r="C46" s="90"/>
      <c r="D46" s="1163"/>
    </row>
    <row r="47" spans="1:4" ht="15" hidden="1" customHeight="1" outlineLevel="1">
      <c r="A47" s="7"/>
      <c r="B47" s="6"/>
      <c r="C47" s="90"/>
      <c r="D47" s="1163"/>
    </row>
    <row r="48" spans="1:4" ht="15" hidden="1" customHeight="1" outlineLevel="1">
      <c r="A48" s="7"/>
      <c r="B48" s="6"/>
      <c r="C48" s="90"/>
      <c r="D48" s="1163"/>
    </row>
    <row r="49" spans="1:4" ht="15" hidden="1" customHeight="1" outlineLevel="1">
      <c r="A49" s="7"/>
      <c r="B49" s="6"/>
      <c r="C49" s="90"/>
      <c r="D49" s="1163"/>
    </row>
    <row r="50" spans="1:4" ht="15.75" hidden="1" customHeight="1" outlineLevel="1" thickBot="1">
      <c r="A50" s="8"/>
      <c r="B50" s="9"/>
      <c r="C50" s="117"/>
      <c r="D50" s="1164"/>
    </row>
    <row r="51" spans="1:4" ht="18.75" customHeight="1" collapsed="1">
      <c r="A51" s="1149" t="s">
        <v>32</v>
      </c>
      <c r="B51" s="1150"/>
      <c r="C51" s="1151"/>
      <c r="D51" s="1161" t="s">
        <v>1368</v>
      </c>
    </row>
    <row r="52" spans="1:4" ht="15" customHeight="1">
      <c r="A52" s="1141" t="s">
        <v>35</v>
      </c>
      <c r="B52" s="1142"/>
      <c r="C52" s="1143"/>
      <c r="D52" s="1162"/>
    </row>
    <row r="53" spans="1:4">
      <c r="A53" s="1144"/>
      <c r="B53" s="1145"/>
      <c r="C53" s="1146"/>
      <c r="D53" s="1162"/>
    </row>
    <row r="54" spans="1:4">
      <c r="A54" s="1141"/>
      <c r="B54" s="1142"/>
      <c r="C54" s="1143"/>
      <c r="D54" s="1162"/>
    </row>
    <row r="55" spans="1:4">
      <c r="A55" s="1141"/>
      <c r="B55" s="1142"/>
      <c r="C55" s="1143"/>
      <c r="D55" s="1162"/>
    </row>
    <row r="56" spans="1:4">
      <c r="A56" s="1141"/>
      <c r="B56" s="1142"/>
      <c r="C56" s="1143"/>
      <c r="D56" s="1162"/>
    </row>
    <row r="57" spans="1:4">
      <c r="A57" s="1141"/>
      <c r="B57" s="1142"/>
      <c r="C57" s="1143"/>
      <c r="D57" s="1162"/>
    </row>
    <row r="58" spans="1:4">
      <c r="A58" s="1141"/>
      <c r="B58" s="1142"/>
      <c r="C58" s="1143"/>
      <c r="D58" s="1162"/>
    </row>
    <row r="59" spans="1:4">
      <c r="A59" s="1141"/>
      <c r="B59" s="1142"/>
      <c r="C59" s="1143"/>
      <c r="D59" s="1162"/>
    </row>
    <row r="60" spans="1:4">
      <c r="A60" s="1141"/>
      <c r="B60" s="1142"/>
      <c r="C60" s="1143"/>
      <c r="D60" s="1162"/>
    </row>
    <row r="61" spans="1:4">
      <c r="A61" s="1141"/>
      <c r="B61" s="1142"/>
      <c r="C61" s="1143"/>
      <c r="D61" s="1162"/>
    </row>
    <row r="62" spans="1:4" ht="15.75" thickBot="1">
      <c r="A62" s="1141"/>
      <c r="B62" s="1142"/>
      <c r="C62" s="1143"/>
      <c r="D62" s="1162"/>
    </row>
    <row r="63" spans="1:4" ht="15" hidden="1" customHeight="1" outlineLevel="1">
      <c r="A63" s="1141"/>
      <c r="B63" s="1142"/>
      <c r="C63" s="1143"/>
      <c r="D63" s="135"/>
    </row>
    <row r="64" spans="1:4" ht="15" hidden="1" customHeight="1" outlineLevel="1">
      <c r="A64" s="1141"/>
      <c r="B64" s="1142"/>
      <c r="C64" s="1143"/>
      <c r="D64" s="135"/>
    </row>
    <row r="65" spans="1:4" ht="15" hidden="1" customHeight="1" outlineLevel="1">
      <c r="A65" s="1141"/>
      <c r="B65" s="1142"/>
      <c r="C65" s="1143"/>
      <c r="D65" s="135"/>
    </row>
    <row r="66" spans="1:4" ht="15" hidden="1" customHeight="1" outlineLevel="1">
      <c r="A66" s="1141"/>
      <c r="B66" s="1142"/>
      <c r="C66" s="1143"/>
      <c r="D66" s="135"/>
    </row>
    <row r="67" spans="1:4" ht="15" hidden="1" customHeight="1" outlineLevel="1">
      <c r="A67" s="1141"/>
      <c r="B67" s="1142"/>
      <c r="C67" s="1143"/>
      <c r="D67" s="135"/>
    </row>
    <row r="68" spans="1:4" ht="15" hidden="1" customHeight="1" outlineLevel="1">
      <c r="A68" s="1141"/>
      <c r="B68" s="1142"/>
      <c r="C68" s="1143"/>
      <c r="D68" s="135"/>
    </row>
    <row r="69" spans="1:4" ht="15" hidden="1" customHeight="1" outlineLevel="1">
      <c r="A69" s="1141"/>
      <c r="B69" s="1142"/>
      <c r="C69" s="1143"/>
      <c r="D69" s="135"/>
    </row>
    <row r="70" spans="1:4" ht="15" hidden="1" customHeight="1" outlineLevel="1">
      <c r="A70" s="1141"/>
      <c r="B70" s="1142"/>
      <c r="C70" s="1143"/>
      <c r="D70" s="135"/>
    </row>
    <row r="71" spans="1:4" ht="15" hidden="1" customHeight="1" outlineLevel="1">
      <c r="A71" s="1141"/>
      <c r="B71" s="1142"/>
      <c r="C71" s="1143"/>
      <c r="D71" s="135"/>
    </row>
    <row r="72" spans="1:4" ht="15" hidden="1" customHeight="1" outlineLevel="1">
      <c r="A72" s="1141"/>
      <c r="B72" s="1142"/>
      <c r="C72" s="1143"/>
      <c r="D72" s="135"/>
    </row>
    <row r="73" spans="1:4" ht="15" hidden="1" customHeight="1" outlineLevel="1">
      <c r="A73" s="1141"/>
      <c r="B73" s="1142"/>
      <c r="C73" s="1143"/>
      <c r="D73" s="135"/>
    </row>
    <row r="74" spans="1:4" ht="15" hidden="1" customHeight="1" outlineLevel="1">
      <c r="A74" s="1141"/>
      <c r="B74" s="1142"/>
      <c r="C74" s="1143"/>
      <c r="D74" s="135"/>
    </row>
    <row r="75" spans="1:4" ht="15" hidden="1" customHeight="1" outlineLevel="1">
      <c r="A75" s="1141"/>
      <c r="B75" s="1142"/>
      <c r="C75" s="1143"/>
      <c r="D75" s="135"/>
    </row>
    <row r="76" spans="1:4" ht="15" hidden="1" customHeight="1" outlineLevel="1">
      <c r="A76" s="1141"/>
      <c r="B76" s="1142"/>
      <c r="C76" s="1143"/>
      <c r="D76" s="135"/>
    </row>
    <row r="77" spans="1:4" ht="15" hidden="1" customHeight="1" outlineLevel="1">
      <c r="A77" s="1141"/>
      <c r="B77" s="1142"/>
      <c r="C77" s="1143"/>
      <c r="D77" s="135"/>
    </row>
    <row r="78" spans="1:4" ht="15" hidden="1" customHeight="1" outlineLevel="1">
      <c r="A78" s="1141"/>
      <c r="B78" s="1142"/>
      <c r="C78" s="1143"/>
      <c r="D78" s="135"/>
    </row>
    <row r="79" spans="1:4" ht="15" hidden="1" customHeight="1" outlineLevel="1">
      <c r="A79" s="1141"/>
      <c r="B79" s="1142"/>
      <c r="C79" s="1143"/>
      <c r="D79" s="135"/>
    </row>
    <row r="80" spans="1:4" ht="15" hidden="1" customHeight="1" outlineLevel="1">
      <c r="A80" s="1141"/>
      <c r="B80" s="1142"/>
      <c r="C80" s="1143"/>
      <c r="D80" s="135"/>
    </row>
    <row r="81" spans="1:4" ht="15" hidden="1" customHeight="1" outlineLevel="1">
      <c r="A81" s="1141"/>
      <c r="B81" s="1142"/>
      <c r="C81" s="1143"/>
      <c r="D81" s="135"/>
    </row>
    <row r="82" spans="1:4" ht="15" hidden="1" customHeight="1" outlineLevel="1">
      <c r="A82" s="1141"/>
      <c r="B82" s="1142"/>
      <c r="C82" s="1143"/>
      <c r="D82" s="135"/>
    </row>
    <row r="83" spans="1:4" ht="15" hidden="1" customHeight="1" outlineLevel="1">
      <c r="A83" s="1141"/>
      <c r="B83" s="1142"/>
      <c r="C83" s="1143"/>
      <c r="D83" s="135"/>
    </row>
    <row r="84" spans="1:4" ht="15" hidden="1" customHeight="1" outlineLevel="1">
      <c r="A84" s="1141"/>
      <c r="B84" s="1142"/>
      <c r="C84" s="1143"/>
      <c r="D84" s="135"/>
    </row>
    <row r="85" spans="1:4" ht="15" hidden="1" customHeight="1" outlineLevel="1">
      <c r="A85" s="1141"/>
      <c r="B85" s="1142"/>
      <c r="C85" s="1143"/>
      <c r="D85" s="135"/>
    </row>
    <row r="86" spans="1:4" ht="15" hidden="1" customHeight="1" outlineLevel="1">
      <c r="A86" s="1141"/>
      <c r="B86" s="1142"/>
      <c r="C86" s="1143"/>
      <c r="D86" s="135"/>
    </row>
    <row r="87" spans="1:4" ht="15" hidden="1" customHeight="1" outlineLevel="1">
      <c r="A87" s="1141"/>
      <c r="B87" s="1142"/>
      <c r="C87" s="1143"/>
      <c r="D87" s="135"/>
    </row>
    <row r="88" spans="1:4" ht="15" hidden="1" customHeight="1" outlineLevel="1">
      <c r="A88" s="1141"/>
      <c r="B88" s="1142"/>
      <c r="C88" s="1143"/>
      <c r="D88" s="135"/>
    </row>
    <row r="89" spans="1:4" ht="15" hidden="1" customHeight="1" outlineLevel="1">
      <c r="A89" s="1141"/>
      <c r="B89" s="1142"/>
      <c r="C89" s="1143"/>
      <c r="D89" s="135"/>
    </row>
    <row r="90" spans="1:4" ht="15" hidden="1" customHeight="1" outlineLevel="1">
      <c r="A90" s="1141"/>
      <c r="B90" s="1142"/>
      <c r="C90" s="1143"/>
      <c r="D90" s="135"/>
    </row>
    <row r="91" spans="1:4" ht="15" hidden="1" customHeight="1" outlineLevel="1">
      <c r="A91" s="1141"/>
      <c r="B91" s="1142"/>
      <c r="C91" s="1143"/>
      <c r="D91" s="135"/>
    </row>
    <row r="92" spans="1:4" ht="15" hidden="1" customHeight="1" outlineLevel="1">
      <c r="A92" s="1141"/>
      <c r="B92" s="1142"/>
      <c r="C92" s="1143"/>
      <c r="D92" s="135"/>
    </row>
    <row r="93" spans="1:4" ht="15" hidden="1" customHeight="1" outlineLevel="1">
      <c r="A93" s="1141"/>
      <c r="B93" s="1142"/>
      <c r="C93" s="1143"/>
      <c r="D93" s="135"/>
    </row>
    <row r="94" spans="1:4" ht="15" hidden="1" customHeight="1" outlineLevel="1">
      <c r="A94" s="1141"/>
      <c r="B94" s="1142"/>
      <c r="C94" s="1143"/>
      <c r="D94" s="135"/>
    </row>
    <row r="95" spans="1:4" ht="15" hidden="1" customHeight="1" outlineLevel="1">
      <c r="A95" s="1141"/>
      <c r="B95" s="1142"/>
      <c r="C95" s="1143"/>
      <c r="D95" s="135"/>
    </row>
    <row r="96" spans="1:4" ht="15" hidden="1" customHeight="1" outlineLevel="1">
      <c r="A96" s="1141"/>
      <c r="B96" s="1142"/>
      <c r="C96" s="1143"/>
      <c r="D96" s="135"/>
    </row>
    <row r="97" spans="1:4" ht="15" hidden="1" customHeight="1" outlineLevel="1">
      <c r="A97" s="1141"/>
      <c r="B97" s="1142"/>
      <c r="C97" s="1143"/>
      <c r="D97" s="135"/>
    </row>
    <row r="98" spans="1:4" ht="15" hidden="1" customHeight="1" outlineLevel="1">
      <c r="A98" s="1141"/>
      <c r="B98" s="1142"/>
      <c r="C98" s="1143"/>
      <c r="D98" s="135"/>
    </row>
    <row r="99" spans="1:4" ht="15" hidden="1" customHeight="1" outlineLevel="1">
      <c r="A99" s="1141"/>
      <c r="B99" s="1142"/>
      <c r="C99" s="1143"/>
      <c r="D99" s="135"/>
    </row>
    <row r="100" spans="1:4" ht="15" hidden="1" customHeight="1" outlineLevel="1">
      <c r="A100" s="1141"/>
      <c r="B100" s="1142"/>
      <c r="C100" s="1143"/>
      <c r="D100" s="135"/>
    </row>
    <row r="101" spans="1:4" ht="15" hidden="1" customHeight="1" outlineLevel="1">
      <c r="A101" s="1141"/>
      <c r="B101" s="1142"/>
      <c r="C101" s="1143"/>
      <c r="D101" s="136"/>
    </row>
    <row r="102" spans="1:4" ht="15" hidden="1" customHeight="1" outlineLevel="1">
      <c r="A102" s="1141"/>
      <c r="B102" s="1142"/>
      <c r="C102" s="1143"/>
      <c r="D102" s="136"/>
    </row>
    <row r="103" spans="1:4" ht="15.75" hidden="1" customHeight="1" outlineLevel="1" thickBot="1">
      <c r="A103" s="1168"/>
      <c r="B103" s="1169"/>
      <c r="C103" s="1170"/>
      <c r="D103" s="137"/>
    </row>
    <row r="104" spans="1:4" ht="30" customHeight="1" collapsed="1">
      <c r="A104" s="1177" t="s">
        <v>200</v>
      </c>
      <c r="B104" s="1178"/>
      <c r="C104" s="1179"/>
      <c r="D104" s="1152" t="s">
        <v>1369</v>
      </c>
    </row>
    <row r="105" spans="1:4" ht="15.75" thickBot="1">
      <c r="A105" s="1165"/>
      <c r="B105" s="1166"/>
      <c r="C105" s="1167"/>
      <c r="D105" s="1154"/>
    </row>
    <row r="106" spans="1:4" ht="15" hidden="1" customHeight="1" outlineLevel="1">
      <c r="A106" s="1165"/>
      <c r="B106" s="1166"/>
      <c r="C106" s="1167"/>
      <c r="D106" s="138"/>
    </row>
    <row r="107" spans="1:4" ht="15" hidden="1" customHeight="1" outlineLevel="1">
      <c r="A107" s="1165"/>
      <c r="B107" s="1166"/>
      <c r="C107" s="1167"/>
      <c r="D107" s="138"/>
    </row>
    <row r="108" spans="1:4" ht="15" hidden="1" customHeight="1" outlineLevel="1">
      <c r="A108" s="1165"/>
      <c r="B108" s="1166"/>
      <c r="C108" s="1167"/>
      <c r="D108" s="138"/>
    </row>
    <row r="109" spans="1:4" ht="15" hidden="1" customHeight="1" outlineLevel="1">
      <c r="A109" s="1165"/>
      <c r="B109" s="1166"/>
      <c r="C109" s="1167"/>
      <c r="D109" s="138"/>
    </row>
    <row r="110" spans="1:4" ht="15" hidden="1" customHeight="1" outlineLevel="1">
      <c r="A110" s="1165"/>
      <c r="B110" s="1166"/>
      <c r="C110" s="1167"/>
      <c r="D110" s="138"/>
    </row>
    <row r="111" spans="1:4" ht="15" hidden="1" customHeight="1" outlineLevel="1">
      <c r="A111" s="1165"/>
      <c r="B111" s="1166"/>
      <c r="C111" s="1167"/>
      <c r="D111" s="138"/>
    </row>
    <row r="112" spans="1:4" ht="15" hidden="1" customHeight="1" outlineLevel="1">
      <c r="A112" s="1165"/>
      <c r="B112" s="1166"/>
      <c r="C112" s="1167"/>
      <c r="D112" s="138"/>
    </row>
    <row r="113" spans="1:4" ht="15" hidden="1" customHeight="1" outlineLevel="1">
      <c r="A113" s="1165"/>
      <c r="B113" s="1166"/>
      <c r="C113" s="1167"/>
      <c r="D113" s="138"/>
    </row>
    <row r="114" spans="1:4" ht="15.75" hidden="1" customHeight="1" outlineLevel="1" thickBot="1">
      <c r="A114" s="1174"/>
      <c r="B114" s="1175"/>
      <c r="C114" s="1176"/>
      <c r="D114" s="139"/>
    </row>
    <row r="115" spans="1:4" ht="15" customHeight="1" collapsed="1">
      <c r="A115" s="1177" t="s">
        <v>36</v>
      </c>
      <c r="B115" s="1178"/>
      <c r="C115" s="1179"/>
      <c r="D115" s="1152" t="s">
        <v>1370</v>
      </c>
    </row>
    <row r="116" spans="1:4" ht="15.75" thickBot="1">
      <c r="A116" s="1180"/>
      <c r="B116" s="1181"/>
      <c r="C116" s="1182"/>
      <c r="D116" s="1154"/>
    </row>
    <row r="117" spans="1:4" ht="15" hidden="1" customHeight="1" outlineLevel="1">
      <c r="A117" s="1171"/>
      <c r="B117" s="1172"/>
      <c r="C117" s="1173"/>
      <c r="D117" s="1183"/>
    </row>
    <row r="118" spans="1:4" ht="15" hidden="1" customHeight="1" outlineLevel="1">
      <c r="A118" s="1165"/>
      <c r="B118" s="1166"/>
      <c r="C118" s="1167"/>
      <c r="D118" s="1183"/>
    </row>
    <row r="119" spans="1:4" ht="15" hidden="1" customHeight="1" outlineLevel="1">
      <c r="A119" s="1165"/>
      <c r="B119" s="1166"/>
      <c r="C119" s="1167"/>
      <c r="D119" s="1183"/>
    </row>
    <row r="120" spans="1:4" ht="15" hidden="1" customHeight="1" outlineLevel="1">
      <c r="A120" s="1165"/>
      <c r="B120" s="1166"/>
      <c r="C120" s="1167"/>
      <c r="D120" s="1183"/>
    </row>
    <row r="121" spans="1:4" ht="15" hidden="1" customHeight="1" outlineLevel="1">
      <c r="A121" s="1165"/>
      <c r="B121" s="1166"/>
      <c r="C121" s="1167"/>
      <c r="D121" s="1183"/>
    </row>
    <row r="122" spans="1:4" ht="15" hidden="1" customHeight="1" outlineLevel="1">
      <c r="A122" s="1165"/>
      <c r="B122" s="1166"/>
      <c r="C122" s="1167"/>
      <c r="D122" s="1183"/>
    </row>
    <row r="123" spans="1:4" ht="15" hidden="1" customHeight="1" outlineLevel="1">
      <c r="A123" s="1165"/>
      <c r="B123" s="1166"/>
      <c r="C123" s="1167"/>
      <c r="D123" s="1183"/>
    </row>
    <row r="124" spans="1:4" ht="15" hidden="1" customHeight="1" outlineLevel="1">
      <c r="A124" s="1165"/>
      <c r="B124" s="1166"/>
      <c r="C124" s="1167"/>
      <c r="D124" s="1183"/>
    </row>
    <row r="125" spans="1:4" ht="15" hidden="1" customHeight="1" outlineLevel="1">
      <c r="A125" s="1165"/>
      <c r="B125" s="1166"/>
      <c r="C125" s="1167"/>
      <c r="D125" s="1183"/>
    </row>
    <row r="126" spans="1:4" ht="15.75" hidden="1" customHeight="1" outlineLevel="1" thickBot="1">
      <c r="A126" s="1180"/>
      <c r="B126" s="1181"/>
      <c r="C126" s="1182"/>
      <c r="D126" s="1184"/>
    </row>
    <row r="127" spans="1:4" collapsed="1"/>
  </sheetData>
  <mergeCells count="100">
    <mergeCell ref="A126:C126"/>
    <mergeCell ref="D117:D126"/>
    <mergeCell ref="A120:C120"/>
    <mergeCell ref="A121:C121"/>
    <mergeCell ref="A122:C122"/>
    <mergeCell ref="A123:C123"/>
    <mergeCell ref="A124:C124"/>
    <mergeCell ref="A125:C125"/>
    <mergeCell ref="A119:C119"/>
    <mergeCell ref="A118:C118"/>
    <mergeCell ref="A96:C96"/>
    <mergeCell ref="A95:C95"/>
    <mergeCell ref="D104:D105"/>
    <mergeCell ref="A117:C117"/>
    <mergeCell ref="D115:D116"/>
    <mergeCell ref="A110:C110"/>
    <mergeCell ref="A111:C111"/>
    <mergeCell ref="A112:C112"/>
    <mergeCell ref="A113:C113"/>
    <mergeCell ref="A114:C114"/>
    <mergeCell ref="A104:C104"/>
    <mergeCell ref="A105:C105"/>
    <mergeCell ref="A106:C106"/>
    <mergeCell ref="A107:C107"/>
    <mergeCell ref="A115:C115"/>
    <mergeCell ref="A116:C116"/>
    <mergeCell ref="A108:C108"/>
    <mergeCell ref="A109:C109"/>
    <mergeCell ref="A99:C99"/>
    <mergeCell ref="A100:C100"/>
    <mergeCell ref="A101:C101"/>
    <mergeCell ref="A102:C102"/>
    <mergeCell ref="A103:C103"/>
    <mergeCell ref="A94:C94"/>
    <mergeCell ref="A81:C81"/>
    <mergeCell ref="A72:C72"/>
    <mergeCell ref="A73:C73"/>
    <mergeCell ref="A86:C86"/>
    <mergeCell ref="A75:C75"/>
    <mergeCell ref="A74:C74"/>
    <mergeCell ref="A80:C80"/>
    <mergeCell ref="A76:C76"/>
    <mergeCell ref="A77:C77"/>
    <mergeCell ref="A78:C78"/>
    <mergeCell ref="A79:C79"/>
    <mergeCell ref="A83:C83"/>
    <mergeCell ref="A84:C84"/>
    <mergeCell ref="A85:C85"/>
    <mergeCell ref="A61:C61"/>
    <mergeCell ref="A64:C64"/>
    <mergeCell ref="A65:C65"/>
    <mergeCell ref="A97:C97"/>
    <mergeCell ref="A98:C98"/>
    <mergeCell ref="A87:C87"/>
    <mergeCell ref="A88:C88"/>
    <mergeCell ref="A89:C89"/>
    <mergeCell ref="A90:C90"/>
    <mergeCell ref="A91:C91"/>
    <mergeCell ref="A92:C92"/>
    <mergeCell ref="A69:C69"/>
    <mergeCell ref="A70:C70"/>
    <mergeCell ref="A68:C68"/>
    <mergeCell ref="A82:C82"/>
    <mergeCell ref="A93:C93"/>
    <mergeCell ref="A62:C62"/>
    <mergeCell ref="A63:C63"/>
    <mergeCell ref="A71:C71"/>
    <mergeCell ref="D8:D20"/>
    <mergeCell ref="A8:C9"/>
    <mergeCell ref="D51:D62"/>
    <mergeCell ref="A56:C56"/>
    <mergeCell ref="A54:C54"/>
    <mergeCell ref="A55:C55"/>
    <mergeCell ref="D21:D50"/>
    <mergeCell ref="A66:C66"/>
    <mergeCell ref="A67:C67"/>
    <mergeCell ref="A57:C57"/>
    <mergeCell ref="A58:C58"/>
    <mergeCell ref="A59:C59"/>
    <mergeCell ref="A60:C60"/>
    <mergeCell ref="A1:C1"/>
    <mergeCell ref="A2:C2"/>
    <mergeCell ref="A3:D3"/>
    <mergeCell ref="A4:C5"/>
    <mergeCell ref="D4:D5"/>
    <mergeCell ref="B20:C20"/>
    <mergeCell ref="B7:C7"/>
    <mergeCell ref="A52:C52"/>
    <mergeCell ref="A53:C53"/>
    <mergeCell ref="B10:C10"/>
    <mergeCell ref="B11:C11"/>
    <mergeCell ref="B12:C12"/>
    <mergeCell ref="B13:C13"/>
    <mergeCell ref="B14:C14"/>
    <mergeCell ref="B15:C15"/>
    <mergeCell ref="B16:C16"/>
    <mergeCell ref="B17:C17"/>
    <mergeCell ref="B18:C18"/>
    <mergeCell ref="B19:C19"/>
    <mergeCell ref="A51:C51"/>
  </mergeCells>
  <phoneticPr fontId="9" type="noConversion"/>
  <dataValidations count="1">
    <dataValidation type="list" allowBlank="1" showInputMessage="1" showErrorMessage="1" sqref="C21:C50">
      <formula1>$C$8:$C$9</formula1>
    </dataValidation>
  </dataValidations>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G46"/>
  <sheetViews>
    <sheetView zoomScale="85" zoomScaleNormal="85" zoomScaleSheetLayoutView="100" workbookViewId="0">
      <selection activeCell="H17" sqref="H17"/>
    </sheetView>
  </sheetViews>
  <sheetFormatPr defaultRowHeight="15" outlineLevelRow="1"/>
  <cols>
    <col min="1" max="1" width="38.140625" customWidth="1"/>
    <col min="2" max="2" width="28.140625" customWidth="1"/>
    <col min="3" max="3" width="28.5703125" customWidth="1"/>
    <col min="4" max="4" width="18.7109375" customWidth="1"/>
    <col min="5" max="5" width="21.42578125" customWidth="1"/>
    <col min="7" max="7" width="15.85546875" customWidth="1"/>
  </cols>
  <sheetData>
    <row r="1" spans="1:7" ht="17.25" customHeight="1">
      <c r="A1" s="767" t="s">
        <v>677</v>
      </c>
      <c r="B1" s="1185" t="s">
        <v>971</v>
      </c>
      <c r="C1" s="1185"/>
      <c r="D1" s="1185"/>
      <c r="E1" s="1186"/>
    </row>
    <row r="2" spans="1:7" ht="21.75" customHeight="1">
      <c r="A2" s="768" t="s">
        <v>882</v>
      </c>
      <c r="B2" s="1187"/>
      <c r="C2" s="1187"/>
      <c r="D2" s="1187"/>
      <c r="E2" s="1188"/>
    </row>
    <row r="3" spans="1:7" ht="14.25" customHeight="1" thickBot="1">
      <c r="A3" s="1189" t="s">
        <v>1296</v>
      </c>
      <c r="B3" s="1190"/>
      <c r="C3" s="1190"/>
      <c r="D3" s="1190"/>
      <c r="E3" s="1191"/>
    </row>
    <row r="4" spans="1:7" ht="15" customHeight="1">
      <c r="A4" s="1192" t="s">
        <v>870</v>
      </c>
      <c r="B4" s="1193"/>
      <c r="C4" s="1193"/>
      <c r="D4" s="1194"/>
      <c r="E4" s="1198" t="s">
        <v>1384</v>
      </c>
    </row>
    <row r="5" spans="1:7" ht="15.75" thickBot="1">
      <c r="A5" s="1195"/>
      <c r="B5" s="1196"/>
      <c r="C5" s="1196"/>
      <c r="D5" s="1197"/>
      <c r="E5" s="1199"/>
    </row>
    <row r="6" spans="1:7" ht="15.75" thickBot="1">
      <c r="A6" s="608" t="s">
        <v>1176</v>
      </c>
      <c r="B6" s="865" t="str">
        <f>Obsah!C4</f>
        <v>(30/06/2018)</v>
      </c>
      <c r="C6" s="865"/>
      <c r="D6" s="604"/>
      <c r="E6" s="610"/>
    </row>
    <row r="7" spans="1:7">
      <c r="A7" s="1200" t="s">
        <v>895</v>
      </c>
      <c r="B7" s="1201"/>
      <c r="C7" s="1201"/>
      <c r="D7" s="1202"/>
      <c r="E7" s="1206" t="s">
        <v>880</v>
      </c>
    </row>
    <row r="8" spans="1:7" ht="12.75" customHeight="1" thickBot="1">
      <c r="A8" s="1203"/>
      <c r="B8" s="1204"/>
      <c r="C8" s="1204"/>
      <c r="D8" s="1205"/>
      <c r="E8" s="1207"/>
      <c r="G8" s="204"/>
    </row>
    <row r="9" spans="1:7" ht="13.5" customHeight="1">
      <c r="A9" s="1208" t="s">
        <v>1451</v>
      </c>
      <c r="B9" s="1212" t="s">
        <v>1450</v>
      </c>
      <c r="C9" s="1213"/>
      <c r="D9" s="883">
        <v>39391394.470050007</v>
      </c>
      <c r="E9" s="882"/>
      <c r="G9" s="1043"/>
    </row>
    <row r="10" spans="1:7" outlineLevel="1">
      <c r="A10" s="1209"/>
      <c r="B10" s="1214" t="s">
        <v>1449</v>
      </c>
      <c r="C10" s="1214"/>
      <c r="D10" s="880">
        <v>5076336</v>
      </c>
      <c r="E10" s="819"/>
      <c r="G10" s="204"/>
    </row>
    <row r="11" spans="1:7" outlineLevel="1">
      <c r="A11" s="1209"/>
      <c r="B11" s="1214" t="s">
        <v>1448</v>
      </c>
      <c r="C11" s="1214"/>
      <c r="D11" s="880">
        <v>24569069.485490002</v>
      </c>
      <c r="E11" s="819"/>
      <c r="F11" s="702"/>
      <c r="G11" s="204"/>
    </row>
    <row r="12" spans="1:7" outlineLevel="1">
      <c r="A12" s="1209"/>
      <c r="B12" s="1214" t="s">
        <v>1447</v>
      </c>
      <c r="C12" s="1214"/>
      <c r="D12" s="881">
        <v>146231.6257</v>
      </c>
      <c r="E12" s="819"/>
      <c r="G12" s="204"/>
    </row>
    <row r="13" spans="1:7" outlineLevel="1">
      <c r="A13" s="1209"/>
      <c r="B13" s="1214" t="s">
        <v>1446</v>
      </c>
      <c r="C13" s="1214"/>
      <c r="D13" s="880">
        <v>5365270</v>
      </c>
      <c r="E13" s="819"/>
      <c r="G13" s="861"/>
    </row>
    <row r="14" spans="1:7" ht="15" customHeight="1" outlineLevel="1">
      <c r="A14" s="1209"/>
      <c r="B14" s="1214" t="s">
        <v>1445</v>
      </c>
      <c r="C14" s="1214"/>
      <c r="D14" s="880">
        <v>1406225.4206900001</v>
      </c>
      <c r="E14" s="819"/>
      <c r="G14" s="204"/>
    </row>
    <row r="15" spans="1:7" outlineLevel="1">
      <c r="A15" s="1210"/>
      <c r="B15" s="1214" t="s">
        <v>1444</v>
      </c>
      <c r="C15" s="1214"/>
      <c r="D15" s="931">
        <v>2828261.93817</v>
      </c>
      <c r="E15" s="819"/>
      <c r="F15" s="204"/>
      <c r="G15" s="204"/>
    </row>
    <row r="16" spans="1:7" ht="15" customHeight="1" outlineLevel="1" thickBot="1">
      <c r="A16" s="1211"/>
      <c r="B16" s="1215"/>
      <c r="C16" s="1215"/>
      <c r="D16" s="879"/>
      <c r="E16" s="819"/>
      <c r="G16" s="204"/>
    </row>
    <row r="17" spans="1:7" ht="15" customHeight="1" outlineLevel="1">
      <c r="A17" s="1216" t="s">
        <v>1443</v>
      </c>
      <c r="B17" s="1219" t="s">
        <v>1442</v>
      </c>
      <c r="C17" s="1219"/>
      <c r="D17" s="878">
        <v>-3921351.3719899999</v>
      </c>
      <c r="E17" s="819"/>
      <c r="G17" s="1043"/>
    </row>
    <row r="18" spans="1:7" outlineLevel="1">
      <c r="A18" s="1217"/>
      <c r="B18" s="1220" t="s">
        <v>1441</v>
      </c>
      <c r="C18" s="1220"/>
      <c r="D18" s="877">
        <v>-146231.6257</v>
      </c>
      <c r="E18" s="819"/>
      <c r="G18" s="204"/>
    </row>
    <row r="19" spans="1:7" outlineLevel="1">
      <c r="A19" s="1217"/>
      <c r="B19" s="1220" t="s">
        <v>1440</v>
      </c>
      <c r="C19" s="1220"/>
      <c r="D19" s="877">
        <v>-19430.47</v>
      </c>
      <c r="E19" s="819"/>
      <c r="G19" s="204"/>
    </row>
    <row r="20" spans="1:7" ht="15" customHeight="1" outlineLevel="1">
      <c r="A20" s="1217"/>
      <c r="B20" s="1221" t="s">
        <v>1439</v>
      </c>
      <c r="C20" s="1222"/>
      <c r="D20" s="877">
        <v>0</v>
      </c>
      <c r="E20" s="819"/>
      <c r="G20" s="204"/>
    </row>
    <row r="21" spans="1:7" ht="15" customHeight="1" outlineLevel="1">
      <c r="A21" s="1217"/>
      <c r="B21" s="1220" t="s">
        <v>1438</v>
      </c>
      <c r="C21" s="1220"/>
      <c r="D21" s="877">
        <v>-262374.55572</v>
      </c>
      <c r="E21" s="819"/>
      <c r="G21" s="204"/>
    </row>
    <row r="22" spans="1:7" outlineLevel="1">
      <c r="A22" s="1217"/>
      <c r="B22" s="1220" t="s">
        <v>1437</v>
      </c>
      <c r="C22" s="1220"/>
      <c r="D22" s="876">
        <v>-665052.78240000003</v>
      </c>
      <c r="E22" s="819"/>
      <c r="G22" s="204"/>
    </row>
    <row r="23" spans="1:7" ht="15" customHeight="1" outlineLevel="1">
      <c r="A23" s="1217"/>
      <c r="B23" s="1223" t="s">
        <v>1436</v>
      </c>
      <c r="C23" s="1223"/>
      <c r="D23" s="876">
        <v>-2828261.93817</v>
      </c>
      <c r="E23" s="819"/>
      <c r="G23" s="204"/>
    </row>
    <row r="24" spans="1:7" ht="15" customHeight="1" outlineLevel="1">
      <c r="A24" s="1217"/>
      <c r="B24" s="1223" t="s">
        <v>1435</v>
      </c>
      <c r="C24" s="1223"/>
      <c r="D24" s="875">
        <v>0</v>
      </c>
      <c r="E24" s="819"/>
      <c r="G24" s="204"/>
    </row>
    <row r="25" spans="1:7" ht="15.75" outlineLevel="1" thickBot="1">
      <c r="A25" s="1218"/>
      <c r="B25" s="1224"/>
      <c r="C25" s="1224"/>
      <c r="D25" s="874"/>
      <c r="E25" s="819"/>
      <c r="G25" s="204"/>
    </row>
    <row r="26" spans="1:7" ht="15" customHeight="1" outlineLevel="1" thickBot="1">
      <c r="A26" s="873"/>
      <c r="B26" s="1231" t="s">
        <v>1434</v>
      </c>
      <c r="C26" s="1232"/>
      <c r="D26" s="872">
        <v>35470043.098060004</v>
      </c>
      <c r="E26" s="819"/>
      <c r="G26" s="1043"/>
    </row>
    <row r="27" spans="1:7" hidden="1" outlineLevel="1">
      <c r="A27" s="249"/>
      <c r="B27" s="250"/>
      <c r="C27" s="250"/>
      <c r="D27" s="250"/>
      <c r="E27" s="819"/>
      <c r="G27" s="204"/>
    </row>
    <row r="28" spans="1:7" hidden="1" outlineLevel="1">
      <c r="A28" s="249"/>
      <c r="B28" s="250"/>
      <c r="C28" s="250"/>
      <c r="D28" s="250"/>
      <c r="E28" s="250"/>
      <c r="G28" s="204"/>
    </row>
    <row r="29" spans="1:7" hidden="1" outlineLevel="1">
      <c r="A29" s="249"/>
      <c r="B29" s="250"/>
      <c r="C29" s="250"/>
      <c r="D29" s="250"/>
      <c r="E29" s="250"/>
      <c r="G29" s="204"/>
    </row>
    <row r="30" spans="1:7" hidden="1" outlineLevel="1">
      <c r="A30" s="249"/>
      <c r="B30" s="250"/>
      <c r="C30" s="250"/>
      <c r="D30" s="250"/>
      <c r="E30" s="250"/>
      <c r="G30" s="204"/>
    </row>
    <row r="31" spans="1:7" hidden="1" outlineLevel="1">
      <c r="A31" s="249"/>
      <c r="B31" s="250"/>
      <c r="C31" s="250"/>
      <c r="D31" s="250"/>
      <c r="E31" s="250"/>
      <c r="G31" s="204"/>
    </row>
    <row r="32" spans="1:7" hidden="1" outlineLevel="1">
      <c r="A32" s="249"/>
      <c r="B32" s="250"/>
      <c r="C32" s="250"/>
      <c r="D32" s="250"/>
      <c r="E32" s="250"/>
      <c r="G32" s="204"/>
    </row>
    <row r="33" spans="1:7" hidden="1" outlineLevel="1">
      <c r="A33" s="249"/>
      <c r="B33" s="250"/>
      <c r="C33" s="250"/>
      <c r="D33" s="250"/>
      <c r="E33" s="250"/>
      <c r="G33" s="204"/>
    </row>
    <row r="34" spans="1:7" hidden="1" outlineLevel="1">
      <c r="A34" s="249"/>
      <c r="B34" s="250"/>
      <c r="C34" s="250"/>
      <c r="D34" s="250"/>
      <c r="E34" s="250"/>
      <c r="G34" s="204"/>
    </row>
    <row r="35" spans="1:7" hidden="1" outlineLevel="1">
      <c r="A35" s="249"/>
      <c r="B35" s="250"/>
      <c r="C35" s="250"/>
      <c r="D35" s="250"/>
      <c r="E35" s="250"/>
      <c r="G35" s="204"/>
    </row>
    <row r="36" spans="1:7" hidden="1" outlineLevel="1">
      <c r="A36" s="249"/>
      <c r="B36" s="250"/>
      <c r="C36" s="250"/>
      <c r="D36" s="250"/>
      <c r="E36" s="250"/>
      <c r="G36" s="204"/>
    </row>
    <row r="37" spans="1:7" hidden="1" outlineLevel="1">
      <c r="A37" s="249"/>
      <c r="B37" s="250"/>
      <c r="C37" s="250"/>
      <c r="D37" s="250"/>
      <c r="E37" s="250"/>
      <c r="G37" s="204"/>
    </row>
    <row r="38" spans="1:7" ht="15.75" hidden="1" outlineLevel="1" thickBot="1">
      <c r="A38" s="249"/>
      <c r="B38" s="250"/>
      <c r="C38" s="250"/>
      <c r="D38" s="250"/>
      <c r="E38" s="252"/>
      <c r="G38" s="204"/>
    </row>
    <row r="39" spans="1:7" ht="54.75" customHeight="1" collapsed="1">
      <c r="A39" s="1233" t="s">
        <v>871</v>
      </c>
      <c r="B39" s="1234"/>
      <c r="C39" s="1234"/>
      <c r="D39" s="1234"/>
      <c r="E39" s="1235"/>
      <c r="G39" s="204"/>
    </row>
    <row r="40" spans="1:7" ht="30" customHeight="1">
      <c r="A40" s="1225" t="s">
        <v>872</v>
      </c>
      <c r="B40" s="1226"/>
      <c r="C40" s="1226"/>
      <c r="D40" s="1226"/>
      <c r="E40" s="1227"/>
    </row>
    <row r="41" spans="1:7" ht="87.75" customHeight="1">
      <c r="A41" s="1225" t="s">
        <v>873</v>
      </c>
      <c r="B41" s="1226"/>
      <c r="C41" s="1226"/>
      <c r="D41" s="1226"/>
      <c r="E41" s="1227"/>
    </row>
    <row r="42" spans="1:7" ht="45" customHeight="1">
      <c r="A42" s="1225" t="s">
        <v>874</v>
      </c>
      <c r="B42" s="1226"/>
      <c r="C42" s="1226"/>
      <c r="D42" s="1226"/>
      <c r="E42" s="1227"/>
    </row>
    <row r="43" spans="1:7" ht="30" customHeight="1">
      <c r="A43" s="1225" t="s">
        <v>875</v>
      </c>
      <c r="B43" s="1226"/>
      <c r="C43" s="1226"/>
      <c r="D43" s="1226"/>
      <c r="E43" s="1227"/>
    </row>
    <row r="44" spans="1:7" ht="60" customHeight="1">
      <c r="A44" s="1225" t="s">
        <v>876</v>
      </c>
      <c r="B44" s="1226"/>
      <c r="C44" s="1226"/>
      <c r="D44" s="1226"/>
      <c r="E44" s="1227"/>
    </row>
    <row r="45" spans="1:7" ht="30" customHeight="1">
      <c r="A45" s="1225" t="s">
        <v>877</v>
      </c>
      <c r="B45" s="1226"/>
      <c r="C45" s="1226"/>
      <c r="D45" s="1226"/>
      <c r="E45" s="1227"/>
    </row>
    <row r="46" spans="1:7" ht="23.25" customHeight="1" thickBot="1">
      <c r="A46" s="1228" t="s">
        <v>878</v>
      </c>
      <c r="B46" s="1229"/>
      <c r="C46" s="1229"/>
      <c r="D46" s="1229"/>
      <c r="E46" s="1230"/>
    </row>
  </sheetData>
  <mergeCells count="34">
    <mergeCell ref="A44:E44"/>
    <mergeCell ref="A45:E45"/>
    <mergeCell ref="A46:E46"/>
    <mergeCell ref="B26:C26"/>
    <mergeCell ref="A39:E39"/>
    <mergeCell ref="A40:E40"/>
    <mergeCell ref="A41:E41"/>
    <mergeCell ref="A42:E42"/>
    <mergeCell ref="A43:E43"/>
    <mergeCell ref="A17:A25"/>
    <mergeCell ref="B17:C17"/>
    <mergeCell ref="B18:C18"/>
    <mergeCell ref="B19:C19"/>
    <mergeCell ref="B20:C20"/>
    <mergeCell ref="B21:C21"/>
    <mergeCell ref="B22:C22"/>
    <mergeCell ref="B23:C23"/>
    <mergeCell ref="B24:C24"/>
    <mergeCell ref="B25:C25"/>
    <mergeCell ref="A9:A16"/>
    <mergeCell ref="B9:C9"/>
    <mergeCell ref="B10:C10"/>
    <mergeCell ref="B11:C11"/>
    <mergeCell ref="B12:C12"/>
    <mergeCell ref="B13:C13"/>
    <mergeCell ref="B14:C14"/>
    <mergeCell ref="B15:C15"/>
    <mergeCell ref="B16:C16"/>
    <mergeCell ref="B1:E2"/>
    <mergeCell ref="A3:E3"/>
    <mergeCell ref="A4:D5"/>
    <mergeCell ref="E4:E5"/>
    <mergeCell ref="A7:D8"/>
    <mergeCell ref="E7:E8"/>
  </mergeCells>
  <hyperlinks>
    <hyperlink ref="B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23622047244094491" right="0.23622047244094491" top="0.74803149606299213" bottom="0.74803149606299213" header="0.31496062992125984" footer="0.31496062992125984"/>
  <pageSetup paperSize="9" scale="74" orientation="portrait" r:id="rId2"/>
  <headerFooter>
    <oddHeader xml:space="preserve">&amp;R&amp;10&amp;"Arial"Interní
&amp;"Arial"&amp;06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96"/>
  <sheetViews>
    <sheetView zoomScaleNormal="100" zoomScaleSheetLayoutView="100" workbookViewId="0">
      <selection activeCell="H12" sqref="H12"/>
    </sheetView>
  </sheetViews>
  <sheetFormatPr defaultRowHeight="15"/>
  <cols>
    <col min="1" max="1" width="5.7109375" customWidth="1"/>
    <col min="2" max="2" width="7" customWidth="1"/>
    <col min="3" max="3" width="55.7109375" customWidth="1"/>
    <col min="4" max="4" width="33.42578125" customWidth="1"/>
    <col min="5" max="5" width="25.7109375" customWidth="1"/>
    <col min="6" max="6" width="9.140625" customWidth="1"/>
  </cols>
  <sheetData>
    <row r="1" spans="1:12" ht="15" customHeight="1">
      <c r="A1" s="1268" t="s">
        <v>678</v>
      </c>
      <c r="B1" s="1269"/>
      <c r="C1" s="1185" t="s">
        <v>971</v>
      </c>
      <c r="D1" s="1185"/>
      <c r="E1" s="1186"/>
      <c r="F1" s="199"/>
      <c r="G1" s="199"/>
    </row>
    <row r="2" spans="1:12" ht="15" customHeight="1">
      <c r="A2" s="1270" t="s">
        <v>234</v>
      </c>
      <c r="B2" s="1271"/>
      <c r="C2" s="1187"/>
      <c r="D2" s="1187"/>
      <c r="E2" s="1188"/>
      <c r="F2" s="199"/>
      <c r="G2" s="199"/>
    </row>
    <row r="3" spans="1:12" ht="15.75" thickBot="1">
      <c r="A3" s="1189" t="s">
        <v>1296</v>
      </c>
      <c r="B3" s="1190"/>
      <c r="C3" s="1190"/>
      <c r="D3" s="1190"/>
      <c r="E3" s="1191"/>
    </row>
    <row r="4" spans="1:12" ht="14.25" customHeight="1">
      <c r="A4" s="1192" t="s">
        <v>1385</v>
      </c>
      <c r="B4" s="1193"/>
      <c r="C4" s="1193"/>
      <c r="D4" s="1260"/>
      <c r="E4" s="1261"/>
      <c r="F4" s="204"/>
      <c r="G4" s="204"/>
    </row>
    <row r="5" spans="1:12" ht="14.25" customHeight="1" thickBot="1">
      <c r="A5" s="1262"/>
      <c r="B5" s="1263"/>
      <c r="C5" s="1263"/>
      <c r="D5" s="1264"/>
      <c r="E5" s="1265"/>
      <c r="F5" s="204"/>
      <c r="G5" s="204"/>
    </row>
    <row r="6" spans="1:12" ht="14.25" customHeight="1" thickBot="1">
      <c r="A6" s="1266" t="s">
        <v>1176</v>
      </c>
      <c r="B6" s="1267"/>
      <c r="C6" s="1267"/>
      <c r="D6" s="607" t="str">
        <f>Obsah!C4</f>
        <v>(30/06/2018)</v>
      </c>
      <c r="E6" s="696"/>
      <c r="F6" s="204"/>
      <c r="G6" s="204"/>
    </row>
    <row r="7" spans="1:12">
      <c r="A7" s="695">
        <v>1</v>
      </c>
      <c r="B7" s="1272" t="s">
        <v>244</v>
      </c>
      <c r="C7" s="1272"/>
      <c r="D7" s="1272"/>
      <c r="E7" s="871" t="s">
        <v>1406</v>
      </c>
    </row>
    <row r="8" spans="1:12" ht="15" customHeight="1">
      <c r="A8" s="186">
        <v>2</v>
      </c>
      <c r="B8" s="1236" t="s">
        <v>245</v>
      </c>
      <c r="C8" s="1236"/>
      <c r="D8" s="1236"/>
      <c r="E8" s="461" t="s">
        <v>1407</v>
      </c>
    </row>
    <row r="9" spans="1:12" ht="63.75">
      <c r="A9" s="186">
        <v>3</v>
      </c>
      <c r="B9" s="1257" t="s">
        <v>246</v>
      </c>
      <c r="C9" s="1258"/>
      <c r="D9" s="1259"/>
      <c r="E9" s="461" t="s">
        <v>1408</v>
      </c>
      <c r="G9" s="702"/>
    </row>
    <row r="10" spans="1:12" ht="15" customHeight="1">
      <c r="A10" s="1254" t="s">
        <v>247</v>
      </c>
      <c r="B10" s="1255"/>
      <c r="C10" s="1255"/>
      <c r="D10" s="1255"/>
      <c r="E10" s="1256"/>
      <c r="I10" s="204"/>
      <c r="J10" s="204"/>
    </row>
    <row r="11" spans="1:12">
      <c r="A11" s="186">
        <v>4</v>
      </c>
      <c r="B11" s="1236" t="s">
        <v>248</v>
      </c>
      <c r="C11" s="1236"/>
      <c r="D11" s="1236"/>
      <c r="E11" s="461" t="s">
        <v>402</v>
      </c>
      <c r="I11" s="861"/>
      <c r="J11" s="861"/>
    </row>
    <row r="12" spans="1:12">
      <c r="A12" s="186">
        <v>5</v>
      </c>
      <c r="B12" s="1236" t="s">
        <v>250</v>
      </c>
      <c r="C12" s="1236"/>
      <c r="D12" s="1236"/>
      <c r="E12" s="461" t="s">
        <v>402</v>
      </c>
      <c r="I12" s="204"/>
      <c r="J12" s="204"/>
    </row>
    <row r="13" spans="1:12" ht="25.5">
      <c r="A13" s="186">
        <v>6</v>
      </c>
      <c r="B13" s="1236" t="s">
        <v>249</v>
      </c>
      <c r="C13" s="1236"/>
      <c r="D13" s="1236"/>
      <c r="E13" s="461" t="s">
        <v>1409</v>
      </c>
      <c r="I13" s="204"/>
      <c r="J13" s="204"/>
    </row>
    <row r="14" spans="1:12">
      <c r="A14" s="186">
        <v>7</v>
      </c>
      <c r="B14" s="1236" t="s">
        <v>251</v>
      </c>
      <c r="C14" s="1236"/>
      <c r="D14" s="1236"/>
      <c r="E14" s="461" t="s">
        <v>1410</v>
      </c>
      <c r="I14" s="204"/>
      <c r="J14" s="204"/>
    </row>
    <row r="15" spans="1:12" ht="25.5">
      <c r="A15" s="186">
        <v>8</v>
      </c>
      <c r="B15" s="1236" t="s">
        <v>252</v>
      </c>
      <c r="C15" s="1236"/>
      <c r="D15" s="1236"/>
      <c r="E15" s="461" t="s">
        <v>1411</v>
      </c>
      <c r="F15" s="204"/>
      <c r="G15" s="204"/>
      <c r="H15" s="204"/>
      <c r="I15" s="204"/>
      <c r="J15" s="204"/>
      <c r="K15" s="204"/>
      <c r="L15" s="204"/>
    </row>
    <row r="16" spans="1:12">
      <c r="A16" s="186">
        <v>9</v>
      </c>
      <c r="B16" s="1236" t="s">
        <v>253</v>
      </c>
      <c r="C16" s="1236"/>
      <c r="D16" s="1236"/>
      <c r="E16" s="461" t="s">
        <v>1412</v>
      </c>
      <c r="I16" s="204"/>
      <c r="J16" s="204"/>
    </row>
    <row r="17" spans="1:10" ht="51">
      <c r="A17" s="187" t="s">
        <v>240</v>
      </c>
      <c r="B17" s="1236" t="s">
        <v>254</v>
      </c>
      <c r="C17" s="1236"/>
      <c r="D17" s="1236"/>
      <c r="E17" s="461" t="s">
        <v>1413</v>
      </c>
      <c r="F17" s="204"/>
      <c r="G17" s="204"/>
      <c r="H17" s="204"/>
      <c r="I17" s="204"/>
      <c r="J17" s="204"/>
    </row>
    <row r="18" spans="1:10">
      <c r="A18" s="187" t="s">
        <v>241</v>
      </c>
      <c r="B18" s="1236" t="s">
        <v>255</v>
      </c>
      <c r="C18" s="1236"/>
      <c r="D18" s="1236"/>
      <c r="E18" s="461" t="s">
        <v>1414</v>
      </c>
    </row>
    <row r="19" spans="1:10">
      <c r="A19" s="186">
        <v>10</v>
      </c>
      <c r="B19" s="1236" t="s">
        <v>256</v>
      </c>
      <c r="C19" s="1236"/>
      <c r="D19" s="1236"/>
      <c r="E19" s="461" t="s">
        <v>1415</v>
      </c>
    </row>
    <row r="20" spans="1:10">
      <c r="A20" s="186">
        <v>11</v>
      </c>
      <c r="B20" s="1236" t="s">
        <v>257</v>
      </c>
      <c r="C20" s="1236"/>
      <c r="D20" s="1236"/>
      <c r="E20" s="461" t="s">
        <v>1416</v>
      </c>
    </row>
    <row r="21" spans="1:10">
      <c r="A21" s="186">
        <v>12</v>
      </c>
      <c r="B21" s="1236" t="s">
        <v>258</v>
      </c>
      <c r="C21" s="1236"/>
      <c r="D21" s="1236"/>
      <c r="E21" s="461" t="s">
        <v>1417</v>
      </c>
    </row>
    <row r="22" spans="1:10">
      <c r="A22" s="186">
        <v>13</v>
      </c>
      <c r="B22" s="1236" t="s">
        <v>259</v>
      </c>
      <c r="C22" s="1236"/>
      <c r="D22" s="1236"/>
      <c r="E22" s="461" t="s">
        <v>1414</v>
      </c>
    </row>
    <row r="23" spans="1:10">
      <c r="A23" s="186">
        <v>14</v>
      </c>
      <c r="B23" s="1236" t="s">
        <v>260</v>
      </c>
      <c r="C23" s="1236"/>
      <c r="D23" s="1236"/>
      <c r="E23" s="461" t="s">
        <v>1418</v>
      </c>
    </row>
    <row r="24" spans="1:10">
      <c r="A24" s="186">
        <v>15</v>
      </c>
      <c r="B24" s="1236" t="s">
        <v>261</v>
      </c>
      <c r="C24" s="1236"/>
      <c r="D24" s="1236"/>
      <c r="E24" s="461" t="s">
        <v>1418</v>
      </c>
    </row>
    <row r="25" spans="1:10">
      <c r="A25" s="186">
        <v>16</v>
      </c>
      <c r="B25" s="1236" t="s">
        <v>262</v>
      </c>
      <c r="C25" s="1236"/>
      <c r="D25" s="1236"/>
      <c r="E25" s="461" t="s">
        <v>1418</v>
      </c>
    </row>
    <row r="26" spans="1:10" ht="15" customHeight="1">
      <c r="A26" s="1254" t="s">
        <v>263</v>
      </c>
      <c r="B26" s="1255"/>
      <c r="C26" s="1255"/>
      <c r="D26" s="1255"/>
      <c r="E26" s="1256"/>
    </row>
    <row r="27" spans="1:10">
      <c r="A27" s="186">
        <v>17</v>
      </c>
      <c r="B27" s="1236" t="s">
        <v>264</v>
      </c>
      <c r="C27" s="1236"/>
      <c r="D27" s="1236"/>
      <c r="E27" s="461" t="s">
        <v>1419</v>
      </c>
    </row>
    <row r="28" spans="1:10">
      <c r="A28" s="186">
        <v>18</v>
      </c>
      <c r="B28" s="1236" t="s">
        <v>265</v>
      </c>
      <c r="C28" s="1236"/>
      <c r="D28" s="1236"/>
      <c r="E28" s="461" t="s">
        <v>1418</v>
      </c>
    </row>
    <row r="29" spans="1:10">
      <c r="A29" s="186">
        <v>19</v>
      </c>
      <c r="B29" s="1236" t="s">
        <v>266</v>
      </c>
      <c r="C29" s="1236"/>
      <c r="D29" s="1236"/>
      <c r="E29" s="461" t="s">
        <v>1420</v>
      </c>
    </row>
    <row r="30" spans="1:10">
      <c r="A30" s="187" t="s">
        <v>242</v>
      </c>
      <c r="B30" s="1236" t="s">
        <v>267</v>
      </c>
      <c r="C30" s="1236"/>
      <c r="D30" s="1236"/>
      <c r="E30" s="461" t="s">
        <v>1421</v>
      </c>
    </row>
    <row r="31" spans="1:10">
      <c r="A31" s="187" t="s">
        <v>243</v>
      </c>
      <c r="B31" s="1236" t="s">
        <v>268</v>
      </c>
      <c r="C31" s="1236"/>
      <c r="D31" s="1236"/>
      <c r="E31" s="461" t="s">
        <v>1421</v>
      </c>
    </row>
    <row r="32" spans="1:10">
      <c r="A32" s="186">
        <v>21</v>
      </c>
      <c r="B32" s="1236" t="s">
        <v>269</v>
      </c>
      <c r="C32" s="1236"/>
      <c r="D32" s="1236"/>
      <c r="E32" s="461" t="s">
        <v>1418</v>
      </c>
    </row>
    <row r="33" spans="1:5">
      <c r="A33" s="186">
        <v>22</v>
      </c>
      <c r="B33" s="1236" t="s">
        <v>270</v>
      </c>
      <c r="C33" s="1236"/>
      <c r="D33" s="1236"/>
      <c r="E33" s="461" t="s">
        <v>1422</v>
      </c>
    </row>
    <row r="34" spans="1:5">
      <c r="A34" s="186">
        <v>23</v>
      </c>
      <c r="B34" s="1236" t="s">
        <v>271</v>
      </c>
      <c r="C34" s="1236"/>
      <c r="D34" s="1236"/>
      <c r="E34" s="461" t="s">
        <v>1423</v>
      </c>
    </row>
    <row r="35" spans="1:5">
      <c r="A35" s="186">
        <v>24</v>
      </c>
      <c r="B35" s="1236" t="s">
        <v>272</v>
      </c>
      <c r="C35" s="1236"/>
      <c r="D35" s="1236"/>
      <c r="E35" s="461" t="s">
        <v>1424</v>
      </c>
    </row>
    <row r="36" spans="1:5">
      <c r="A36" s="186">
        <v>25</v>
      </c>
      <c r="B36" s="1236" t="s">
        <v>273</v>
      </c>
      <c r="C36" s="1236"/>
      <c r="D36" s="1236"/>
      <c r="E36" s="461" t="s">
        <v>1424</v>
      </c>
    </row>
    <row r="37" spans="1:5">
      <c r="A37" s="186">
        <v>26</v>
      </c>
      <c r="B37" s="1236" t="s">
        <v>274</v>
      </c>
      <c r="C37" s="1236"/>
      <c r="D37" s="1236"/>
      <c r="E37" s="461" t="s">
        <v>1424</v>
      </c>
    </row>
    <row r="38" spans="1:5">
      <c r="A38" s="186">
        <v>27</v>
      </c>
      <c r="B38" s="1236" t="s">
        <v>275</v>
      </c>
      <c r="C38" s="1236"/>
      <c r="D38" s="1236"/>
      <c r="E38" s="461" t="s">
        <v>1424</v>
      </c>
    </row>
    <row r="39" spans="1:5">
      <c r="A39" s="186">
        <v>28</v>
      </c>
      <c r="B39" s="1236" t="s">
        <v>276</v>
      </c>
      <c r="C39" s="1236"/>
      <c r="D39" s="1236"/>
      <c r="E39" s="461" t="s">
        <v>1424</v>
      </c>
    </row>
    <row r="40" spans="1:5">
      <c r="A40" s="186">
        <v>29</v>
      </c>
      <c r="B40" s="1236" t="s">
        <v>277</v>
      </c>
      <c r="C40" s="1236"/>
      <c r="D40" s="1236"/>
      <c r="E40" s="461" t="s">
        <v>1424</v>
      </c>
    </row>
    <row r="41" spans="1:5">
      <c r="A41" s="186">
        <v>30</v>
      </c>
      <c r="B41" s="1236" t="s">
        <v>278</v>
      </c>
      <c r="C41" s="1236"/>
      <c r="D41" s="1236"/>
      <c r="E41" s="461" t="s">
        <v>1420</v>
      </c>
    </row>
    <row r="42" spans="1:5">
      <c r="A42" s="186">
        <v>31</v>
      </c>
      <c r="B42" s="1236" t="s">
        <v>279</v>
      </c>
      <c r="C42" s="1236"/>
      <c r="D42" s="1236"/>
      <c r="E42" s="461" t="s">
        <v>1425</v>
      </c>
    </row>
    <row r="43" spans="1:5">
      <c r="A43" s="186">
        <v>32</v>
      </c>
      <c r="B43" s="1236" t="s">
        <v>280</v>
      </c>
      <c r="C43" s="1236"/>
      <c r="D43" s="1236"/>
      <c r="E43" s="461" t="s">
        <v>1426</v>
      </c>
    </row>
    <row r="44" spans="1:5">
      <c r="A44" s="186">
        <v>33</v>
      </c>
      <c r="B44" s="1236" t="s">
        <v>281</v>
      </c>
      <c r="C44" s="1236"/>
      <c r="D44" s="1236"/>
      <c r="E44" s="461" t="s">
        <v>1427</v>
      </c>
    </row>
    <row r="45" spans="1:5">
      <c r="A45" s="186">
        <v>34</v>
      </c>
      <c r="B45" s="1236" t="s">
        <v>282</v>
      </c>
      <c r="C45" s="1236"/>
      <c r="D45" s="1236"/>
      <c r="E45" s="461" t="s">
        <v>1424</v>
      </c>
    </row>
    <row r="46" spans="1:5" ht="26.25" customHeight="1">
      <c r="A46" s="186">
        <v>35</v>
      </c>
      <c r="B46" s="1236" t="s">
        <v>283</v>
      </c>
      <c r="C46" s="1236"/>
      <c r="D46" s="1236"/>
      <c r="E46" s="461" t="s">
        <v>1428</v>
      </c>
    </row>
    <row r="47" spans="1:5">
      <c r="A47" s="186">
        <v>36</v>
      </c>
      <c r="B47" s="1236" t="s">
        <v>284</v>
      </c>
      <c r="C47" s="1236"/>
      <c r="D47" s="1236"/>
      <c r="E47" s="461" t="s">
        <v>1418</v>
      </c>
    </row>
    <row r="48" spans="1:5">
      <c r="A48" s="186">
        <v>37</v>
      </c>
      <c r="B48" s="1236" t="s">
        <v>285</v>
      </c>
      <c r="C48" s="1236"/>
      <c r="D48" s="1236"/>
      <c r="E48" s="461" t="s">
        <v>1424</v>
      </c>
    </row>
    <row r="49" spans="1:5" ht="15.75" thickBot="1">
      <c r="A49" s="1240" t="s">
        <v>723</v>
      </c>
      <c r="B49" s="1241"/>
      <c r="C49" s="1241"/>
      <c r="D49" s="1241"/>
      <c r="E49" s="1242"/>
    </row>
    <row r="50" spans="1:5" ht="15.75" thickBot="1">
      <c r="A50" s="1246"/>
      <c r="B50" s="1247"/>
      <c r="C50" s="1247"/>
      <c r="D50" s="1247"/>
      <c r="E50" s="1248"/>
    </row>
    <row r="51" spans="1:5" ht="15" customHeight="1">
      <c r="A51" s="1243" t="s">
        <v>286</v>
      </c>
      <c r="B51" s="1244"/>
      <c r="C51" s="1244"/>
      <c r="D51" s="1244"/>
      <c r="E51" s="1245"/>
    </row>
    <row r="52" spans="1:5" ht="45" customHeight="1">
      <c r="A52" s="1249" t="s">
        <v>1399</v>
      </c>
      <c r="B52" s="1236"/>
      <c r="C52" s="1236"/>
      <c r="D52" s="1236"/>
      <c r="E52" s="1237"/>
    </row>
    <row r="53" spans="1:5" ht="30" customHeight="1">
      <c r="A53" s="1249" t="s">
        <v>287</v>
      </c>
      <c r="B53" s="1236"/>
      <c r="C53" s="1236"/>
      <c r="D53" s="1236"/>
      <c r="E53" s="1237"/>
    </row>
    <row r="54" spans="1:5" ht="30" customHeight="1" thickBot="1">
      <c r="A54" s="1250" t="s">
        <v>288</v>
      </c>
      <c r="B54" s="1238"/>
      <c r="C54" s="1238"/>
      <c r="D54" s="1238"/>
      <c r="E54" s="1239"/>
    </row>
    <row r="55" spans="1:5" ht="15.75" thickBot="1">
      <c r="A55" s="1251"/>
      <c r="B55" s="1252"/>
      <c r="C55" s="1252"/>
      <c r="D55" s="1252"/>
      <c r="E55" s="1253"/>
    </row>
    <row r="56" spans="1:5" ht="15" customHeight="1">
      <c r="A56" s="1243" t="s">
        <v>286</v>
      </c>
      <c r="B56" s="1244"/>
      <c r="C56" s="1244"/>
      <c r="D56" s="1244"/>
      <c r="E56" s="1245"/>
    </row>
    <row r="57" spans="1:5" ht="30" customHeight="1">
      <c r="A57" s="186">
        <v>1</v>
      </c>
      <c r="B57" s="1236" t="s">
        <v>289</v>
      </c>
      <c r="C57" s="1236"/>
      <c r="D57" s="1236"/>
      <c r="E57" s="1237"/>
    </row>
    <row r="58" spans="1:5" ht="30" customHeight="1">
      <c r="A58" s="186">
        <v>2</v>
      </c>
      <c r="B58" s="1236" t="s">
        <v>290</v>
      </c>
      <c r="C58" s="1236"/>
      <c r="D58" s="1236"/>
      <c r="E58" s="1237"/>
    </row>
    <row r="59" spans="1:5" ht="30" customHeight="1">
      <c r="A59" s="186">
        <v>3</v>
      </c>
      <c r="B59" s="1236" t="s">
        <v>291</v>
      </c>
      <c r="C59" s="1236"/>
      <c r="D59" s="1236"/>
      <c r="E59" s="1237"/>
    </row>
    <row r="60" spans="1:5" ht="60" customHeight="1">
      <c r="A60" s="186">
        <v>4</v>
      </c>
      <c r="B60" s="1236" t="s">
        <v>292</v>
      </c>
      <c r="C60" s="1236"/>
      <c r="D60" s="1236"/>
      <c r="E60" s="1237"/>
    </row>
    <row r="61" spans="1:5" ht="38.25" customHeight="1">
      <c r="A61" s="186">
        <v>5</v>
      </c>
      <c r="B61" s="1236" t="s">
        <v>293</v>
      </c>
      <c r="C61" s="1236"/>
      <c r="D61" s="1236"/>
      <c r="E61" s="1237"/>
    </row>
    <row r="62" spans="1:5" ht="30" customHeight="1">
      <c r="A62" s="186">
        <v>6</v>
      </c>
      <c r="B62" s="1236" t="s">
        <v>294</v>
      </c>
      <c r="C62" s="1236"/>
      <c r="D62" s="1236"/>
      <c r="E62" s="1237"/>
    </row>
    <row r="63" spans="1:5" ht="53.25" customHeight="1">
      <c r="A63" s="186">
        <v>7</v>
      </c>
      <c r="B63" s="1236" t="s">
        <v>295</v>
      </c>
      <c r="C63" s="1236"/>
      <c r="D63" s="1236"/>
      <c r="E63" s="1237"/>
    </row>
    <row r="64" spans="1:5" ht="60" customHeight="1">
      <c r="A64" s="186">
        <v>8</v>
      </c>
      <c r="B64" s="1236" t="s">
        <v>296</v>
      </c>
      <c r="C64" s="1236"/>
      <c r="D64" s="1236"/>
      <c r="E64" s="1237"/>
    </row>
    <row r="65" spans="1:5" ht="30" customHeight="1">
      <c r="A65" s="186">
        <v>9</v>
      </c>
      <c r="B65" s="1236" t="s">
        <v>297</v>
      </c>
      <c r="C65" s="1236"/>
      <c r="D65" s="1236"/>
      <c r="E65" s="1237"/>
    </row>
    <row r="66" spans="1:5" ht="30" customHeight="1">
      <c r="A66" s="187" t="s">
        <v>240</v>
      </c>
      <c r="B66" s="1236" t="s">
        <v>298</v>
      </c>
      <c r="C66" s="1236"/>
      <c r="D66" s="1236"/>
      <c r="E66" s="1237"/>
    </row>
    <row r="67" spans="1:5" ht="30" customHeight="1">
      <c r="A67" s="187" t="s">
        <v>241</v>
      </c>
      <c r="B67" s="1236" t="s">
        <v>299</v>
      </c>
      <c r="C67" s="1236"/>
      <c r="D67" s="1236"/>
      <c r="E67" s="1237"/>
    </row>
    <row r="68" spans="1:5" ht="45" customHeight="1">
      <c r="A68" s="186">
        <v>10</v>
      </c>
      <c r="B68" s="1236" t="s">
        <v>300</v>
      </c>
      <c r="C68" s="1236"/>
      <c r="D68" s="1236"/>
      <c r="E68" s="1237"/>
    </row>
    <row r="69" spans="1:5" ht="30" customHeight="1">
      <c r="A69" s="186">
        <v>11</v>
      </c>
      <c r="B69" s="1236" t="s">
        <v>301</v>
      </c>
      <c r="C69" s="1236"/>
      <c r="D69" s="1236"/>
      <c r="E69" s="1237"/>
    </row>
    <row r="70" spans="1:5" ht="30" customHeight="1">
      <c r="A70" s="186">
        <v>12</v>
      </c>
      <c r="B70" s="1236" t="s">
        <v>302</v>
      </c>
      <c r="C70" s="1236"/>
      <c r="D70" s="1236"/>
      <c r="E70" s="1237"/>
    </row>
    <row r="71" spans="1:5" ht="30" customHeight="1">
      <c r="A71" s="186">
        <v>13</v>
      </c>
      <c r="B71" s="1236" t="s">
        <v>303</v>
      </c>
      <c r="C71" s="1236"/>
      <c r="D71" s="1236"/>
      <c r="E71" s="1237"/>
    </row>
    <row r="72" spans="1:5" ht="30" customHeight="1">
      <c r="A72" s="186">
        <v>14</v>
      </c>
      <c r="B72" s="1236" t="s">
        <v>304</v>
      </c>
      <c r="C72" s="1236"/>
      <c r="D72" s="1236"/>
      <c r="E72" s="1237"/>
    </row>
    <row r="73" spans="1:5" ht="60" customHeight="1">
      <c r="A73" s="186">
        <v>15</v>
      </c>
      <c r="B73" s="1236" t="s">
        <v>305</v>
      </c>
      <c r="C73" s="1236"/>
      <c r="D73" s="1236"/>
      <c r="E73" s="1237"/>
    </row>
    <row r="74" spans="1:5" ht="30" customHeight="1">
      <c r="A74" s="186">
        <v>16</v>
      </c>
      <c r="B74" s="1236" t="s">
        <v>306</v>
      </c>
      <c r="C74" s="1236"/>
      <c r="D74" s="1236"/>
      <c r="E74" s="1237"/>
    </row>
    <row r="75" spans="1:5" ht="45" customHeight="1">
      <c r="A75" s="186">
        <v>17</v>
      </c>
      <c r="B75" s="1236" t="s">
        <v>307</v>
      </c>
      <c r="C75" s="1236"/>
      <c r="D75" s="1236"/>
      <c r="E75" s="1237"/>
    </row>
    <row r="76" spans="1:5" ht="30" customHeight="1">
      <c r="A76" s="186">
        <v>18</v>
      </c>
      <c r="B76" s="1236" t="s">
        <v>308</v>
      </c>
      <c r="C76" s="1236"/>
      <c r="D76" s="1236"/>
      <c r="E76" s="1237"/>
    </row>
    <row r="77" spans="1:5" ht="36" customHeight="1">
      <c r="A77" s="186">
        <v>19</v>
      </c>
      <c r="B77" s="1236" t="s">
        <v>309</v>
      </c>
      <c r="C77" s="1236"/>
      <c r="D77" s="1236"/>
      <c r="E77" s="1237"/>
    </row>
    <row r="78" spans="1:5" ht="75" customHeight="1">
      <c r="A78" s="187" t="s">
        <v>242</v>
      </c>
      <c r="B78" s="1236" t="s">
        <v>310</v>
      </c>
      <c r="C78" s="1236"/>
      <c r="D78" s="1236"/>
      <c r="E78" s="1237"/>
    </row>
    <row r="79" spans="1:5" ht="45" customHeight="1">
      <c r="A79" s="187" t="s">
        <v>243</v>
      </c>
      <c r="B79" s="1236" t="s">
        <v>311</v>
      </c>
      <c r="C79" s="1236"/>
      <c r="D79" s="1236"/>
      <c r="E79" s="1237"/>
    </row>
    <row r="80" spans="1:5" ht="30" customHeight="1">
      <c r="A80" s="186">
        <v>21</v>
      </c>
      <c r="B80" s="1236" t="s">
        <v>312</v>
      </c>
      <c r="C80" s="1236"/>
      <c r="D80" s="1236"/>
      <c r="E80" s="1237"/>
    </row>
    <row r="81" spans="1:5" ht="30" customHeight="1">
      <c r="A81" s="186">
        <v>22</v>
      </c>
      <c r="B81" s="1236" t="s">
        <v>313</v>
      </c>
      <c r="C81" s="1236"/>
      <c r="D81" s="1236"/>
      <c r="E81" s="1237"/>
    </row>
    <row r="82" spans="1:5" ht="30" customHeight="1">
      <c r="A82" s="186">
        <v>23</v>
      </c>
      <c r="B82" s="1236" t="s">
        <v>314</v>
      </c>
      <c r="C82" s="1236"/>
      <c r="D82" s="1236"/>
      <c r="E82" s="1237"/>
    </row>
    <row r="83" spans="1:5" ht="60" customHeight="1">
      <c r="A83" s="186">
        <v>24</v>
      </c>
      <c r="B83" s="1236" t="s">
        <v>315</v>
      </c>
      <c r="C83" s="1236"/>
      <c r="D83" s="1236"/>
      <c r="E83" s="1237"/>
    </row>
    <row r="84" spans="1:5" ht="30" customHeight="1">
      <c r="A84" s="186">
        <v>25</v>
      </c>
      <c r="B84" s="1236" t="s">
        <v>316</v>
      </c>
      <c r="C84" s="1236"/>
      <c r="D84" s="1236"/>
      <c r="E84" s="1237"/>
    </row>
    <row r="85" spans="1:5" ht="30" customHeight="1">
      <c r="A85" s="186">
        <v>26</v>
      </c>
      <c r="B85" s="1236" t="s">
        <v>317</v>
      </c>
      <c r="C85" s="1236"/>
      <c r="D85" s="1236"/>
      <c r="E85" s="1237"/>
    </row>
    <row r="86" spans="1:5" ht="30" customHeight="1">
      <c r="A86" s="186">
        <v>27</v>
      </c>
      <c r="B86" s="1236" t="s">
        <v>318</v>
      </c>
      <c r="C86" s="1236"/>
      <c r="D86" s="1236"/>
      <c r="E86" s="1237"/>
    </row>
    <row r="87" spans="1:5" ht="30" customHeight="1">
      <c r="A87" s="186">
        <v>28</v>
      </c>
      <c r="B87" s="1236" t="s">
        <v>319</v>
      </c>
      <c r="C87" s="1236"/>
      <c r="D87" s="1236"/>
      <c r="E87" s="1237"/>
    </row>
    <row r="88" spans="1:5" ht="30" customHeight="1">
      <c r="A88" s="186">
        <v>29</v>
      </c>
      <c r="B88" s="1236" t="s">
        <v>320</v>
      </c>
      <c r="C88" s="1236"/>
      <c r="D88" s="1236"/>
      <c r="E88" s="1237"/>
    </row>
    <row r="89" spans="1:5" ht="30" customHeight="1">
      <c r="A89" s="186">
        <v>30</v>
      </c>
      <c r="B89" s="1236" t="s">
        <v>321</v>
      </c>
      <c r="C89" s="1236"/>
      <c r="D89" s="1236"/>
      <c r="E89" s="1237"/>
    </row>
    <row r="90" spans="1:5" ht="60" customHeight="1">
      <c r="A90" s="186">
        <v>31</v>
      </c>
      <c r="B90" s="1236" t="s">
        <v>322</v>
      </c>
      <c r="C90" s="1236"/>
      <c r="D90" s="1236"/>
      <c r="E90" s="1237"/>
    </row>
    <row r="91" spans="1:5" ht="45" customHeight="1">
      <c r="A91" s="186">
        <v>32</v>
      </c>
      <c r="B91" s="1236" t="s">
        <v>323</v>
      </c>
      <c r="C91" s="1236"/>
      <c r="D91" s="1236"/>
      <c r="E91" s="1237"/>
    </row>
    <row r="92" spans="1:5" ht="30" customHeight="1">
      <c r="A92" s="186">
        <v>33</v>
      </c>
      <c r="B92" s="1236" t="s">
        <v>324</v>
      </c>
      <c r="C92" s="1236"/>
      <c r="D92" s="1236"/>
      <c r="E92" s="1237"/>
    </row>
    <row r="93" spans="1:5" ht="30" customHeight="1">
      <c r="A93" s="186">
        <v>34</v>
      </c>
      <c r="B93" s="1236" t="s">
        <v>325</v>
      </c>
      <c r="C93" s="1236"/>
      <c r="D93" s="1236"/>
      <c r="E93" s="1237"/>
    </row>
    <row r="94" spans="1:5" ht="45" customHeight="1">
      <c r="A94" s="186">
        <v>35</v>
      </c>
      <c r="B94" s="1236" t="s">
        <v>326</v>
      </c>
      <c r="C94" s="1236"/>
      <c r="D94" s="1236"/>
      <c r="E94" s="1237"/>
    </row>
    <row r="95" spans="1:5" ht="30" customHeight="1">
      <c r="A95" s="186">
        <v>36</v>
      </c>
      <c r="B95" s="1236" t="s">
        <v>327</v>
      </c>
      <c r="C95" s="1236"/>
      <c r="D95" s="1236"/>
      <c r="E95" s="1237"/>
    </row>
    <row r="96" spans="1:5" ht="30" customHeight="1" thickBot="1">
      <c r="A96" s="188">
        <v>37</v>
      </c>
      <c r="B96" s="1238" t="s">
        <v>328</v>
      </c>
      <c r="C96" s="1238"/>
      <c r="D96" s="1238"/>
      <c r="E96" s="1239"/>
    </row>
  </sheetData>
  <mergeCells count="96">
    <mergeCell ref="C1:E2"/>
    <mergeCell ref="A1:B1"/>
    <mergeCell ref="A2:B2"/>
    <mergeCell ref="B7:D7"/>
    <mergeCell ref="B8:D8"/>
    <mergeCell ref="A3:E3"/>
    <mergeCell ref="B9:D9"/>
    <mergeCell ref="B11:D11"/>
    <mergeCell ref="A10:E10"/>
    <mergeCell ref="A4:E5"/>
    <mergeCell ref="A6:C6"/>
    <mergeCell ref="B12:D12"/>
    <mergeCell ref="B24:D24"/>
    <mergeCell ref="B13:D13"/>
    <mergeCell ref="B14:D14"/>
    <mergeCell ref="B15:D15"/>
    <mergeCell ref="B16:D16"/>
    <mergeCell ref="B17:D17"/>
    <mergeCell ref="B18:D18"/>
    <mergeCell ref="B19:D19"/>
    <mergeCell ref="B20:D20"/>
    <mergeCell ref="B21:D21"/>
    <mergeCell ref="B22:D22"/>
    <mergeCell ref="B23:D23"/>
    <mergeCell ref="B25:D25"/>
    <mergeCell ref="B27:D27"/>
    <mergeCell ref="B28:D28"/>
    <mergeCell ref="B29:D29"/>
    <mergeCell ref="B30:D30"/>
    <mergeCell ref="A26:E26"/>
    <mergeCell ref="B42:D42"/>
    <mergeCell ref="B31:D31"/>
    <mergeCell ref="B32:D32"/>
    <mergeCell ref="B33:D33"/>
    <mergeCell ref="B34:D34"/>
    <mergeCell ref="B35:D35"/>
    <mergeCell ref="B36:D36"/>
    <mergeCell ref="B37:D37"/>
    <mergeCell ref="B38:D38"/>
    <mergeCell ref="B39:D39"/>
    <mergeCell ref="B40:D40"/>
    <mergeCell ref="B41:D41"/>
    <mergeCell ref="B68:E68"/>
    <mergeCell ref="B69:E69"/>
    <mergeCell ref="B64:E64"/>
    <mergeCell ref="B65:E65"/>
    <mergeCell ref="A55:E55"/>
    <mergeCell ref="A56:E56"/>
    <mergeCell ref="B57:E57"/>
    <mergeCell ref="B58:E58"/>
    <mergeCell ref="A52:E52"/>
    <mergeCell ref="A53:E53"/>
    <mergeCell ref="A54:E54"/>
    <mergeCell ref="B66:E66"/>
    <mergeCell ref="B67:E67"/>
    <mergeCell ref="B59:E59"/>
    <mergeCell ref="B60:E60"/>
    <mergeCell ref="B61:E61"/>
    <mergeCell ref="B62:E62"/>
    <mergeCell ref="B63:E63"/>
    <mergeCell ref="A49:E49"/>
    <mergeCell ref="A51:E51"/>
    <mergeCell ref="A50:E50"/>
    <mergeCell ref="B43:D43"/>
    <mergeCell ref="B44:D44"/>
    <mergeCell ref="B45:D45"/>
    <mergeCell ref="B46:D46"/>
    <mergeCell ref="B47:D47"/>
    <mergeCell ref="B48:D48"/>
    <mergeCell ref="B70:E70"/>
    <mergeCell ref="B71:E71"/>
    <mergeCell ref="B72:E72"/>
    <mergeCell ref="B73:E73"/>
    <mergeCell ref="B74:E74"/>
    <mergeCell ref="B86:E86"/>
    <mergeCell ref="B75:E75"/>
    <mergeCell ref="B76:E76"/>
    <mergeCell ref="B77:E77"/>
    <mergeCell ref="B78:E78"/>
    <mergeCell ref="B79:E79"/>
    <mergeCell ref="B80:E80"/>
    <mergeCell ref="B81:E81"/>
    <mergeCell ref="B82:E82"/>
    <mergeCell ref="B83:E83"/>
    <mergeCell ref="B84:E84"/>
    <mergeCell ref="B85:E85"/>
    <mergeCell ref="B93:E93"/>
    <mergeCell ref="B94:E94"/>
    <mergeCell ref="B95:E95"/>
    <mergeCell ref="B96:E96"/>
    <mergeCell ref="B87:E87"/>
    <mergeCell ref="B88:E88"/>
    <mergeCell ref="B89:E89"/>
    <mergeCell ref="B90:E90"/>
    <mergeCell ref="B91:E91"/>
    <mergeCell ref="B92:E92"/>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headerFooter>
    <oddHeader xml:space="preserve">&amp;R&amp;10&amp;"Arial"Interní
&amp;"Arial"&amp;06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W250"/>
  <sheetViews>
    <sheetView zoomScale="80" zoomScaleNormal="80" zoomScaleSheetLayoutView="100" workbookViewId="0">
      <selection activeCell="D23" sqref="D23"/>
    </sheetView>
  </sheetViews>
  <sheetFormatPr defaultRowHeight="15"/>
  <cols>
    <col min="1" max="1" width="5.28515625" customWidth="1"/>
    <col min="2" max="2" width="19.7109375" customWidth="1"/>
    <col min="3" max="3" width="51.5703125" customWidth="1"/>
    <col min="4" max="7" width="13.7109375" customWidth="1"/>
    <col min="8" max="8" width="29.5703125" customWidth="1"/>
    <col min="9" max="9" width="17.5703125" customWidth="1"/>
    <col min="11" max="11" width="11.7109375" customWidth="1"/>
    <col min="12" max="12" width="10.5703125" bestFit="1" customWidth="1"/>
    <col min="14" max="17" width="13" bestFit="1" customWidth="1"/>
  </cols>
  <sheetData>
    <row r="1" spans="1:23" ht="15" customHeight="1">
      <c r="A1" s="1268" t="s">
        <v>679</v>
      </c>
      <c r="B1" s="1273"/>
      <c r="C1" s="1274" t="s">
        <v>971</v>
      </c>
      <c r="D1" s="1185"/>
      <c r="E1" s="1185"/>
      <c r="F1" s="1185"/>
      <c r="G1" s="1185"/>
      <c r="H1" s="1185"/>
      <c r="I1" s="1186"/>
    </row>
    <row r="2" spans="1:23" ht="15.75" thickBot="1">
      <c r="A2" s="1270" t="s">
        <v>879</v>
      </c>
      <c r="B2" s="1276"/>
      <c r="C2" s="1275"/>
      <c r="D2" s="1187"/>
      <c r="E2" s="1187"/>
      <c r="F2" s="1187"/>
      <c r="G2" s="1187"/>
      <c r="H2" s="1187"/>
      <c r="I2" s="1188"/>
    </row>
    <row r="3" spans="1:23" ht="15.75" thickBot="1">
      <c r="A3" s="1277" t="s">
        <v>1296</v>
      </c>
      <c r="B3" s="1278"/>
      <c r="C3" s="1278"/>
      <c r="D3" s="1278"/>
      <c r="E3" s="1278"/>
      <c r="F3" s="1278"/>
      <c r="G3" s="1278"/>
      <c r="H3" s="1278"/>
      <c r="I3" s="1279"/>
      <c r="K3" s="702"/>
    </row>
    <row r="4" spans="1:23" ht="54.75" customHeight="1" thickBot="1">
      <c r="A4" s="1280" t="s">
        <v>1393</v>
      </c>
      <c r="B4" s="1281"/>
      <c r="C4" s="1281"/>
      <c r="D4" s="1281"/>
      <c r="E4" s="1281"/>
      <c r="F4" s="1281"/>
      <c r="G4" s="772"/>
      <c r="H4" s="772"/>
      <c r="I4" s="773"/>
    </row>
    <row r="5" spans="1:23" ht="15" customHeight="1" thickBot="1">
      <c r="A5" s="611" t="s">
        <v>1176</v>
      </c>
      <c r="B5" s="612"/>
      <c r="C5" s="973" t="str">
        <f>Obsah!C4</f>
        <v>(30/06/2018)</v>
      </c>
      <c r="D5" s="612"/>
      <c r="E5" s="612"/>
      <c r="F5" s="612"/>
      <c r="G5" s="612"/>
      <c r="H5" s="604" t="str">
        <f>C5</f>
        <v>(30/06/2018)</v>
      </c>
      <c r="I5" s="613"/>
    </row>
    <row r="6" spans="1:23" ht="45" customHeight="1">
      <c r="A6" s="1282" t="s">
        <v>592</v>
      </c>
      <c r="B6" s="1283"/>
      <c r="C6" s="1284"/>
      <c r="D6" s="459" t="s">
        <v>891</v>
      </c>
      <c r="E6" s="459" t="s">
        <v>892</v>
      </c>
      <c r="F6" s="459" t="s">
        <v>893</v>
      </c>
      <c r="G6" s="459" t="s">
        <v>894</v>
      </c>
      <c r="H6" s="1288" t="s">
        <v>1400</v>
      </c>
      <c r="I6" s="1290" t="s">
        <v>933</v>
      </c>
    </row>
    <row r="7" spans="1:23" ht="60.75" customHeight="1">
      <c r="A7" s="1285"/>
      <c r="B7" s="1286"/>
      <c r="C7" s="1287"/>
      <c r="D7" s="757" t="s">
        <v>1584</v>
      </c>
      <c r="E7" s="757" t="s">
        <v>1493</v>
      </c>
      <c r="F7" s="1049" t="s">
        <v>1490</v>
      </c>
      <c r="G7" s="1049" t="s">
        <v>1491</v>
      </c>
      <c r="H7" s="1289"/>
      <c r="I7" s="1291"/>
    </row>
    <row r="8" spans="1:23" ht="25.5">
      <c r="A8" s="194">
        <v>1</v>
      </c>
      <c r="B8" s="1236" t="s">
        <v>334</v>
      </c>
      <c r="C8" s="1236"/>
      <c r="D8" s="884">
        <v>29645405.485490002</v>
      </c>
      <c r="E8" s="884">
        <v>29645405.485490002</v>
      </c>
      <c r="F8" s="884">
        <v>29645405.485490002</v>
      </c>
      <c r="G8" s="884">
        <v>29645405.485490002</v>
      </c>
      <c r="H8" s="193" t="s">
        <v>593</v>
      </c>
      <c r="I8" s="185"/>
      <c r="K8" s="979"/>
      <c r="N8" s="1029"/>
      <c r="O8" s="1029"/>
      <c r="P8" s="1029"/>
      <c r="Q8" s="1029"/>
      <c r="T8" s="979"/>
      <c r="U8" s="979"/>
      <c r="V8" s="979"/>
      <c r="W8" s="979"/>
    </row>
    <row r="9" spans="1:23">
      <c r="A9" s="194"/>
      <c r="B9" s="1236" t="s">
        <v>336</v>
      </c>
      <c r="C9" s="1236"/>
      <c r="D9" s="885">
        <v>5076336</v>
      </c>
      <c r="E9" s="885">
        <v>5076336</v>
      </c>
      <c r="F9" s="885">
        <v>5076336</v>
      </c>
      <c r="G9" s="885">
        <v>5076336</v>
      </c>
      <c r="H9" s="193" t="s">
        <v>337</v>
      </c>
      <c r="I9" s="185"/>
      <c r="K9" s="979"/>
      <c r="N9" s="1029"/>
      <c r="O9" s="1029"/>
      <c r="P9" s="1029"/>
      <c r="Q9" s="1029"/>
      <c r="T9" s="979"/>
      <c r="U9" s="979"/>
      <c r="V9" s="979"/>
      <c r="W9" s="979"/>
    </row>
    <row r="10" spans="1:23">
      <c r="A10" s="194"/>
      <c r="B10" s="1236" t="s">
        <v>338</v>
      </c>
      <c r="C10" s="1236"/>
      <c r="D10" s="885">
        <v>24569069.485490002</v>
      </c>
      <c r="E10" s="885">
        <v>24569069.485490002</v>
      </c>
      <c r="F10" s="885">
        <v>24569069.485490002</v>
      </c>
      <c r="G10" s="885">
        <v>24569069.485490002</v>
      </c>
      <c r="H10" s="193" t="s">
        <v>337</v>
      </c>
      <c r="I10" s="185"/>
      <c r="K10" s="979"/>
      <c r="N10" s="1029"/>
      <c r="O10" s="1029"/>
      <c r="P10" s="1029"/>
      <c r="Q10" s="1029"/>
      <c r="T10" s="979"/>
      <c r="U10" s="979"/>
      <c r="V10" s="979"/>
      <c r="W10" s="979"/>
    </row>
    <row r="11" spans="1:23">
      <c r="A11" s="194"/>
      <c r="B11" s="1236" t="s">
        <v>339</v>
      </c>
      <c r="C11" s="1236"/>
      <c r="D11" s="885"/>
      <c r="E11" s="885"/>
      <c r="F11" s="885"/>
      <c r="G11" s="885"/>
      <c r="H11" s="193" t="s">
        <v>337</v>
      </c>
      <c r="I11" s="185"/>
      <c r="K11" s="979"/>
      <c r="N11" s="1029"/>
      <c r="O11" s="1029"/>
      <c r="P11" s="1029"/>
      <c r="Q11" s="1029"/>
      <c r="T11" s="979"/>
      <c r="U11" s="979"/>
      <c r="V11" s="979"/>
      <c r="W11" s="979"/>
    </row>
    <row r="12" spans="1:23">
      <c r="A12" s="194">
        <v>2</v>
      </c>
      <c r="B12" s="1236" t="s">
        <v>340</v>
      </c>
      <c r="C12" s="1236"/>
      <c r="D12" s="885">
        <v>1406225.4206900001</v>
      </c>
      <c r="E12" s="885">
        <v>1406225.4206900001</v>
      </c>
      <c r="F12" s="885">
        <v>1406225.4206900001</v>
      </c>
      <c r="G12" s="885">
        <v>1406225.4206900001</v>
      </c>
      <c r="H12" s="193" t="s">
        <v>341</v>
      </c>
      <c r="I12" s="185"/>
      <c r="K12" s="979"/>
      <c r="L12" s="702"/>
      <c r="N12" s="1029"/>
      <c r="O12" s="1029"/>
      <c r="P12" s="1029"/>
      <c r="Q12" s="1029"/>
      <c r="T12" s="979"/>
      <c r="U12" s="979"/>
      <c r="V12" s="979"/>
      <c r="W12" s="979"/>
    </row>
    <row r="13" spans="1:23">
      <c r="A13" s="194">
        <v>3</v>
      </c>
      <c r="B13" s="1236" t="s">
        <v>342</v>
      </c>
      <c r="C13" s="1236"/>
      <c r="D13" s="885">
        <v>146231.6257</v>
      </c>
      <c r="E13" s="885">
        <v>146231.6257</v>
      </c>
      <c r="F13" s="885">
        <v>108913.64427999999</v>
      </c>
      <c r="G13" s="885">
        <v>49681.082110000003</v>
      </c>
      <c r="H13" s="193" t="s">
        <v>343</v>
      </c>
      <c r="I13" s="185"/>
      <c r="K13" s="979"/>
      <c r="N13" s="1029"/>
      <c r="O13" s="1029"/>
      <c r="P13" s="1029"/>
      <c r="Q13" s="1029"/>
      <c r="T13" s="979"/>
      <c r="U13" s="979"/>
      <c r="V13" s="979"/>
      <c r="W13" s="979"/>
    </row>
    <row r="14" spans="1:23">
      <c r="A14" s="194" t="s">
        <v>329</v>
      </c>
      <c r="B14" s="1236" t="s">
        <v>594</v>
      </c>
      <c r="C14" s="1236"/>
      <c r="D14" s="885">
        <v>5365270</v>
      </c>
      <c r="E14" s="885">
        <v>5365270</v>
      </c>
      <c r="F14" s="885">
        <v>5365270</v>
      </c>
      <c r="G14" s="885">
        <v>5365270</v>
      </c>
      <c r="H14" s="193" t="s">
        <v>343</v>
      </c>
      <c r="I14" s="185"/>
      <c r="K14" s="979"/>
      <c r="N14" s="1029"/>
      <c r="O14" s="1029"/>
      <c r="P14" s="1029"/>
      <c r="Q14" s="1029"/>
      <c r="T14" s="979"/>
      <c r="U14" s="979"/>
      <c r="V14" s="979"/>
      <c r="W14" s="979"/>
    </row>
    <row r="15" spans="1:23" ht="30" customHeight="1">
      <c r="A15" s="194">
        <v>4</v>
      </c>
      <c r="B15" s="1236" t="s">
        <v>344</v>
      </c>
      <c r="C15" s="1236"/>
      <c r="D15" s="885"/>
      <c r="E15" s="885"/>
      <c r="F15" s="885"/>
      <c r="G15" s="970"/>
      <c r="H15" s="193" t="s">
        <v>345</v>
      </c>
      <c r="I15" s="185"/>
      <c r="K15" s="979"/>
      <c r="N15" s="1029"/>
      <c r="O15" s="1029"/>
      <c r="P15" s="1029"/>
      <c r="Q15" s="1029"/>
      <c r="T15" s="979"/>
      <c r="U15" s="979"/>
      <c r="V15" s="979"/>
      <c r="W15" s="979"/>
    </row>
    <row r="16" spans="1:23">
      <c r="A16" s="194">
        <v>5</v>
      </c>
      <c r="B16" s="1236" t="s">
        <v>346</v>
      </c>
      <c r="C16" s="1236"/>
      <c r="D16" s="885"/>
      <c r="E16" s="885"/>
      <c r="F16" s="885"/>
      <c r="G16" s="970"/>
      <c r="H16" s="193" t="s">
        <v>595</v>
      </c>
      <c r="I16" s="185"/>
      <c r="K16" s="979"/>
      <c r="N16" s="1029"/>
      <c r="O16" s="1029"/>
      <c r="P16" s="1029"/>
      <c r="Q16" s="1029"/>
      <c r="T16" s="979"/>
      <c r="U16" s="979"/>
      <c r="V16" s="979"/>
      <c r="W16" s="979"/>
    </row>
    <row r="17" spans="1:23">
      <c r="A17" s="194" t="s">
        <v>330</v>
      </c>
      <c r="B17" s="1236" t="s">
        <v>348</v>
      </c>
      <c r="C17" s="1236"/>
      <c r="D17" s="885"/>
      <c r="E17" s="885"/>
      <c r="F17" s="885"/>
      <c r="G17" s="970"/>
      <c r="H17" s="193" t="s">
        <v>349</v>
      </c>
      <c r="I17" s="185"/>
      <c r="K17" s="979"/>
      <c r="N17" s="1029"/>
      <c r="O17" s="1029"/>
      <c r="P17" s="1029"/>
      <c r="Q17" s="1029"/>
      <c r="T17" s="979"/>
      <c r="U17" s="979"/>
      <c r="V17" s="979"/>
      <c r="W17" s="979"/>
    </row>
    <row r="18" spans="1:23">
      <c r="A18" s="194">
        <v>6</v>
      </c>
      <c r="B18" s="1293" t="s">
        <v>350</v>
      </c>
      <c r="C18" s="1293"/>
      <c r="D18" s="886">
        <v>36563132.531880006</v>
      </c>
      <c r="E18" s="886">
        <v>36563132.531880006</v>
      </c>
      <c r="F18" s="886">
        <v>36525814.550460003</v>
      </c>
      <c r="G18" s="886">
        <v>36466581.988289997</v>
      </c>
      <c r="H18" s="193" t="s">
        <v>909</v>
      </c>
      <c r="I18" s="460"/>
      <c r="K18" s="979"/>
      <c r="N18" s="1029"/>
      <c r="O18" s="1029"/>
      <c r="P18" s="1029"/>
      <c r="Q18" s="1029"/>
      <c r="T18" s="979"/>
      <c r="U18" s="979"/>
      <c r="V18" s="979"/>
      <c r="W18" s="979"/>
    </row>
    <row r="19" spans="1:23">
      <c r="A19" s="1294" t="s">
        <v>352</v>
      </c>
      <c r="B19" s="1295"/>
      <c r="C19" s="1295"/>
      <c r="D19" s="1295"/>
      <c r="E19" s="1295"/>
      <c r="F19" s="1295"/>
      <c r="G19" s="1295"/>
      <c r="H19" s="1295"/>
      <c r="I19" s="1296"/>
      <c r="K19" s="979"/>
      <c r="N19" s="1029"/>
      <c r="O19" s="1029"/>
      <c r="P19" s="1029"/>
      <c r="Q19" s="1029"/>
      <c r="T19" s="979"/>
      <c r="U19" s="979"/>
      <c r="V19" s="979"/>
      <c r="W19" s="979"/>
    </row>
    <row r="20" spans="1:23" ht="15" customHeight="1">
      <c r="A20" s="194">
        <v>7</v>
      </c>
      <c r="B20" s="1292" t="s">
        <v>353</v>
      </c>
      <c r="C20" s="1292"/>
      <c r="D20" s="884">
        <v>-19430.47</v>
      </c>
      <c r="E20" s="884">
        <v>-19430.47</v>
      </c>
      <c r="F20" s="884">
        <v>-20546.574000000001</v>
      </c>
      <c r="G20" s="884">
        <v>-24085.32</v>
      </c>
      <c r="H20" s="193" t="s">
        <v>354</v>
      </c>
      <c r="I20" s="185"/>
      <c r="K20" s="979"/>
      <c r="N20" s="1029"/>
      <c r="O20" s="1029"/>
      <c r="P20" s="1029"/>
      <c r="Q20" s="1029"/>
      <c r="T20" s="979"/>
      <c r="U20" s="979"/>
      <c r="V20" s="979"/>
      <c r="W20" s="979"/>
    </row>
    <row r="21" spans="1:23">
      <c r="A21" s="194">
        <v>8</v>
      </c>
      <c r="B21" s="1236" t="s">
        <v>355</v>
      </c>
      <c r="C21" s="1236"/>
      <c r="D21" s="884">
        <v>-262374.55572</v>
      </c>
      <c r="E21" s="884">
        <v>-262374.55572</v>
      </c>
      <c r="F21" s="884">
        <v>-244727.91275000002</v>
      </c>
      <c r="G21" s="884">
        <v>-232446.47201</v>
      </c>
      <c r="H21" s="193" t="s">
        <v>356</v>
      </c>
      <c r="I21" s="185"/>
      <c r="K21" s="979"/>
      <c r="N21" s="1029"/>
      <c r="O21" s="1029"/>
      <c r="P21" s="1029"/>
      <c r="Q21" s="1029"/>
      <c r="T21" s="979"/>
      <c r="U21" s="979"/>
      <c r="V21" s="979"/>
      <c r="W21" s="979"/>
    </row>
    <row r="22" spans="1:23">
      <c r="A22" s="194">
        <v>9</v>
      </c>
      <c r="B22" s="1236" t="s">
        <v>357</v>
      </c>
      <c r="C22" s="1236"/>
      <c r="D22" s="884"/>
      <c r="E22" s="884"/>
      <c r="F22" s="884"/>
      <c r="G22" s="970"/>
      <c r="H22" s="193"/>
      <c r="I22" s="185"/>
      <c r="K22" s="979"/>
      <c r="N22" s="1029"/>
      <c r="O22" s="1029"/>
      <c r="P22" s="1029"/>
      <c r="Q22" s="1029"/>
      <c r="T22" s="979"/>
      <c r="U22" s="979"/>
      <c r="V22" s="979"/>
      <c r="W22" s="979"/>
    </row>
    <row r="23" spans="1:23" ht="45" customHeight="1">
      <c r="A23" s="194">
        <v>10</v>
      </c>
      <c r="B23" s="1236" t="s">
        <v>358</v>
      </c>
      <c r="C23" s="1236"/>
      <c r="D23" s="884"/>
      <c r="E23" s="884"/>
      <c r="F23" s="884"/>
      <c r="G23" s="970"/>
      <c r="H23" s="193" t="s">
        <v>359</v>
      </c>
      <c r="I23" s="185"/>
      <c r="K23" s="979"/>
      <c r="N23" s="1029"/>
      <c r="O23" s="1029"/>
      <c r="P23" s="1029"/>
      <c r="Q23" s="1029"/>
      <c r="T23" s="979"/>
      <c r="U23" s="979"/>
      <c r="V23" s="979"/>
      <c r="W23" s="979"/>
    </row>
    <row r="24" spans="1:23" ht="27.75" customHeight="1">
      <c r="A24" s="194">
        <v>11</v>
      </c>
      <c r="B24" s="1236" t="s">
        <v>360</v>
      </c>
      <c r="C24" s="1236"/>
      <c r="D24" s="884">
        <v>-146231.6257</v>
      </c>
      <c r="E24" s="884">
        <v>-146231.6257</v>
      </c>
      <c r="F24" s="884">
        <v>-108913.64427999999</v>
      </c>
      <c r="G24" s="884">
        <v>-49681.082110000003</v>
      </c>
      <c r="H24" s="193" t="s">
        <v>361</v>
      </c>
      <c r="I24" s="185"/>
      <c r="K24" s="979"/>
      <c r="L24" s="979"/>
      <c r="N24" s="1029"/>
      <c r="O24" s="1029"/>
      <c r="P24" s="1029"/>
      <c r="Q24" s="1029"/>
      <c r="T24" s="979"/>
      <c r="U24" s="979"/>
      <c r="V24" s="979"/>
      <c r="W24" s="979"/>
    </row>
    <row r="25" spans="1:23" ht="30" customHeight="1">
      <c r="A25" s="194">
        <v>12</v>
      </c>
      <c r="B25" s="1236" t="s">
        <v>362</v>
      </c>
      <c r="C25" s="1236"/>
      <c r="D25" s="884">
        <v>-665052.78240000003</v>
      </c>
      <c r="E25" s="884">
        <v>-665052.78240000003</v>
      </c>
      <c r="F25" s="884">
        <v>-699933.78413000016</v>
      </c>
      <c r="G25" s="884">
        <v>-669615.78090999986</v>
      </c>
      <c r="H25" s="193" t="s">
        <v>363</v>
      </c>
      <c r="I25" s="185"/>
      <c r="K25" s="979"/>
      <c r="N25" s="1029"/>
      <c r="O25" s="1029"/>
      <c r="P25" s="1029"/>
      <c r="Q25" s="1029"/>
      <c r="T25" s="979"/>
      <c r="U25" s="979"/>
      <c r="V25" s="979"/>
      <c r="W25" s="979"/>
    </row>
    <row r="26" spans="1:23">
      <c r="A26" s="194">
        <v>13</v>
      </c>
      <c r="B26" s="1236" t="s">
        <v>364</v>
      </c>
      <c r="C26" s="1236"/>
      <c r="D26" s="884"/>
      <c r="E26" s="884"/>
      <c r="F26" s="193"/>
      <c r="G26" s="193"/>
      <c r="H26" s="970" t="s">
        <v>365</v>
      </c>
      <c r="I26" s="185"/>
      <c r="K26" s="979"/>
      <c r="L26" s="979"/>
      <c r="T26" s="979"/>
      <c r="U26" s="979"/>
      <c r="V26" s="979"/>
      <c r="W26" s="979"/>
    </row>
    <row r="27" spans="1:23" ht="27.75" customHeight="1">
      <c r="A27" s="194">
        <v>14</v>
      </c>
      <c r="B27" s="1236" t="s">
        <v>366</v>
      </c>
      <c r="C27" s="1236"/>
      <c r="D27" s="884"/>
      <c r="E27" s="884"/>
      <c r="F27" s="193"/>
      <c r="G27" s="193"/>
      <c r="H27" s="193" t="s">
        <v>367</v>
      </c>
      <c r="I27" s="185"/>
      <c r="K27" s="979"/>
      <c r="T27" s="979"/>
      <c r="U27" s="979"/>
      <c r="V27" s="979"/>
      <c r="W27" s="979"/>
    </row>
    <row r="28" spans="1:23">
      <c r="A28" s="194">
        <v>15</v>
      </c>
      <c r="B28" s="1236" t="s">
        <v>596</v>
      </c>
      <c r="C28" s="1236"/>
      <c r="D28" s="884"/>
      <c r="E28" s="884"/>
      <c r="F28" s="193"/>
      <c r="G28" s="193"/>
      <c r="H28" s="193" t="s">
        <v>368</v>
      </c>
      <c r="I28" s="185"/>
      <c r="K28" s="979"/>
      <c r="T28" s="979"/>
      <c r="U28" s="979"/>
      <c r="V28" s="979"/>
      <c r="W28" s="979"/>
    </row>
    <row r="29" spans="1:23" ht="30" customHeight="1">
      <c r="A29" s="194">
        <v>16</v>
      </c>
      <c r="B29" s="1236" t="s">
        <v>369</v>
      </c>
      <c r="C29" s="1236"/>
      <c r="D29" s="884"/>
      <c r="E29" s="884"/>
      <c r="F29" s="193"/>
      <c r="G29" s="193"/>
      <c r="H29" s="193" t="s">
        <v>370</v>
      </c>
      <c r="I29" s="185"/>
      <c r="K29" s="979"/>
      <c r="T29" s="979"/>
      <c r="U29" s="979"/>
      <c r="V29" s="979"/>
      <c r="W29" s="979"/>
    </row>
    <row r="30" spans="1:23" ht="38.25" customHeight="1">
      <c r="A30" s="194">
        <v>17</v>
      </c>
      <c r="B30" s="1236" t="s">
        <v>597</v>
      </c>
      <c r="C30" s="1236"/>
      <c r="D30" s="884"/>
      <c r="E30" s="884"/>
      <c r="F30" s="193"/>
      <c r="G30" s="193"/>
      <c r="H30" s="193" t="s">
        <v>372</v>
      </c>
      <c r="I30" s="185"/>
      <c r="K30" s="979"/>
      <c r="T30" s="979"/>
      <c r="U30" s="979"/>
      <c r="V30" s="979"/>
      <c r="W30" s="979"/>
    </row>
    <row r="31" spans="1:23" ht="38.25">
      <c r="A31" s="194">
        <v>18</v>
      </c>
      <c r="B31" s="1236" t="s">
        <v>598</v>
      </c>
      <c r="C31" s="1236"/>
      <c r="D31" s="884"/>
      <c r="E31" s="884"/>
      <c r="F31" s="193"/>
      <c r="G31" s="193"/>
      <c r="H31" s="193" t="s">
        <v>374</v>
      </c>
      <c r="I31" s="185"/>
      <c r="K31" s="979"/>
      <c r="T31" s="979"/>
      <c r="U31" s="979"/>
      <c r="V31" s="979"/>
      <c r="W31" s="979"/>
    </row>
    <row r="32" spans="1:23" ht="38.25">
      <c r="A32" s="194">
        <v>19</v>
      </c>
      <c r="B32" s="1236" t="s">
        <v>375</v>
      </c>
      <c r="C32" s="1236"/>
      <c r="D32" s="884"/>
      <c r="E32" s="884"/>
      <c r="F32" s="193"/>
      <c r="G32" s="193"/>
      <c r="H32" s="193" t="s">
        <v>376</v>
      </c>
      <c r="I32" s="185"/>
      <c r="K32" s="979"/>
      <c r="T32" s="979"/>
      <c r="U32" s="979"/>
      <c r="V32" s="979"/>
      <c r="W32" s="979"/>
    </row>
    <row r="33" spans="1:23">
      <c r="A33" s="194">
        <v>20</v>
      </c>
      <c r="B33" s="1236" t="s">
        <v>357</v>
      </c>
      <c r="C33" s="1236"/>
      <c r="D33" s="884"/>
      <c r="E33" s="884"/>
      <c r="F33" s="193"/>
      <c r="G33" s="193"/>
      <c r="H33" s="193"/>
      <c r="I33" s="185"/>
      <c r="K33" s="979"/>
      <c r="T33" s="979"/>
      <c r="U33" s="979"/>
      <c r="V33" s="979"/>
      <c r="W33" s="979"/>
    </row>
    <row r="34" spans="1:23" ht="30" customHeight="1">
      <c r="A34" s="194" t="s">
        <v>242</v>
      </c>
      <c r="B34" s="1236" t="s">
        <v>377</v>
      </c>
      <c r="C34" s="1236"/>
      <c r="D34" s="884"/>
      <c r="E34" s="884"/>
      <c r="F34" s="193"/>
      <c r="G34" s="193"/>
      <c r="H34" s="193" t="s">
        <v>378</v>
      </c>
      <c r="I34" s="185"/>
      <c r="K34" s="979"/>
      <c r="T34" s="979"/>
      <c r="U34" s="979"/>
      <c r="V34" s="979"/>
      <c r="W34" s="979"/>
    </row>
    <row r="35" spans="1:23" ht="25.5">
      <c r="A35" s="194" t="s">
        <v>243</v>
      </c>
      <c r="B35" s="1236" t="s">
        <v>379</v>
      </c>
      <c r="C35" s="1236"/>
      <c r="D35" s="884"/>
      <c r="E35" s="884"/>
      <c r="F35" s="193"/>
      <c r="G35" s="193"/>
      <c r="H35" s="193" t="s">
        <v>380</v>
      </c>
      <c r="I35" s="185"/>
      <c r="K35" s="979"/>
      <c r="T35" s="979"/>
      <c r="U35" s="979"/>
      <c r="V35" s="979"/>
      <c r="W35" s="979"/>
    </row>
    <row r="36" spans="1:23" ht="38.25">
      <c r="A36" s="194" t="s">
        <v>331</v>
      </c>
      <c r="B36" s="1236" t="s">
        <v>381</v>
      </c>
      <c r="C36" s="1236"/>
      <c r="D36" s="884"/>
      <c r="E36" s="884"/>
      <c r="F36" s="193"/>
      <c r="G36" s="193"/>
      <c r="H36" s="193" t="s">
        <v>599</v>
      </c>
      <c r="I36" s="185"/>
      <c r="K36" s="979"/>
      <c r="T36" s="979"/>
      <c r="U36" s="979"/>
      <c r="V36" s="979"/>
      <c r="W36" s="979"/>
    </row>
    <row r="37" spans="1:23" ht="25.5">
      <c r="A37" s="194" t="s">
        <v>332</v>
      </c>
      <c r="B37" s="1236" t="s">
        <v>383</v>
      </c>
      <c r="C37" s="1236"/>
      <c r="D37" s="884"/>
      <c r="E37" s="884"/>
      <c r="F37" s="193"/>
      <c r="G37" s="193"/>
      <c r="H37" s="193" t="s">
        <v>384</v>
      </c>
      <c r="I37" s="185"/>
      <c r="K37" s="979"/>
      <c r="T37" s="979"/>
      <c r="U37" s="979"/>
      <c r="V37" s="979"/>
      <c r="W37" s="979"/>
    </row>
    <row r="38" spans="1:23" ht="25.5">
      <c r="A38" s="194">
        <v>21</v>
      </c>
      <c r="B38" s="1236" t="s">
        <v>600</v>
      </c>
      <c r="C38" s="1236"/>
      <c r="D38" s="884"/>
      <c r="E38" s="884"/>
      <c r="F38" s="193"/>
      <c r="G38" s="193"/>
      <c r="H38" s="193" t="s">
        <v>386</v>
      </c>
      <c r="I38" s="185"/>
      <c r="K38" s="979"/>
      <c r="T38" s="979"/>
      <c r="U38" s="979"/>
      <c r="V38" s="979"/>
      <c r="W38" s="979"/>
    </row>
    <row r="39" spans="1:23">
      <c r="A39" s="194">
        <v>22</v>
      </c>
      <c r="B39" s="1236" t="s">
        <v>387</v>
      </c>
      <c r="C39" s="1236"/>
      <c r="D39" s="884"/>
      <c r="E39" s="884"/>
      <c r="F39" s="193"/>
      <c r="G39" s="193"/>
      <c r="H39" s="193" t="s">
        <v>388</v>
      </c>
      <c r="I39" s="185"/>
      <c r="K39" s="979"/>
      <c r="T39" s="979"/>
      <c r="U39" s="979"/>
      <c r="V39" s="979"/>
      <c r="W39" s="979"/>
    </row>
    <row r="40" spans="1:23" ht="25.5">
      <c r="A40" s="194">
        <v>23</v>
      </c>
      <c r="B40" s="1297" t="s">
        <v>389</v>
      </c>
      <c r="C40" s="1297"/>
      <c r="D40" s="884"/>
      <c r="E40" s="884"/>
      <c r="F40" s="854"/>
      <c r="G40" s="854"/>
      <c r="H40" s="193" t="s">
        <v>390</v>
      </c>
      <c r="I40" s="185"/>
      <c r="K40" s="979"/>
      <c r="T40" s="979"/>
      <c r="U40" s="979"/>
      <c r="V40" s="979"/>
      <c r="W40" s="979"/>
    </row>
    <row r="41" spans="1:23">
      <c r="A41" s="194">
        <v>24</v>
      </c>
      <c r="B41" s="1236" t="s">
        <v>357</v>
      </c>
      <c r="C41" s="1236"/>
      <c r="D41" s="884"/>
      <c r="E41" s="884"/>
      <c r="F41" s="193"/>
      <c r="G41" s="193"/>
      <c r="H41" s="193"/>
      <c r="I41" s="185"/>
      <c r="K41" s="979"/>
      <c r="T41" s="979"/>
      <c r="U41" s="979"/>
      <c r="V41" s="979"/>
      <c r="W41" s="979"/>
    </row>
    <row r="42" spans="1:23" ht="25.5" customHeight="1">
      <c r="A42" s="194">
        <v>25</v>
      </c>
      <c r="B42" s="1257" t="s">
        <v>391</v>
      </c>
      <c r="C42" s="1259"/>
      <c r="D42" s="884"/>
      <c r="E42" s="884"/>
      <c r="F42" s="193"/>
      <c r="G42" s="193"/>
      <c r="H42" s="193" t="s">
        <v>386</v>
      </c>
      <c r="I42" s="185"/>
      <c r="K42" s="979"/>
      <c r="T42" s="979"/>
      <c r="U42" s="979"/>
      <c r="V42" s="979"/>
      <c r="W42" s="979"/>
    </row>
    <row r="43" spans="1:23">
      <c r="A43" s="194" t="s">
        <v>392</v>
      </c>
      <c r="B43" s="1236" t="s">
        <v>394</v>
      </c>
      <c r="C43" s="1236"/>
      <c r="D43" s="884"/>
      <c r="E43" s="884"/>
      <c r="F43" s="193"/>
      <c r="G43" s="193"/>
      <c r="H43" s="193" t="s">
        <v>395</v>
      </c>
      <c r="I43" s="185"/>
      <c r="K43" s="979"/>
      <c r="T43" s="979"/>
      <c r="U43" s="979"/>
      <c r="V43" s="979"/>
      <c r="W43" s="979"/>
    </row>
    <row r="44" spans="1:23" ht="24" customHeight="1">
      <c r="A44" s="194" t="s">
        <v>393</v>
      </c>
      <c r="B44" s="1236" t="s">
        <v>396</v>
      </c>
      <c r="C44" s="1236"/>
      <c r="D44" s="884"/>
      <c r="E44" s="884"/>
      <c r="F44" s="193"/>
      <c r="G44" s="193"/>
      <c r="H44" s="193" t="s">
        <v>397</v>
      </c>
      <c r="I44" s="185"/>
      <c r="K44" s="979"/>
      <c r="T44" s="979"/>
      <c r="U44" s="979"/>
      <c r="V44" s="979"/>
      <c r="W44" s="979"/>
    </row>
    <row r="45" spans="1:23" ht="30" customHeight="1">
      <c r="A45" s="186">
        <v>26</v>
      </c>
      <c r="B45" s="1236" t="s">
        <v>601</v>
      </c>
      <c r="C45" s="1236"/>
      <c r="D45" s="884"/>
      <c r="E45" s="884"/>
      <c r="F45" s="193"/>
      <c r="G45" s="193"/>
      <c r="H45" s="124"/>
      <c r="I45" s="185"/>
      <c r="K45" s="979"/>
      <c r="T45" s="979"/>
      <c r="U45" s="979"/>
      <c r="V45" s="979"/>
      <c r="W45" s="979"/>
    </row>
    <row r="46" spans="1:23" ht="18" customHeight="1">
      <c r="A46" s="186" t="s">
        <v>581</v>
      </c>
      <c r="B46" s="1236" t="s">
        <v>602</v>
      </c>
      <c r="C46" s="1236"/>
      <c r="D46" s="884"/>
      <c r="E46" s="884"/>
      <c r="F46" s="193"/>
      <c r="G46" s="193"/>
      <c r="H46" s="193"/>
      <c r="I46" s="185"/>
      <c r="K46" s="979"/>
      <c r="T46" s="979"/>
      <c r="U46" s="979"/>
      <c r="V46" s="979"/>
      <c r="W46" s="979"/>
    </row>
    <row r="47" spans="1:23">
      <c r="A47" s="186"/>
      <c r="B47" s="1236" t="s">
        <v>603</v>
      </c>
      <c r="C47" s="1236"/>
      <c r="D47" s="884"/>
      <c r="E47" s="884"/>
      <c r="F47" s="193"/>
      <c r="G47" s="193"/>
      <c r="H47" s="193" t="s">
        <v>604</v>
      </c>
      <c r="I47" s="185"/>
      <c r="K47" s="979"/>
      <c r="T47" s="979"/>
      <c r="U47" s="979"/>
      <c r="V47" s="979"/>
      <c r="W47" s="979"/>
    </row>
    <row r="48" spans="1:23">
      <c r="A48" s="186"/>
      <c r="B48" s="1236" t="s">
        <v>606</v>
      </c>
      <c r="C48" s="1236"/>
      <c r="D48" s="884"/>
      <c r="E48" s="884"/>
      <c r="F48" s="193"/>
      <c r="G48" s="193"/>
      <c r="H48" s="193" t="s">
        <v>604</v>
      </c>
      <c r="I48" s="185"/>
      <c r="K48" s="979"/>
      <c r="T48" s="979"/>
      <c r="U48" s="979"/>
      <c r="V48" s="979"/>
      <c r="W48" s="979"/>
    </row>
    <row r="49" spans="1:23">
      <c r="A49" s="186"/>
      <c r="B49" s="1236" t="s">
        <v>607</v>
      </c>
      <c r="C49" s="1236"/>
      <c r="D49" s="884"/>
      <c r="E49" s="884"/>
      <c r="F49" s="193"/>
      <c r="G49" s="193"/>
      <c r="H49" s="193" t="s">
        <v>605</v>
      </c>
      <c r="I49" s="185"/>
      <c r="K49" s="979"/>
      <c r="T49" s="979"/>
      <c r="U49" s="979"/>
      <c r="V49" s="979"/>
      <c r="W49" s="979"/>
    </row>
    <row r="50" spans="1:23">
      <c r="A50" s="186"/>
      <c r="B50" s="1236" t="s">
        <v>608</v>
      </c>
      <c r="C50" s="1236"/>
      <c r="D50" s="884"/>
      <c r="E50" s="884"/>
      <c r="F50" s="193"/>
      <c r="G50" s="193"/>
      <c r="H50" s="193" t="s">
        <v>605</v>
      </c>
      <c r="I50" s="185"/>
      <c r="K50" s="979"/>
      <c r="T50" s="979"/>
      <c r="U50" s="979"/>
      <c r="V50" s="979"/>
      <c r="W50" s="979"/>
    </row>
    <row r="51" spans="1:23" ht="31.5" customHeight="1">
      <c r="A51" s="186" t="s">
        <v>582</v>
      </c>
      <c r="B51" s="1236" t="s">
        <v>918</v>
      </c>
      <c r="C51" s="1236"/>
      <c r="D51" s="884"/>
      <c r="E51" s="884"/>
      <c r="F51" s="193"/>
      <c r="G51" s="193"/>
      <c r="H51" s="193" t="s">
        <v>609</v>
      </c>
      <c r="I51" s="185"/>
      <c r="K51" s="979"/>
      <c r="T51" s="979"/>
      <c r="U51" s="979"/>
      <c r="V51" s="979"/>
      <c r="W51" s="979"/>
    </row>
    <row r="52" spans="1:23" ht="30" customHeight="1">
      <c r="A52" s="186"/>
      <c r="B52" s="1236" t="s">
        <v>917</v>
      </c>
      <c r="C52" s="1236"/>
      <c r="D52" s="884"/>
      <c r="E52" s="884"/>
      <c r="F52" s="193"/>
      <c r="G52" s="193"/>
      <c r="H52" s="193" t="s">
        <v>609</v>
      </c>
      <c r="I52" s="185"/>
      <c r="K52" s="979"/>
      <c r="T52" s="979"/>
      <c r="U52" s="979"/>
      <c r="V52" s="979"/>
      <c r="W52" s="979"/>
    </row>
    <row r="53" spans="1:23" ht="30" customHeight="1">
      <c r="A53" s="194">
        <v>27</v>
      </c>
      <c r="B53" s="1236" t="s">
        <v>398</v>
      </c>
      <c r="C53" s="1236"/>
      <c r="D53" s="884"/>
      <c r="E53" s="884"/>
      <c r="F53" s="193"/>
      <c r="G53" s="193"/>
      <c r="H53" s="193" t="s">
        <v>399</v>
      </c>
      <c r="I53" s="185"/>
      <c r="K53" s="979"/>
      <c r="T53" s="979"/>
      <c r="U53" s="979"/>
      <c r="V53" s="979"/>
      <c r="W53" s="979"/>
    </row>
    <row r="54" spans="1:23" ht="25.5">
      <c r="A54" s="194">
        <v>28</v>
      </c>
      <c r="B54" s="1293" t="s">
        <v>400</v>
      </c>
      <c r="C54" s="1293"/>
      <c r="D54" s="887">
        <v>-1093089.4338199999</v>
      </c>
      <c r="E54" s="887">
        <v>-1093089.4338199999</v>
      </c>
      <c r="F54" s="887">
        <v>-1074121.9151600003</v>
      </c>
      <c r="G54" s="887">
        <v>-975828.65502999979</v>
      </c>
      <c r="H54" s="193" t="s">
        <v>401</v>
      </c>
      <c r="I54" s="460"/>
      <c r="K54" s="979"/>
      <c r="N54" s="1029"/>
      <c r="O54" s="1029"/>
      <c r="P54" s="1029"/>
      <c r="Q54" s="1029"/>
      <c r="T54" s="979"/>
      <c r="U54" s="979"/>
      <c r="V54" s="979"/>
      <c r="W54" s="979"/>
    </row>
    <row r="55" spans="1:23">
      <c r="A55" s="194">
        <v>29</v>
      </c>
      <c r="B55" s="1293" t="s">
        <v>402</v>
      </c>
      <c r="C55" s="1293"/>
      <c r="D55" s="887">
        <v>35470043.098060004</v>
      </c>
      <c r="E55" s="887">
        <v>35470043.098060004</v>
      </c>
      <c r="F55" s="887">
        <v>35451692.635300003</v>
      </c>
      <c r="G55" s="887">
        <v>35490753.33326</v>
      </c>
      <c r="H55" s="193" t="s">
        <v>403</v>
      </c>
      <c r="I55" s="460"/>
      <c r="K55" s="979"/>
      <c r="N55" s="1029"/>
      <c r="O55" s="1029"/>
      <c r="P55" s="1029"/>
      <c r="Q55" s="1029"/>
      <c r="T55" s="979"/>
      <c r="U55" s="979"/>
      <c r="V55" s="979"/>
      <c r="W55" s="979"/>
    </row>
    <row r="56" spans="1:23">
      <c r="A56" s="1294" t="s">
        <v>404</v>
      </c>
      <c r="B56" s="1295"/>
      <c r="C56" s="1295"/>
      <c r="D56" s="1295"/>
      <c r="E56" s="1295"/>
      <c r="F56" s="1295"/>
      <c r="G56" s="1295"/>
      <c r="H56" s="1295"/>
      <c r="I56" s="1296"/>
      <c r="K56" s="979"/>
      <c r="T56" s="979"/>
      <c r="U56" s="979"/>
      <c r="V56" s="979"/>
      <c r="W56" s="979"/>
    </row>
    <row r="57" spans="1:23">
      <c r="A57" s="194">
        <v>30</v>
      </c>
      <c r="B57" s="1236" t="s">
        <v>334</v>
      </c>
      <c r="C57" s="1236"/>
      <c r="D57" s="193"/>
      <c r="E57" s="193"/>
      <c r="F57" s="193"/>
      <c r="G57" s="193"/>
      <c r="H57" s="193" t="s">
        <v>405</v>
      </c>
      <c r="I57" s="185"/>
      <c r="K57" s="979"/>
      <c r="T57" s="979"/>
      <c r="U57" s="979"/>
      <c r="V57" s="979"/>
      <c r="W57" s="979"/>
    </row>
    <row r="58" spans="1:23" ht="15" customHeight="1">
      <c r="A58" s="186">
        <v>31</v>
      </c>
      <c r="B58" s="1236" t="s">
        <v>406</v>
      </c>
      <c r="C58" s="1236"/>
      <c r="D58" s="193"/>
      <c r="E58" s="193"/>
      <c r="F58" s="193"/>
      <c r="G58" s="193"/>
      <c r="H58" s="193"/>
      <c r="I58" s="185"/>
      <c r="K58" s="979"/>
      <c r="T58" s="979"/>
      <c r="U58" s="979"/>
      <c r="V58" s="979"/>
      <c r="W58" s="979"/>
    </row>
    <row r="59" spans="1:23" ht="15" customHeight="1">
      <c r="A59" s="194">
        <v>32</v>
      </c>
      <c r="B59" s="1236" t="s">
        <v>407</v>
      </c>
      <c r="C59" s="1236"/>
      <c r="D59" s="854"/>
      <c r="E59" s="854"/>
      <c r="F59" s="854"/>
      <c r="G59" s="193"/>
      <c r="H59" s="193"/>
      <c r="I59" s="185"/>
      <c r="K59" s="979"/>
      <c r="T59" s="979"/>
      <c r="U59" s="979"/>
      <c r="V59" s="979"/>
      <c r="W59" s="979"/>
    </row>
    <row r="60" spans="1:23" ht="30" customHeight="1">
      <c r="A60" s="194">
        <v>33</v>
      </c>
      <c r="B60" s="1236" t="s">
        <v>408</v>
      </c>
      <c r="C60" s="1236"/>
      <c r="D60" s="193"/>
      <c r="E60" s="193"/>
      <c r="F60" s="193"/>
      <c r="G60" s="193"/>
      <c r="H60" s="193" t="s">
        <v>409</v>
      </c>
      <c r="I60" s="185"/>
      <c r="K60" s="979"/>
      <c r="T60" s="979"/>
      <c r="U60" s="979"/>
      <c r="V60" s="979"/>
      <c r="W60" s="979"/>
    </row>
    <row r="61" spans="1:23">
      <c r="A61" s="194"/>
      <c r="B61" s="1236" t="s">
        <v>919</v>
      </c>
      <c r="C61" s="1236"/>
      <c r="D61" s="193"/>
      <c r="E61" s="193"/>
      <c r="F61" s="193"/>
      <c r="G61" s="193"/>
      <c r="H61" s="193" t="s">
        <v>409</v>
      </c>
      <c r="I61" s="185"/>
      <c r="K61" s="979"/>
      <c r="T61" s="979"/>
      <c r="U61" s="979"/>
      <c r="V61" s="979"/>
      <c r="W61" s="979"/>
    </row>
    <row r="62" spans="1:23" ht="45.75" customHeight="1">
      <c r="A62" s="194">
        <v>34</v>
      </c>
      <c r="B62" s="1236" t="s">
        <v>410</v>
      </c>
      <c r="C62" s="1236"/>
      <c r="D62" s="193"/>
      <c r="E62" s="193"/>
      <c r="F62" s="193"/>
      <c r="G62" s="193"/>
      <c r="H62" s="193" t="s">
        <v>411</v>
      </c>
      <c r="I62" s="185"/>
      <c r="K62" s="979"/>
      <c r="T62" s="979"/>
      <c r="U62" s="979"/>
      <c r="V62" s="979"/>
      <c r="W62" s="979"/>
    </row>
    <row r="63" spans="1:23">
      <c r="A63" s="194">
        <v>35</v>
      </c>
      <c r="B63" s="1236" t="s">
        <v>412</v>
      </c>
      <c r="C63" s="1236"/>
      <c r="D63" s="193"/>
      <c r="E63" s="193"/>
      <c r="F63" s="193"/>
      <c r="G63" s="193"/>
      <c r="H63" s="193" t="s">
        <v>409</v>
      </c>
      <c r="I63" s="185"/>
      <c r="K63" s="979"/>
      <c r="T63" s="979"/>
      <c r="U63" s="979"/>
      <c r="V63" s="979"/>
      <c r="W63" s="979"/>
    </row>
    <row r="64" spans="1:23">
      <c r="A64" s="194">
        <v>36</v>
      </c>
      <c r="B64" s="1293" t="s">
        <v>413</v>
      </c>
      <c r="C64" s="1293"/>
      <c r="D64" s="887">
        <v>0</v>
      </c>
      <c r="E64" s="887">
        <v>0</v>
      </c>
      <c r="F64" s="887">
        <v>0</v>
      </c>
      <c r="G64" s="887">
        <v>0</v>
      </c>
      <c r="H64" s="193" t="s">
        <v>414</v>
      </c>
      <c r="I64" s="185"/>
      <c r="K64" s="979"/>
      <c r="T64" s="979"/>
      <c r="U64" s="979"/>
      <c r="V64" s="979"/>
      <c r="W64" s="979"/>
    </row>
    <row r="65" spans="1:23">
      <c r="A65" s="1294" t="s">
        <v>611</v>
      </c>
      <c r="B65" s="1295"/>
      <c r="C65" s="1295"/>
      <c r="D65" s="1295"/>
      <c r="E65" s="1295"/>
      <c r="F65" s="1295"/>
      <c r="G65" s="1295"/>
      <c r="H65" s="1295"/>
      <c r="I65" s="1296"/>
      <c r="K65" s="979"/>
      <c r="T65" s="979"/>
      <c r="U65" s="979"/>
      <c r="V65" s="979"/>
      <c r="W65" s="979"/>
    </row>
    <row r="66" spans="1:23" ht="25.5">
      <c r="A66" s="194">
        <v>37</v>
      </c>
      <c r="B66" s="1236" t="s">
        <v>415</v>
      </c>
      <c r="C66" s="1236"/>
      <c r="D66" s="193"/>
      <c r="E66" s="193"/>
      <c r="F66" s="193"/>
      <c r="G66" s="193"/>
      <c r="H66" s="193" t="s">
        <v>416</v>
      </c>
      <c r="I66" s="185"/>
      <c r="K66" s="979"/>
      <c r="T66" s="979"/>
      <c r="U66" s="979"/>
      <c r="V66" s="979"/>
      <c r="W66" s="979"/>
    </row>
    <row r="67" spans="1:23" ht="36" customHeight="1">
      <c r="A67" s="194">
        <v>38</v>
      </c>
      <c r="B67" s="1257" t="s">
        <v>612</v>
      </c>
      <c r="C67" s="1259"/>
      <c r="D67" s="193"/>
      <c r="E67" s="193"/>
      <c r="F67" s="193"/>
      <c r="G67" s="193"/>
      <c r="H67" s="193" t="s">
        <v>418</v>
      </c>
      <c r="I67" s="185"/>
      <c r="K67" s="979"/>
      <c r="T67" s="979"/>
      <c r="U67" s="979"/>
      <c r="V67" s="979"/>
      <c r="W67" s="979"/>
    </row>
    <row r="68" spans="1:23" ht="54" customHeight="1">
      <c r="A68" s="194">
        <v>39</v>
      </c>
      <c r="B68" s="1236" t="s">
        <v>910</v>
      </c>
      <c r="C68" s="1236"/>
      <c r="D68" s="193"/>
      <c r="E68" s="193"/>
      <c r="F68" s="193"/>
      <c r="G68" s="193"/>
      <c r="H68" s="193" t="s">
        <v>911</v>
      </c>
      <c r="I68" s="185"/>
      <c r="K68" s="979"/>
      <c r="T68" s="979"/>
      <c r="U68" s="979"/>
      <c r="V68" s="979"/>
      <c r="W68" s="979"/>
    </row>
    <row r="69" spans="1:23" ht="40.5" customHeight="1">
      <c r="A69" s="194">
        <v>40</v>
      </c>
      <c r="B69" s="1236" t="s">
        <v>912</v>
      </c>
      <c r="C69" s="1236"/>
      <c r="D69" s="193"/>
      <c r="E69" s="193"/>
      <c r="F69" s="193"/>
      <c r="G69" s="193"/>
      <c r="H69" s="193" t="s">
        <v>422</v>
      </c>
      <c r="I69" s="185"/>
      <c r="K69" s="979"/>
      <c r="T69" s="979"/>
      <c r="U69" s="979"/>
      <c r="V69" s="979"/>
      <c r="W69" s="979"/>
    </row>
    <row r="70" spans="1:23" ht="28.5" customHeight="1">
      <c r="A70" s="194">
        <v>41</v>
      </c>
      <c r="B70" s="1236" t="s">
        <v>1371</v>
      </c>
      <c r="C70" s="1236"/>
      <c r="D70" s="193"/>
      <c r="E70" s="193"/>
      <c r="F70" s="193"/>
      <c r="G70" s="193"/>
      <c r="H70" s="193"/>
      <c r="I70" s="185"/>
      <c r="K70" s="979"/>
      <c r="T70" s="979"/>
      <c r="U70" s="979"/>
      <c r="V70" s="979"/>
      <c r="W70" s="979"/>
    </row>
    <row r="71" spans="1:23" ht="76.5">
      <c r="A71" s="194" t="s">
        <v>583</v>
      </c>
      <c r="B71" s="1236" t="s">
        <v>613</v>
      </c>
      <c r="C71" s="1236"/>
      <c r="D71" s="193"/>
      <c r="E71" s="193"/>
      <c r="F71" s="193"/>
      <c r="G71" s="193"/>
      <c r="H71" s="193" t="s">
        <v>614</v>
      </c>
      <c r="I71" s="185"/>
      <c r="K71" s="979"/>
      <c r="T71" s="979"/>
      <c r="U71" s="979"/>
      <c r="V71" s="979"/>
      <c r="W71" s="979"/>
    </row>
    <row r="72" spans="1:23" ht="25.5" customHeight="1">
      <c r="A72" s="7"/>
      <c r="B72" s="1236" t="s">
        <v>615</v>
      </c>
      <c r="C72" s="1236"/>
      <c r="D72" s="193"/>
      <c r="E72" s="193"/>
      <c r="F72" s="193"/>
      <c r="G72" s="193"/>
      <c r="H72" s="193"/>
      <c r="I72" s="185"/>
      <c r="K72" s="979"/>
      <c r="T72" s="979"/>
      <c r="U72" s="979"/>
      <c r="V72" s="979"/>
      <c r="W72" s="979"/>
    </row>
    <row r="73" spans="1:23" ht="39" customHeight="1">
      <c r="A73" s="194" t="s">
        <v>584</v>
      </c>
      <c r="B73" s="1236" t="s">
        <v>616</v>
      </c>
      <c r="C73" s="1236"/>
      <c r="D73" s="193"/>
      <c r="E73" s="193"/>
      <c r="F73" s="193"/>
      <c r="G73" s="193"/>
      <c r="H73" s="193" t="s">
        <v>617</v>
      </c>
      <c r="I73" s="185"/>
      <c r="K73" s="979"/>
      <c r="T73" s="979"/>
      <c r="U73" s="979"/>
      <c r="V73" s="979"/>
      <c r="W73" s="979"/>
    </row>
    <row r="74" spans="1:23" ht="45" customHeight="1">
      <c r="A74" s="7"/>
      <c r="B74" s="1236" t="s">
        <v>618</v>
      </c>
      <c r="C74" s="1236"/>
      <c r="D74" s="193"/>
      <c r="E74" s="193"/>
      <c r="F74" s="193"/>
      <c r="G74" s="193"/>
      <c r="H74" s="193"/>
      <c r="I74" s="185"/>
      <c r="K74" s="979"/>
      <c r="T74" s="979"/>
      <c r="U74" s="979"/>
      <c r="V74" s="979"/>
      <c r="W74" s="979"/>
    </row>
    <row r="75" spans="1:23" ht="45" customHeight="1">
      <c r="A75" s="194" t="s">
        <v>585</v>
      </c>
      <c r="B75" s="1236" t="s">
        <v>619</v>
      </c>
      <c r="C75" s="1236"/>
      <c r="D75" s="193"/>
      <c r="E75" s="193"/>
      <c r="F75" s="193"/>
      <c r="G75" s="193"/>
      <c r="H75" s="193" t="s">
        <v>620</v>
      </c>
      <c r="I75" s="185"/>
      <c r="K75" s="979"/>
      <c r="T75" s="979"/>
      <c r="U75" s="979"/>
      <c r="V75" s="979"/>
      <c r="W75" s="979"/>
    </row>
    <row r="76" spans="1:23">
      <c r="A76" s="194"/>
      <c r="B76" s="1236" t="s">
        <v>621</v>
      </c>
      <c r="C76" s="1236"/>
      <c r="D76" s="193"/>
      <c r="E76" s="193"/>
      <c r="F76" s="193"/>
      <c r="G76" s="193"/>
      <c r="H76" s="193" t="s">
        <v>604</v>
      </c>
      <c r="I76" s="185"/>
      <c r="K76" s="979"/>
      <c r="T76" s="979"/>
      <c r="U76" s="979"/>
      <c r="V76" s="979"/>
      <c r="W76" s="979"/>
    </row>
    <row r="77" spans="1:23">
      <c r="A77" s="194"/>
      <c r="B77" s="1236" t="s">
        <v>622</v>
      </c>
      <c r="C77" s="1236"/>
      <c r="D77" s="193"/>
      <c r="E77" s="193"/>
      <c r="F77" s="193"/>
      <c r="G77" s="193"/>
      <c r="H77" s="193" t="s">
        <v>605</v>
      </c>
      <c r="I77" s="185"/>
      <c r="K77" s="979"/>
      <c r="T77" s="979"/>
      <c r="U77" s="979"/>
      <c r="V77" s="979"/>
      <c r="W77" s="979"/>
    </row>
    <row r="78" spans="1:23" ht="15" customHeight="1">
      <c r="A78" s="194"/>
      <c r="B78" s="1236" t="s">
        <v>610</v>
      </c>
      <c r="C78" s="1236"/>
      <c r="D78" s="193"/>
      <c r="E78" s="193"/>
      <c r="F78" s="193"/>
      <c r="G78" s="193"/>
      <c r="H78" s="193" t="s">
        <v>609</v>
      </c>
      <c r="I78" s="461"/>
      <c r="K78" s="979"/>
      <c r="T78" s="979"/>
      <c r="U78" s="979"/>
      <c r="V78" s="979"/>
      <c r="W78" s="979"/>
    </row>
    <row r="79" spans="1:23">
      <c r="A79" s="194">
        <v>43</v>
      </c>
      <c r="B79" s="1293" t="s">
        <v>425</v>
      </c>
      <c r="C79" s="1293"/>
      <c r="D79" s="888">
        <v>0</v>
      </c>
      <c r="E79" s="888">
        <v>0</v>
      </c>
      <c r="F79" s="888">
        <v>0</v>
      </c>
      <c r="G79" s="888">
        <v>0</v>
      </c>
      <c r="H79" s="193" t="s">
        <v>426</v>
      </c>
      <c r="I79" s="460"/>
      <c r="K79" s="979"/>
      <c r="N79" s="1027"/>
      <c r="O79" s="1028"/>
      <c r="P79" s="1028"/>
      <c r="Q79" s="1028"/>
      <c r="T79" s="979"/>
      <c r="U79" s="979"/>
      <c r="V79" s="979"/>
      <c r="W79" s="979"/>
    </row>
    <row r="80" spans="1:23">
      <c r="A80" s="194">
        <v>44</v>
      </c>
      <c r="B80" s="1293" t="s">
        <v>427</v>
      </c>
      <c r="C80" s="1293"/>
      <c r="D80" s="887">
        <v>0</v>
      </c>
      <c r="E80" s="887">
        <v>0</v>
      </c>
      <c r="F80" s="887">
        <v>0</v>
      </c>
      <c r="G80" s="887">
        <v>0</v>
      </c>
      <c r="H80" s="193" t="s">
        <v>428</v>
      </c>
      <c r="I80" s="460"/>
      <c r="K80" s="979"/>
      <c r="N80" s="1029"/>
      <c r="O80" s="1029"/>
      <c r="P80" s="1029"/>
      <c r="Q80" s="1029"/>
      <c r="T80" s="979"/>
      <c r="U80" s="979"/>
      <c r="V80" s="979"/>
      <c r="W80" s="979"/>
    </row>
    <row r="81" spans="1:23">
      <c r="A81" s="194">
        <v>45</v>
      </c>
      <c r="B81" s="1293" t="s">
        <v>429</v>
      </c>
      <c r="C81" s="1293"/>
      <c r="D81" s="887">
        <v>35470043.098060004</v>
      </c>
      <c r="E81" s="887">
        <v>35470043.098060004</v>
      </c>
      <c r="F81" s="887">
        <v>35451692.635300003</v>
      </c>
      <c r="G81" s="887">
        <v>35490753.33326</v>
      </c>
      <c r="H81" s="193" t="s">
        <v>430</v>
      </c>
      <c r="I81" s="460"/>
      <c r="K81" s="979"/>
      <c r="N81" s="1029"/>
      <c r="O81" s="1029"/>
      <c r="P81" s="1029"/>
      <c r="Q81" s="1029"/>
      <c r="T81" s="979"/>
      <c r="U81" s="979"/>
      <c r="V81" s="979"/>
      <c r="W81" s="979"/>
    </row>
    <row r="82" spans="1:23">
      <c r="A82" s="1294" t="s">
        <v>431</v>
      </c>
      <c r="B82" s="1295"/>
      <c r="C82" s="1295"/>
      <c r="D82" s="1295"/>
      <c r="E82" s="1295"/>
      <c r="F82" s="1295"/>
      <c r="G82" s="1295"/>
      <c r="H82" s="1295"/>
      <c r="I82" s="1296"/>
      <c r="K82" s="979"/>
      <c r="T82" s="979"/>
      <c r="U82" s="979"/>
      <c r="V82" s="979"/>
      <c r="W82" s="979"/>
    </row>
    <row r="83" spans="1:23">
      <c r="A83" s="186">
        <v>46</v>
      </c>
      <c r="B83" s="1236" t="s">
        <v>334</v>
      </c>
      <c r="C83" s="1236"/>
      <c r="D83" s="193"/>
      <c r="E83" s="193"/>
      <c r="F83" s="193"/>
      <c r="G83" s="193"/>
      <c r="H83" s="193" t="s">
        <v>432</v>
      </c>
      <c r="I83" s="185"/>
      <c r="K83" s="979"/>
      <c r="T83" s="979"/>
      <c r="U83" s="979"/>
      <c r="V83" s="979"/>
      <c r="W83" s="979"/>
    </row>
    <row r="84" spans="1:23" ht="30" customHeight="1">
      <c r="A84" s="186">
        <v>47</v>
      </c>
      <c r="B84" s="1236" t="s">
        <v>433</v>
      </c>
      <c r="C84" s="1236"/>
      <c r="D84" s="193"/>
      <c r="E84" s="193"/>
      <c r="F84" s="193"/>
      <c r="G84" s="193"/>
      <c r="H84" s="193" t="s">
        <v>434</v>
      </c>
      <c r="I84" s="185"/>
      <c r="K84" s="979"/>
      <c r="T84" s="979"/>
      <c r="U84" s="979"/>
      <c r="V84" s="979"/>
      <c r="W84" s="979"/>
    </row>
    <row r="85" spans="1:23" ht="54.75" customHeight="1">
      <c r="A85" s="186">
        <v>48</v>
      </c>
      <c r="B85" s="1236" t="s">
        <v>623</v>
      </c>
      <c r="C85" s="1236"/>
      <c r="D85" s="193"/>
      <c r="E85" s="193"/>
      <c r="F85" s="193"/>
      <c r="G85" s="193"/>
      <c r="H85" s="193" t="s">
        <v>436</v>
      </c>
      <c r="I85" s="185"/>
      <c r="K85" s="979"/>
      <c r="T85" s="979"/>
      <c r="U85" s="979"/>
      <c r="V85" s="979"/>
      <c r="W85" s="979"/>
    </row>
    <row r="86" spans="1:23">
      <c r="A86" s="186">
        <v>49</v>
      </c>
      <c r="B86" s="1236" t="s">
        <v>412</v>
      </c>
      <c r="C86" s="1236"/>
      <c r="D86" s="193"/>
      <c r="E86" s="193"/>
      <c r="F86" s="193"/>
      <c r="G86" s="193"/>
      <c r="H86" s="193" t="s">
        <v>434</v>
      </c>
      <c r="I86" s="185"/>
      <c r="K86" s="979"/>
      <c r="T86" s="979"/>
      <c r="U86" s="979"/>
      <c r="V86" s="979"/>
      <c r="W86" s="979"/>
    </row>
    <row r="87" spans="1:23">
      <c r="A87" s="186">
        <v>50</v>
      </c>
      <c r="B87" s="1236" t="s">
        <v>437</v>
      </c>
      <c r="C87" s="1236"/>
      <c r="D87" s="884">
        <v>0</v>
      </c>
      <c r="E87" s="884">
        <v>0</v>
      </c>
      <c r="F87" s="884">
        <v>0</v>
      </c>
      <c r="G87" s="884">
        <v>0</v>
      </c>
      <c r="H87" s="193" t="s">
        <v>438</v>
      </c>
      <c r="I87" s="185"/>
      <c r="K87" s="979"/>
      <c r="N87" s="1029"/>
      <c r="O87" s="1029"/>
      <c r="P87" s="1029"/>
      <c r="Q87" s="1029"/>
      <c r="T87" s="979"/>
      <c r="U87" s="979"/>
      <c r="V87" s="979"/>
      <c r="W87" s="979"/>
    </row>
    <row r="88" spans="1:23">
      <c r="A88" s="186">
        <v>51</v>
      </c>
      <c r="B88" s="1293" t="s">
        <v>439</v>
      </c>
      <c r="C88" s="1293"/>
      <c r="D88" s="887">
        <v>0</v>
      </c>
      <c r="E88" s="887">
        <v>0</v>
      </c>
      <c r="F88" s="887">
        <v>0</v>
      </c>
      <c r="G88" s="887">
        <v>0</v>
      </c>
      <c r="H88" s="193"/>
      <c r="I88" s="460"/>
      <c r="K88" s="979"/>
      <c r="N88" s="1029"/>
      <c r="O88" s="1029"/>
      <c r="P88" s="1029"/>
      <c r="Q88" s="1029"/>
      <c r="T88" s="979"/>
      <c r="U88" s="979"/>
      <c r="V88" s="979"/>
      <c r="W88" s="979"/>
    </row>
    <row r="89" spans="1:23">
      <c r="A89" s="1298" t="s">
        <v>440</v>
      </c>
      <c r="B89" s="1299"/>
      <c r="C89" s="1299"/>
      <c r="D89" s="1299"/>
      <c r="E89" s="1299"/>
      <c r="F89" s="1299"/>
      <c r="G89" s="1299"/>
      <c r="H89" s="1299"/>
      <c r="I89" s="1300"/>
      <c r="K89" s="979"/>
      <c r="T89" s="979"/>
      <c r="U89" s="979"/>
      <c r="V89" s="979"/>
      <c r="W89" s="979"/>
    </row>
    <row r="90" spans="1:23" ht="25.5">
      <c r="A90" s="186">
        <v>52</v>
      </c>
      <c r="B90" s="1257" t="s">
        <v>441</v>
      </c>
      <c r="C90" s="1259"/>
      <c r="D90" s="855"/>
      <c r="E90" s="855"/>
      <c r="F90" s="855"/>
      <c r="G90" s="855"/>
      <c r="H90" s="193" t="s">
        <v>442</v>
      </c>
      <c r="I90" s="185"/>
      <c r="K90" s="979"/>
      <c r="T90" s="979"/>
      <c r="U90" s="979"/>
      <c r="V90" s="979"/>
      <c r="W90" s="979"/>
    </row>
    <row r="91" spans="1:23" ht="39.75" customHeight="1">
      <c r="A91" s="186">
        <v>53</v>
      </c>
      <c r="B91" s="1257" t="s">
        <v>443</v>
      </c>
      <c r="C91" s="1259"/>
      <c r="D91" s="855"/>
      <c r="E91" s="855"/>
      <c r="F91" s="855"/>
      <c r="G91" s="855"/>
      <c r="H91" s="193" t="s">
        <v>444</v>
      </c>
      <c r="I91" s="185"/>
      <c r="K91" s="979"/>
      <c r="T91" s="979"/>
      <c r="U91" s="979"/>
      <c r="V91" s="979"/>
      <c r="W91" s="979"/>
    </row>
    <row r="92" spans="1:23" ht="54.75" customHeight="1">
      <c r="A92" s="186">
        <v>54</v>
      </c>
      <c r="B92" s="1257" t="s">
        <v>445</v>
      </c>
      <c r="C92" s="1259"/>
      <c r="D92" s="856"/>
      <c r="E92" s="856"/>
      <c r="F92" s="856"/>
      <c r="G92" s="856"/>
      <c r="H92" s="193" t="s">
        <v>446</v>
      </c>
      <c r="I92" s="185"/>
      <c r="K92" s="979"/>
      <c r="T92" s="979"/>
      <c r="U92" s="979"/>
      <c r="V92" s="979"/>
      <c r="W92" s="979"/>
    </row>
    <row r="93" spans="1:23">
      <c r="A93" s="194" t="s">
        <v>586</v>
      </c>
      <c r="B93" s="1257" t="s">
        <v>624</v>
      </c>
      <c r="C93" s="1259"/>
      <c r="D93" s="855"/>
      <c r="E93" s="855"/>
      <c r="F93" s="855"/>
      <c r="G93" s="855"/>
      <c r="H93" s="193"/>
      <c r="I93" s="185"/>
      <c r="K93" s="979"/>
      <c r="T93" s="979"/>
      <c r="U93" s="979"/>
      <c r="V93" s="979"/>
      <c r="W93" s="979"/>
    </row>
    <row r="94" spans="1:23" ht="28.5" customHeight="1">
      <c r="A94" s="194" t="s">
        <v>587</v>
      </c>
      <c r="B94" s="1257" t="s">
        <v>625</v>
      </c>
      <c r="C94" s="1259"/>
      <c r="D94" s="855"/>
      <c r="E94" s="855"/>
      <c r="F94" s="855"/>
      <c r="G94" s="855"/>
      <c r="H94" s="193"/>
      <c r="I94" s="185"/>
      <c r="K94" s="979"/>
      <c r="T94" s="979"/>
      <c r="U94" s="979"/>
      <c r="V94" s="979"/>
      <c r="W94" s="979"/>
    </row>
    <row r="95" spans="1:23" ht="39.75" customHeight="1">
      <c r="A95" s="186">
        <v>55</v>
      </c>
      <c r="B95" s="1257" t="s">
        <v>913</v>
      </c>
      <c r="C95" s="1259"/>
      <c r="D95" s="855"/>
      <c r="E95" s="855"/>
      <c r="F95" s="855"/>
      <c r="G95" s="855"/>
      <c r="H95" s="193" t="s">
        <v>448</v>
      </c>
      <c r="I95" s="185"/>
      <c r="K95" s="979"/>
      <c r="T95" s="979"/>
      <c r="U95" s="979"/>
      <c r="V95" s="979"/>
      <c r="W95" s="979"/>
    </row>
    <row r="96" spans="1:23" ht="53.25" customHeight="1">
      <c r="A96" s="186">
        <v>56</v>
      </c>
      <c r="B96" s="1257" t="s">
        <v>626</v>
      </c>
      <c r="C96" s="1259"/>
      <c r="D96" s="855"/>
      <c r="E96" s="855"/>
      <c r="F96" s="855"/>
      <c r="G96" s="855"/>
      <c r="H96" s="193"/>
      <c r="I96" s="185"/>
      <c r="K96" s="979"/>
      <c r="T96" s="979"/>
      <c r="U96" s="979"/>
      <c r="V96" s="979"/>
      <c r="W96" s="979"/>
    </row>
    <row r="97" spans="1:23" ht="90.75" customHeight="1">
      <c r="A97" s="194" t="s">
        <v>588</v>
      </c>
      <c r="B97" s="1257" t="s">
        <v>627</v>
      </c>
      <c r="C97" s="1259"/>
      <c r="D97" s="855"/>
      <c r="E97" s="855"/>
      <c r="F97" s="855"/>
      <c r="G97" s="855"/>
      <c r="H97" s="193" t="s">
        <v>614</v>
      </c>
      <c r="I97" s="185"/>
      <c r="K97" s="979"/>
      <c r="T97" s="979"/>
      <c r="U97" s="979"/>
      <c r="V97" s="979"/>
      <c r="W97" s="979"/>
    </row>
    <row r="98" spans="1:23" ht="30" customHeight="1">
      <c r="A98" s="194"/>
      <c r="B98" s="1257" t="s">
        <v>615</v>
      </c>
      <c r="C98" s="1259"/>
      <c r="D98" s="855"/>
      <c r="E98" s="855"/>
      <c r="F98" s="855"/>
      <c r="G98" s="855"/>
      <c r="H98" s="193"/>
      <c r="I98" s="185"/>
      <c r="K98" s="979"/>
      <c r="T98" s="979"/>
      <c r="U98" s="979"/>
      <c r="V98" s="979"/>
      <c r="W98" s="979"/>
    </row>
    <row r="99" spans="1:23" ht="57" customHeight="1">
      <c r="A99" s="194" t="s">
        <v>589</v>
      </c>
      <c r="B99" s="1257" t="s">
        <v>628</v>
      </c>
      <c r="C99" s="1259"/>
      <c r="D99" s="855"/>
      <c r="E99" s="855"/>
      <c r="F99" s="855"/>
      <c r="G99" s="855"/>
      <c r="H99" s="193" t="s">
        <v>629</v>
      </c>
      <c r="I99" s="185"/>
      <c r="K99" s="979"/>
      <c r="T99" s="979"/>
      <c r="U99" s="979"/>
      <c r="V99" s="979"/>
      <c r="W99" s="979"/>
    </row>
    <row r="100" spans="1:23" ht="39" customHeight="1">
      <c r="A100" s="194"/>
      <c r="B100" s="1257" t="s">
        <v>630</v>
      </c>
      <c r="C100" s="1259"/>
      <c r="D100" s="855"/>
      <c r="E100" s="855"/>
      <c r="F100" s="855"/>
      <c r="G100" s="855"/>
      <c r="H100" s="193"/>
      <c r="I100" s="185"/>
      <c r="K100" s="979"/>
      <c r="T100" s="979"/>
      <c r="U100" s="979"/>
      <c r="V100" s="979"/>
      <c r="W100" s="979"/>
    </row>
    <row r="101" spans="1:23" ht="41.25" customHeight="1">
      <c r="A101" s="194" t="s">
        <v>590</v>
      </c>
      <c r="B101" s="1301" t="s">
        <v>631</v>
      </c>
      <c r="C101" s="1302"/>
      <c r="D101" s="210"/>
      <c r="E101" s="210"/>
      <c r="F101" s="210"/>
      <c r="G101" s="210"/>
      <c r="H101" s="975" t="s">
        <v>620</v>
      </c>
      <c r="I101" s="185"/>
      <c r="K101" s="979"/>
      <c r="T101" s="979"/>
      <c r="U101" s="979"/>
      <c r="V101" s="979"/>
      <c r="W101" s="979"/>
    </row>
    <row r="102" spans="1:23">
      <c r="A102" s="974"/>
      <c r="B102" s="1301" t="s">
        <v>621</v>
      </c>
      <c r="C102" s="1302"/>
      <c r="D102" s="210"/>
      <c r="E102" s="210"/>
      <c r="F102" s="210"/>
      <c r="G102" s="210"/>
      <c r="H102" s="196" t="s">
        <v>604</v>
      </c>
      <c r="I102" s="185"/>
      <c r="K102" s="979"/>
      <c r="T102" s="979"/>
      <c r="U102" s="979"/>
      <c r="V102" s="979"/>
      <c r="W102" s="979"/>
    </row>
    <row r="103" spans="1:23">
      <c r="A103" s="974"/>
      <c r="B103" s="1301" t="s">
        <v>622</v>
      </c>
      <c r="C103" s="1302"/>
      <c r="D103" s="210"/>
      <c r="E103" s="210"/>
      <c r="F103" s="210"/>
      <c r="G103" s="210"/>
      <c r="H103" s="975" t="s">
        <v>605</v>
      </c>
      <c r="I103" s="185"/>
      <c r="K103" s="979"/>
      <c r="T103" s="979"/>
      <c r="U103" s="979"/>
      <c r="V103" s="979"/>
      <c r="W103" s="979"/>
    </row>
    <row r="104" spans="1:23" ht="15" customHeight="1">
      <c r="A104" s="974"/>
      <c r="B104" s="1301" t="s">
        <v>610</v>
      </c>
      <c r="C104" s="1302"/>
      <c r="D104" s="210"/>
      <c r="E104" s="210"/>
      <c r="F104" s="210"/>
      <c r="G104" s="210"/>
      <c r="H104" s="975" t="s">
        <v>609</v>
      </c>
      <c r="I104" s="185"/>
      <c r="K104" s="979"/>
      <c r="T104" s="979"/>
      <c r="U104" s="979"/>
      <c r="V104" s="979"/>
      <c r="W104" s="979"/>
    </row>
    <row r="105" spans="1:23">
      <c r="A105" s="968">
        <v>57</v>
      </c>
      <c r="B105" s="1303" t="s">
        <v>449</v>
      </c>
      <c r="C105" s="1304"/>
      <c r="D105" s="887">
        <v>0</v>
      </c>
      <c r="E105" s="887">
        <v>0</v>
      </c>
      <c r="F105" s="887">
        <v>0</v>
      </c>
      <c r="G105" s="887">
        <v>0</v>
      </c>
      <c r="H105" s="975" t="s">
        <v>450</v>
      </c>
      <c r="I105" s="460"/>
      <c r="K105" s="979"/>
      <c r="N105" s="1029"/>
      <c r="O105" s="1029"/>
      <c r="P105" s="1029"/>
      <c r="Q105" s="1029"/>
      <c r="T105" s="979"/>
      <c r="U105" s="979"/>
      <c r="V105" s="979"/>
      <c r="W105" s="979"/>
    </row>
    <row r="106" spans="1:23">
      <c r="A106" s="968">
        <v>58</v>
      </c>
      <c r="B106" s="1303" t="s">
        <v>451</v>
      </c>
      <c r="C106" s="1304"/>
      <c r="D106" s="887">
        <v>0</v>
      </c>
      <c r="E106" s="887">
        <v>0</v>
      </c>
      <c r="F106" s="887">
        <v>0</v>
      </c>
      <c r="G106" s="887">
        <v>0</v>
      </c>
      <c r="H106" s="975" t="s">
        <v>452</v>
      </c>
      <c r="I106" s="460"/>
      <c r="K106" s="979"/>
      <c r="N106" s="1029"/>
      <c r="O106" s="1029"/>
      <c r="P106" s="1029"/>
      <c r="Q106" s="1029"/>
      <c r="T106" s="979"/>
      <c r="U106" s="979"/>
      <c r="V106" s="979"/>
      <c r="W106" s="979"/>
    </row>
    <row r="107" spans="1:23">
      <c r="A107" s="968">
        <v>59</v>
      </c>
      <c r="B107" s="1303" t="s">
        <v>453</v>
      </c>
      <c r="C107" s="1304"/>
      <c r="D107" s="887">
        <v>35470043.098060004</v>
      </c>
      <c r="E107" s="887">
        <v>35470043.098060004</v>
      </c>
      <c r="F107" s="887">
        <v>35451692.635300003</v>
      </c>
      <c r="G107" s="887">
        <v>35490753.33326</v>
      </c>
      <c r="H107" s="975" t="s">
        <v>454</v>
      </c>
      <c r="I107" s="460"/>
      <c r="K107" s="979"/>
      <c r="N107" s="1029"/>
      <c r="O107" s="1029"/>
      <c r="P107" s="1029"/>
      <c r="Q107" s="1029"/>
      <c r="T107" s="979"/>
      <c r="U107" s="979"/>
      <c r="V107" s="979"/>
      <c r="W107" s="979"/>
    </row>
    <row r="108" spans="1:23" ht="53.25" customHeight="1">
      <c r="A108" s="974" t="s">
        <v>591</v>
      </c>
      <c r="B108" s="1301" t="s">
        <v>632</v>
      </c>
      <c r="C108" s="1302"/>
      <c r="D108" s="857"/>
      <c r="E108" s="857"/>
      <c r="F108" s="857"/>
      <c r="G108" s="857"/>
      <c r="H108" s="975"/>
      <c r="I108" s="185"/>
      <c r="K108" s="979"/>
      <c r="T108" s="979"/>
      <c r="U108" s="979"/>
      <c r="V108" s="979"/>
      <c r="W108" s="979"/>
    </row>
    <row r="109" spans="1:23" ht="67.5" customHeight="1">
      <c r="A109" s="974"/>
      <c r="B109" s="1301" t="s">
        <v>633</v>
      </c>
      <c r="C109" s="1302"/>
      <c r="D109" s="857"/>
      <c r="E109" s="857"/>
      <c r="F109" s="857"/>
      <c r="G109" s="857"/>
      <c r="H109" s="975" t="s">
        <v>634</v>
      </c>
      <c r="I109" s="185"/>
      <c r="K109" s="979"/>
      <c r="T109" s="979"/>
      <c r="U109" s="979"/>
      <c r="V109" s="979"/>
      <c r="W109" s="979"/>
    </row>
    <row r="110" spans="1:23" ht="51" customHeight="1">
      <c r="A110" s="974"/>
      <c r="B110" s="1301" t="s">
        <v>635</v>
      </c>
      <c r="C110" s="1302"/>
      <c r="D110" s="857"/>
      <c r="E110" s="857"/>
      <c r="F110" s="857"/>
      <c r="G110" s="857"/>
      <c r="H110" s="975" t="s">
        <v>636</v>
      </c>
      <c r="I110" s="185"/>
      <c r="K110" s="979"/>
      <c r="T110" s="979"/>
      <c r="U110" s="979"/>
      <c r="V110" s="979"/>
      <c r="W110" s="979"/>
    </row>
    <row r="111" spans="1:23" ht="48.75" customHeight="1">
      <c r="A111" s="974"/>
      <c r="B111" s="1301" t="s">
        <v>637</v>
      </c>
      <c r="C111" s="1302"/>
      <c r="D111" s="857"/>
      <c r="E111" s="857"/>
      <c r="F111" s="857"/>
      <c r="G111" s="857"/>
      <c r="H111" s="975" t="s">
        <v>638</v>
      </c>
      <c r="I111" s="185"/>
      <c r="K111" s="979"/>
      <c r="T111" s="979"/>
      <c r="U111" s="979"/>
      <c r="V111" s="979"/>
      <c r="W111" s="979"/>
    </row>
    <row r="112" spans="1:23">
      <c r="A112" s="968">
        <v>60</v>
      </c>
      <c r="B112" s="1303" t="s">
        <v>455</v>
      </c>
      <c r="C112" s="1304"/>
      <c r="D112" s="887">
        <v>95211858.548669994</v>
      </c>
      <c r="E112" s="887">
        <v>95211858.548669994</v>
      </c>
      <c r="F112" s="887">
        <v>97236274.439780012</v>
      </c>
      <c r="G112" s="887">
        <v>96885292.557409972</v>
      </c>
      <c r="H112" s="975"/>
      <c r="I112" s="460"/>
      <c r="K112" s="979"/>
      <c r="N112" s="1029"/>
      <c r="O112" s="1029"/>
      <c r="P112" s="1029"/>
      <c r="Q112" s="1029"/>
      <c r="T112" s="979"/>
      <c r="U112" s="979"/>
      <c r="V112" s="979"/>
      <c r="W112" s="979"/>
    </row>
    <row r="113" spans="1:23">
      <c r="A113" s="1305" t="s">
        <v>456</v>
      </c>
      <c r="B113" s="1306"/>
      <c r="C113" s="1306"/>
      <c r="D113" s="1306"/>
      <c r="E113" s="1306"/>
      <c r="F113" s="1306"/>
      <c r="G113" s="1306"/>
      <c r="H113" s="1306"/>
      <c r="I113" s="1307"/>
      <c r="K113" s="979"/>
      <c r="T113" s="979"/>
      <c r="U113" s="979"/>
      <c r="V113" s="979"/>
      <c r="W113" s="979"/>
    </row>
    <row r="114" spans="1:23">
      <c r="A114" s="968">
        <v>61</v>
      </c>
      <c r="B114" s="1303" t="s">
        <v>639</v>
      </c>
      <c r="C114" s="1304"/>
      <c r="D114" s="858">
        <v>0.37253808127197285</v>
      </c>
      <c r="E114" s="858">
        <v>0.37253808127197285</v>
      </c>
      <c r="F114" s="858">
        <v>0.36459328413755515</v>
      </c>
      <c r="G114" s="858">
        <v>0.36631724378836694</v>
      </c>
      <c r="H114" s="975" t="s">
        <v>458</v>
      </c>
      <c r="I114" s="460"/>
      <c r="K114" s="979"/>
      <c r="N114" s="1030"/>
      <c r="O114" s="1030"/>
      <c r="P114" s="1030"/>
      <c r="Q114" s="1030"/>
      <c r="T114" s="979"/>
      <c r="U114" s="979"/>
      <c r="V114" s="979"/>
      <c r="W114" s="979"/>
    </row>
    <row r="115" spans="1:23">
      <c r="A115" s="968">
        <v>62</v>
      </c>
      <c r="B115" s="1303" t="s">
        <v>640</v>
      </c>
      <c r="C115" s="1304"/>
      <c r="D115" s="858">
        <v>0.37253808127197285</v>
      </c>
      <c r="E115" s="858">
        <v>0.37253808127197285</v>
      </c>
      <c r="F115" s="858">
        <v>0.36459328413755515</v>
      </c>
      <c r="G115" s="858">
        <v>0.36631724378836694</v>
      </c>
      <c r="H115" s="975" t="s">
        <v>460</v>
      </c>
      <c r="I115" s="460"/>
      <c r="K115" s="979"/>
      <c r="N115" s="1030"/>
      <c r="O115" s="1030"/>
      <c r="P115" s="1030"/>
      <c r="Q115" s="1030"/>
      <c r="T115" s="979"/>
      <c r="U115" s="979"/>
      <c r="V115" s="979"/>
      <c r="W115" s="979"/>
    </row>
    <row r="116" spans="1:23">
      <c r="A116" s="968">
        <v>63</v>
      </c>
      <c r="B116" s="1303" t="s">
        <v>641</v>
      </c>
      <c r="C116" s="1304"/>
      <c r="D116" s="858">
        <v>0.37253808127197285</v>
      </c>
      <c r="E116" s="858">
        <v>0.37253808127197285</v>
      </c>
      <c r="F116" s="858">
        <v>0.36459328413755515</v>
      </c>
      <c r="G116" s="858">
        <v>0.36631724378836694</v>
      </c>
      <c r="H116" s="975" t="s">
        <v>462</v>
      </c>
      <c r="I116" s="460"/>
      <c r="J116" s="1048"/>
      <c r="K116" s="1048"/>
      <c r="L116" s="1048"/>
      <c r="M116" s="1048"/>
      <c r="N116" s="1030"/>
      <c r="O116" s="1030"/>
      <c r="P116" s="1030"/>
      <c r="Q116" s="1030"/>
      <c r="T116" s="979"/>
      <c r="U116" s="979"/>
      <c r="V116" s="979"/>
      <c r="W116" s="979"/>
    </row>
    <row r="117" spans="1:23" ht="60" customHeight="1">
      <c r="A117" s="968">
        <v>64</v>
      </c>
      <c r="B117" s="1303" t="s">
        <v>463</v>
      </c>
      <c r="C117" s="1304"/>
      <c r="D117" s="858">
        <v>7.4976543599357903E-2</v>
      </c>
      <c r="E117" s="858">
        <v>7.4976543599357903E-2</v>
      </c>
      <c r="F117" s="858">
        <v>7.4979059793135336E-2</v>
      </c>
      <c r="G117" s="858">
        <v>7.4978150560124801E-2</v>
      </c>
      <c r="H117" s="975" t="s">
        <v>464</v>
      </c>
      <c r="I117" s="460"/>
      <c r="K117" s="979"/>
      <c r="N117" s="1030"/>
      <c r="O117" s="1030"/>
      <c r="P117" s="1030"/>
      <c r="Q117" s="1030"/>
      <c r="T117" s="979"/>
      <c r="U117" s="979"/>
      <c r="V117" s="979"/>
      <c r="W117" s="979"/>
    </row>
    <row r="118" spans="1:23">
      <c r="A118" s="968">
        <v>65</v>
      </c>
      <c r="B118" s="1303" t="s">
        <v>465</v>
      </c>
      <c r="C118" s="1304"/>
      <c r="D118" s="858">
        <v>2.5000000000000001E-2</v>
      </c>
      <c r="E118" s="858">
        <v>2.5000000000000001E-2</v>
      </c>
      <c r="F118" s="858">
        <v>2.5000000000000001E-2</v>
      </c>
      <c r="G118" s="858">
        <v>2.5000000000000001E-2</v>
      </c>
      <c r="H118" s="975"/>
      <c r="I118" s="460"/>
      <c r="K118" s="979"/>
      <c r="N118" s="1030"/>
      <c r="O118" s="1030"/>
      <c r="P118" s="1030"/>
      <c r="Q118" s="1030"/>
      <c r="T118" s="979"/>
      <c r="U118" s="979"/>
      <c r="V118" s="979"/>
      <c r="W118" s="979"/>
    </row>
    <row r="119" spans="1:23">
      <c r="A119" s="968">
        <v>66</v>
      </c>
      <c r="B119" s="1303" t="s">
        <v>466</v>
      </c>
      <c r="C119" s="1304"/>
      <c r="D119" s="858">
        <v>4.9765435993579122E-3</v>
      </c>
      <c r="E119" s="858">
        <v>4.9790597931353327E-3</v>
      </c>
      <c r="F119" s="858">
        <v>4.9781505601247901E-3</v>
      </c>
      <c r="G119" s="858">
        <v>4.9781505601247901E-3</v>
      </c>
      <c r="H119" s="975"/>
      <c r="I119" s="460"/>
      <c r="K119" s="979"/>
      <c r="N119" s="1030"/>
      <c r="O119" s="1030"/>
      <c r="P119" s="1030"/>
      <c r="Q119" s="1030"/>
      <c r="T119" s="979"/>
      <c r="U119" s="979"/>
      <c r="V119" s="979"/>
      <c r="W119" s="979"/>
    </row>
    <row r="120" spans="1:23">
      <c r="A120" s="968">
        <v>67</v>
      </c>
      <c r="B120" s="1303" t="s">
        <v>467</v>
      </c>
      <c r="C120" s="1304"/>
      <c r="D120" s="858"/>
      <c r="E120" s="858"/>
      <c r="F120" s="858"/>
      <c r="G120" s="858"/>
      <c r="H120" s="975"/>
      <c r="I120" s="460"/>
      <c r="K120" s="979"/>
      <c r="N120" s="1030"/>
      <c r="O120" s="1030"/>
      <c r="P120" s="1030"/>
      <c r="Q120" s="1030"/>
      <c r="T120" s="979"/>
      <c r="U120" s="979"/>
      <c r="V120" s="979"/>
      <c r="W120" s="979"/>
    </row>
    <row r="121" spans="1:23" ht="24.75" customHeight="1">
      <c r="A121" s="974" t="s">
        <v>333</v>
      </c>
      <c r="B121" s="1303" t="s">
        <v>468</v>
      </c>
      <c r="C121" s="1304"/>
      <c r="D121" s="858"/>
      <c r="E121" s="858"/>
      <c r="F121" s="858"/>
      <c r="G121" s="858"/>
      <c r="H121" s="975"/>
      <c r="I121" s="460"/>
      <c r="K121" s="979"/>
      <c r="N121" s="1030"/>
      <c r="O121" s="1030"/>
      <c r="P121" s="1030"/>
      <c r="Q121" s="1030"/>
      <c r="T121" s="979"/>
      <c r="U121" s="979"/>
      <c r="V121" s="979"/>
      <c r="W121" s="979"/>
    </row>
    <row r="122" spans="1:23" ht="25.5">
      <c r="A122" s="968">
        <v>68</v>
      </c>
      <c r="B122" s="1303" t="s">
        <v>469</v>
      </c>
      <c r="C122" s="1304"/>
      <c r="D122" s="858">
        <v>0.29253808127197284</v>
      </c>
      <c r="E122" s="858">
        <v>0.29253808127197284</v>
      </c>
      <c r="F122" s="858">
        <v>0.28459328413755514</v>
      </c>
      <c r="G122" s="858">
        <v>0.28631724378836693</v>
      </c>
      <c r="H122" s="975" t="s">
        <v>470</v>
      </c>
      <c r="I122" s="460"/>
      <c r="K122" s="979"/>
      <c r="N122" s="1030"/>
      <c r="O122" s="1030"/>
      <c r="P122" s="1030"/>
      <c r="Q122" s="1030"/>
      <c r="T122" s="979"/>
      <c r="U122" s="979"/>
      <c r="V122" s="979"/>
      <c r="W122" s="979"/>
    </row>
    <row r="123" spans="1:23" ht="15" customHeight="1">
      <c r="A123" s="968">
        <v>69</v>
      </c>
      <c r="B123" s="1303" t="s">
        <v>471</v>
      </c>
      <c r="C123" s="1304"/>
      <c r="D123" s="858"/>
      <c r="E123" s="858"/>
      <c r="F123" s="858"/>
      <c r="G123" s="858"/>
      <c r="H123" s="975"/>
      <c r="I123" s="462"/>
      <c r="K123" s="979"/>
      <c r="N123" s="1030"/>
      <c r="O123" s="1030"/>
      <c r="P123" s="1030"/>
      <c r="Q123" s="1030"/>
      <c r="T123" s="979"/>
      <c r="U123" s="979"/>
      <c r="V123" s="979"/>
      <c r="W123" s="979"/>
    </row>
    <row r="124" spans="1:23" ht="15" customHeight="1">
      <c r="A124" s="968">
        <v>70</v>
      </c>
      <c r="B124" s="1303" t="s">
        <v>471</v>
      </c>
      <c r="C124" s="1304"/>
      <c r="D124" s="858"/>
      <c r="E124" s="858"/>
      <c r="F124" s="858"/>
      <c r="G124" s="858"/>
      <c r="H124" s="975"/>
      <c r="I124" s="462"/>
      <c r="K124" s="979"/>
      <c r="N124" s="1030"/>
      <c r="O124" s="1030"/>
      <c r="P124" s="1030"/>
      <c r="Q124" s="1030"/>
      <c r="T124" s="979"/>
      <c r="U124" s="979"/>
      <c r="V124" s="979"/>
      <c r="W124" s="979"/>
    </row>
    <row r="125" spans="1:23" ht="15" customHeight="1">
      <c r="A125" s="968">
        <v>71</v>
      </c>
      <c r="B125" s="1303" t="s">
        <v>471</v>
      </c>
      <c r="C125" s="1304"/>
      <c r="D125" s="858"/>
      <c r="E125" s="858"/>
      <c r="F125" s="858"/>
      <c r="G125" s="858"/>
      <c r="H125" s="975"/>
      <c r="I125" s="462"/>
      <c r="K125" s="979"/>
      <c r="N125" s="1030"/>
      <c r="O125" s="1030"/>
      <c r="P125" s="1030"/>
      <c r="Q125" s="1030"/>
      <c r="T125" s="979"/>
      <c r="U125" s="979"/>
      <c r="V125" s="979"/>
      <c r="W125" s="979"/>
    </row>
    <row r="126" spans="1:23">
      <c r="A126" s="1305" t="s">
        <v>473</v>
      </c>
      <c r="B126" s="1306"/>
      <c r="C126" s="1306"/>
      <c r="D126" s="1306"/>
      <c r="E126" s="1306"/>
      <c r="F126" s="1306"/>
      <c r="G126" s="1306"/>
      <c r="H126" s="1306"/>
      <c r="I126" s="1307"/>
      <c r="K126" s="979"/>
      <c r="T126" s="979"/>
      <c r="U126" s="979"/>
      <c r="V126" s="979"/>
      <c r="W126" s="979"/>
    </row>
    <row r="127" spans="1:23" ht="63.75">
      <c r="A127" s="968">
        <v>72</v>
      </c>
      <c r="B127" s="1301" t="s">
        <v>642</v>
      </c>
      <c r="C127" s="1302"/>
      <c r="D127" s="971"/>
      <c r="E127" s="971"/>
      <c r="F127" s="971"/>
      <c r="G127" s="975"/>
      <c r="H127" s="975" t="s">
        <v>914</v>
      </c>
      <c r="I127" s="847"/>
      <c r="K127" s="979"/>
      <c r="T127" s="979"/>
      <c r="U127" s="979"/>
      <c r="V127" s="979"/>
      <c r="W127" s="979"/>
    </row>
    <row r="128" spans="1:23" ht="25.5">
      <c r="A128" s="968">
        <v>73</v>
      </c>
      <c r="B128" s="1301" t="s">
        <v>476</v>
      </c>
      <c r="C128" s="1302"/>
      <c r="D128" s="971"/>
      <c r="E128" s="971"/>
      <c r="F128" s="971"/>
      <c r="G128" s="975"/>
      <c r="H128" s="975" t="s">
        <v>477</v>
      </c>
      <c r="I128" s="847"/>
      <c r="K128" s="979"/>
      <c r="T128" s="979"/>
      <c r="U128" s="979"/>
      <c r="V128" s="979"/>
      <c r="W128" s="979"/>
    </row>
    <row r="129" spans="1:23">
      <c r="A129" s="968">
        <v>74</v>
      </c>
      <c r="B129" s="1301" t="s">
        <v>357</v>
      </c>
      <c r="C129" s="1302"/>
      <c r="D129" s="971"/>
      <c r="E129" s="971"/>
      <c r="F129" s="971"/>
      <c r="G129" s="975"/>
      <c r="H129" s="975"/>
      <c r="I129" s="847"/>
      <c r="K129" s="979"/>
      <c r="T129" s="979"/>
      <c r="U129" s="979"/>
      <c r="V129" s="979"/>
      <c r="W129" s="979"/>
    </row>
    <row r="130" spans="1:23" ht="42.75" customHeight="1">
      <c r="A130" s="968">
        <v>75</v>
      </c>
      <c r="B130" s="1301" t="s">
        <v>385</v>
      </c>
      <c r="C130" s="1302"/>
      <c r="D130" s="971"/>
      <c r="E130" s="971"/>
      <c r="F130" s="971"/>
      <c r="G130" s="975"/>
      <c r="H130" s="975" t="s">
        <v>479</v>
      </c>
      <c r="I130" s="847"/>
      <c r="K130" s="979"/>
      <c r="T130" s="979"/>
      <c r="U130" s="979"/>
      <c r="V130" s="979"/>
      <c r="W130" s="979"/>
    </row>
    <row r="131" spans="1:23">
      <c r="A131" s="1305" t="s">
        <v>480</v>
      </c>
      <c r="B131" s="1306"/>
      <c r="C131" s="1306"/>
      <c r="D131" s="1306"/>
      <c r="E131" s="1306"/>
      <c r="F131" s="1306"/>
      <c r="G131" s="1306"/>
      <c r="H131" s="1306"/>
      <c r="I131" s="1307"/>
      <c r="K131" s="979"/>
      <c r="T131" s="979"/>
      <c r="U131" s="979"/>
      <c r="V131" s="979"/>
      <c r="W131" s="979"/>
    </row>
    <row r="132" spans="1:23" ht="30" customHeight="1">
      <c r="A132" s="968">
        <v>76</v>
      </c>
      <c r="B132" s="1301" t="s">
        <v>481</v>
      </c>
      <c r="C132" s="1302"/>
      <c r="D132" s="884">
        <v>0</v>
      </c>
      <c r="E132" s="884">
        <v>0</v>
      </c>
      <c r="F132" s="884">
        <v>0</v>
      </c>
      <c r="G132" s="884">
        <v>0</v>
      </c>
      <c r="H132" s="975" t="s">
        <v>482</v>
      </c>
      <c r="I132" s="847"/>
      <c r="K132" s="979"/>
      <c r="N132" s="1029"/>
      <c r="O132" s="1029"/>
      <c r="P132" s="1029"/>
      <c r="Q132" s="1029"/>
      <c r="T132" s="979"/>
      <c r="U132" s="979"/>
      <c r="V132" s="979"/>
      <c r="W132" s="979"/>
    </row>
    <row r="133" spans="1:23" ht="25.5" customHeight="1">
      <c r="A133" s="968">
        <v>77</v>
      </c>
      <c r="B133" s="1301" t="s">
        <v>483</v>
      </c>
      <c r="C133" s="1302"/>
      <c r="D133" s="884">
        <v>6709.4141835000009</v>
      </c>
      <c r="E133" s="884">
        <v>6709.4141835000009</v>
      </c>
      <c r="F133" s="884">
        <v>7603.4475797500018</v>
      </c>
      <c r="G133" s="884">
        <v>8182.5420075000002</v>
      </c>
      <c r="H133" s="975" t="s">
        <v>482</v>
      </c>
      <c r="I133" s="847"/>
      <c r="K133" s="979"/>
      <c r="N133" s="1029"/>
      <c r="O133" s="1029"/>
      <c r="P133" s="1029"/>
      <c r="Q133" s="1029"/>
      <c r="T133" s="979"/>
      <c r="U133" s="979"/>
      <c r="V133" s="979"/>
      <c r="W133" s="979"/>
    </row>
    <row r="134" spans="1:23" ht="30" customHeight="1">
      <c r="A134" s="968">
        <v>78</v>
      </c>
      <c r="B134" s="1301" t="s">
        <v>484</v>
      </c>
      <c r="C134" s="1302"/>
      <c r="D134" s="884">
        <v>0</v>
      </c>
      <c r="E134" s="884">
        <v>0</v>
      </c>
      <c r="F134" s="884">
        <v>0</v>
      </c>
      <c r="G134" s="884">
        <v>0</v>
      </c>
      <c r="H134" s="975" t="s">
        <v>482</v>
      </c>
      <c r="I134" s="847"/>
      <c r="K134" s="979"/>
      <c r="N134" s="1029"/>
      <c r="O134" s="1029"/>
      <c r="P134" s="1029"/>
      <c r="Q134" s="1029"/>
      <c r="T134" s="979"/>
      <c r="U134" s="979"/>
      <c r="V134" s="979"/>
      <c r="W134" s="979"/>
    </row>
    <row r="135" spans="1:23" ht="27.75" customHeight="1">
      <c r="A135" s="968">
        <v>79</v>
      </c>
      <c r="B135" s="1301" t="s">
        <v>485</v>
      </c>
      <c r="C135" s="1302"/>
      <c r="D135" s="884">
        <v>522633.77509194001</v>
      </c>
      <c r="E135" s="884">
        <v>522633.77509194001</v>
      </c>
      <c r="F135" s="884">
        <v>534351.13440840004</v>
      </c>
      <c r="G135" s="884">
        <v>531967.27778885991</v>
      </c>
      <c r="H135" s="975" t="s">
        <v>482</v>
      </c>
      <c r="I135" s="847"/>
      <c r="K135" s="979"/>
      <c r="N135" s="1029"/>
      <c r="O135" s="1029"/>
      <c r="P135" s="1029"/>
      <c r="Q135" s="1029"/>
      <c r="T135" s="979"/>
      <c r="U135" s="979"/>
      <c r="V135" s="979"/>
      <c r="W135" s="979"/>
    </row>
    <row r="136" spans="1:23">
      <c r="A136" s="1305" t="s">
        <v>486</v>
      </c>
      <c r="B136" s="1306"/>
      <c r="C136" s="1306"/>
      <c r="D136" s="1306"/>
      <c r="E136" s="1306"/>
      <c r="F136" s="1306"/>
      <c r="G136" s="1306"/>
      <c r="H136" s="1306"/>
      <c r="I136" s="1307"/>
      <c r="K136" s="979"/>
      <c r="T136" s="979"/>
      <c r="U136" s="979"/>
      <c r="V136" s="979"/>
      <c r="W136" s="979"/>
    </row>
    <row r="137" spans="1:23" ht="30" customHeight="1">
      <c r="A137" s="968">
        <v>80</v>
      </c>
      <c r="B137" s="1301" t="s">
        <v>487</v>
      </c>
      <c r="C137" s="1302"/>
      <c r="D137" s="971"/>
      <c r="E137" s="971"/>
      <c r="F137" s="971"/>
      <c r="G137" s="975"/>
      <c r="H137" s="975" t="s">
        <v>915</v>
      </c>
      <c r="I137" s="847"/>
      <c r="K137" s="979"/>
      <c r="T137" s="979"/>
      <c r="U137" s="979"/>
      <c r="V137" s="979"/>
      <c r="W137" s="979"/>
    </row>
    <row r="138" spans="1:23" ht="30" customHeight="1">
      <c r="A138" s="968">
        <v>81</v>
      </c>
      <c r="B138" s="1301" t="s">
        <v>489</v>
      </c>
      <c r="C138" s="1302"/>
      <c r="D138" s="971"/>
      <c r="E138" s="971"/>
      <c r="F138" s="971"/>
      <c r="G138" s="975"/>
      <c r="H138" s="975" t="s">
        <v>488</v>
      </c>
      <c r="I138" s="847"/>
      <c r="K138" s="979"/>
      <c r="T138" s="979"/>
      <c r="U138" s="979"/>
      <c r="V138" s="979"/>
      <c r="W138" s="979"/>
    </row>
    <row r="139" spans="1:23" ht="30" customHeight="1">
      <c r="A139" s="968">
        <v>82</v>
      </c>
      <c r="B139" s="1301" t="s">
        <v>490</v>
      </c>
      <c r="C139" s="1302"/>
      <c r="D139" s="971"/>
      <c r="E139" s="971"/>
      <c r="F139" s="971"/>
      <c r="G139" s="975"/>
      <c r="H139" s="975" t="s">
        <v>491</v>
      </c>
      <c r="I139" s="847"/>
      <c r="K139" s="979"/>
      <c r="T139" s="979"/>
      <c r="U139" s="979"/>
      <c r="V139" s="979"/>
      <c r="W139" s="979"/>
    </row>
    <row r="140" spans="1:23" ht="30" customHeight="1">
      <c r="A140" s="968">
        <v>83</v>
      </c>
      <c r="B140" s="1301" t="s">
        <v>492</v>
      </c>
      <c r="C140" s="1302"/>
      <c r="D140" s="971"/>
      <c r="E140" s="971"/>
      <c r="F140" s="971"/>
      <c r="G140" s="975"/>
      <c r="H140" s="975" t="s">
        <v>491</v>
      </c>
      <c r="I140" s="847"/>
      <c r="K140" s="979"/>
      <c r="T140" s="979"/>
      <c r="U140" s="979"/>
      <c r="V140" s="979"/>
      <c r="W140" s="979"/>
    </row>
    <row r="141" spans="1:23" ht="30" customHeight="1">
      <c r="A141" s="968">
        <v>84</v>
      </c>
      <c r="B141" s="1301" t="s">
        <v>643</v>
      </c>
      <c r="C141" s="1302"/>
      <c r="D141" s="971"/>
      <c r="E141" s="971"/>
      <c r="F141" s="971"/>
      <c r="G141" s="975"/>
      <c r="H141" s="975" t="s">
        <v>494</v>
      </c>
      <c r="I141" s="847"/>
      <c r="K141" s="979"/>
      <c r="T141" s="979"/>
      <c r="U141" s="979"/>
      <c r="V141" s="979"/>
      <c r="W141" s="979"/>
    </row>
    <row r="142" spans="1:23" ht="30" customHeight="1" thickBot="1">
      <c r="A142" s="969">
        <v>85</v>
      </c>
      <c r="B142" s="1308" t="s">
        <v>495</v>
      </c>
      <c r="C142" s="1309"/>
      <c r="D142" s="972"/>
      <c r="E142" s="972"/>
      <c r="F142" s="972"/>
      <c r="G142" s="179"/>
      <c r="H142" s="179" t="s">
        <v>494</v>
      </c>
      <c r="I142" s="195"/>
      <c r="K142" s="979"/>
      <c r="T142" s="979"/>
      <c r="U142" s="979"/>
      <c r="V142" s="979"/>
      <c r="W142" s="979"/>
    </row>
    <row r="143" spans="1:23" s="124" customFormat="1" ht="15.75" thickBot="1">
      <c r="A143" s="1310"/>
      <c r="B143" s="1310"/>
      <c r="C143" s="1310"/>
      <c r="D143" s="1310"/>
      <c r="E143" s="1310"/>
      <c r="F143" s="1310"/>
      <c r="G143" s="1310"/>
      <c r="H143" s="1310"/>
      <c r="I143" s="1310"/>
    </row>
    <row r="144" spans="1:23">
      <c r="A144" s="1311" t="s">
        <v>644</v>
      </c>
      <c r="B144" s="1312"/>
      <c r="C144" s="1312"/>
      <c r="D144" s="1312"/>
      <c r="E144" s="1313"/>
      <c r="F144" s="787"/>
      <c r="G144" s="124"/>
      <c r="H144" s="124"/>
      <c r="I144" s="124"/>
    </row>
    <row r="145" spans="1:9" ht="69.75" customHeight="1">
      <c r="A145" s="1314" t="s">
        <v>645</v>
      </c>
      <c r="B145" s="1315"/>
      <c r="C145" s="1315"/>
      <c r="D145" s="1315"/>
      <c r="E145" s="1316"/>
      <c r="F145" s="787"/>
      <c r="G145" s="124"/>
      <c r="H145" s="124"/>
      <c r="I145" s="124"/>
    </row>
    <row r="146" spans="1:9" ht="95.25" customHeight="1">
      <c r="A146" s="1314" t="s">
        <v>646</v>
      </c>
      <c r="B146" s="1315"/>
      <c r="C146" s="1315"/>
      <c r="D146" s="1315"/>
      <c r="E146" s="1316"/>
      <c r="F146" s="787"/>
      <c r="G146" s="124"/>
      <c r="H146" s="124"/>
      <c r="I146" s="124"/>
    </row>
    <row r="147" spans="1:9" ht="45" customHeight="1">
      <c r="A147" s="1314" t="s">
        <v>657</v>
      </c>
      <c r="B147" s="1315"/>
      <c r="C147" s="1315"/>
      <c r="D147" s="1315"/>
      <c r="E147" s="1316"/>
      <c r="F147" s="787"/>
      <c r="G147" s="124"/>
      <c r="H147" s="124"/>
      <c r="I147" s="124"/>
    </row>
    <row r="148" spans="1:9" ht="66.75" customHeight="1">
      <c r="A148" s="1314" t="s">
        <v>647</v>
      </c>
      <c r="B148" s="1315"/>
      <c r="C148" s="1315"/>
      <c r="D148" s="1315"/>
      <c r="E148" s="1316"/>
      <c r="F148" s="787"/>
      <c r="G148" s="124"/>
      <c r="H148" s="124"/>
      <c r="I148" s="124"/>
    </row>
    <row r="149" spans="1:9" ht="81.75" customHeight="1">
      <c r="A149" s="1314" t="s">
        <v>648</v>
      </c>
      <c r="B149" s="1315"/>
      <c r="C149" s="1315"/>
      <c r="D149" s="1315"/>
      <c r="E149" s="1316"/>
      <c r="F149" s="787"/>
      <c r="G149" s="124"/>
      <c r="H149" s="124"/>
      <c r="I149" s="124"/>
    </row>
    <row r="150" spans="1:9" ht="70.5" customHeight="1">
      <c r="A150" s="1314" t="s">
        <v>649</v>
      </c>
      <c r="B150" s="1315"/>
      <c r="C150" s="1315"/>
      <c r="D150" s="1315"/>
      <c r="E150" s="1316"/>
      <c r="F150" s="787"/>
      <c r="G150" s="124"/>
      <c r="H150" s="124"/>
      <c r="I150" s="124"/>
    </row>
    <row r="151" spans="1:9" ht="69" customHeight="1">
      <c r="A151" s="1314" t="s">
        <v>650</v>
      </c>
      <c r="B151" s="1315"/>
      <c r="C151" s="1315"/>
      <c r="D151" s="1315"/>
      <c r="E151" s="1316"/>
      <c r="F151" s="787"/>
      <c r="G151" s="124"/>
      <c r="H151" s="124"/>
      <c r="I151" s="124"/>
    </row>
    <row r="152" spans="1:9" ht="66.75" customHeight="1">
      <c r="A152" s="1314" t="s">
        <v>651</v>
      </c>
      <c r="B152" s="1315"/>
      <c r="C152" s="1315"/>
      <c r="D152" s="1315"/>
      <c r="E152" s="1316"/>
      <c r="F152" s="787"/>
      <c r="G152" s="124"/>
      <c r="H152" s="124"/>
      <c r="I152" s="124"/>
    </row>
    <row r="153" spans="1:9" ht="56.25" customHeight="1">
      <c r="A153" s="1314" t="s">
        <v>652</v>
      </c>
      <c r="B153" s="1315"/>
      <c r="C153" s="1315"/>
      <c r="D153" s="1315"/>
      <c r="E153" s="1316"/>
      <c r="F153" s="787"/>
      <c r="G153" s="124"/>
      <c r="H153" s="124"/>
      <c r="I153" s="124"/>
    </row>
    <row r="154" spans="1:9" ht="45" customHeight="1" thickBot="1">
      <c r="A154" s="1317" t="s">
        <v>653</v>
      </c>
      <c r="B154" s="1318"/>
      <c r="C154" s="1318"/>
      <c r="D154" s="1318"/>
      <c r="E154" s="1319"/>
      <c r="F154" s="787"/>
      <c r="G154" s="124"/>
      <c r="H154" s="124"/>
      <c r="I154" s="124"/>
    </row>
    <row r="155" spans="1:9" ht="15.75" thickBot="1">
      <c r="A155" s="1320"/>
      <c r="B155" s="1320"/>
      <c r="C155" s="1320"/>
      <c r="D155" s="1320"/>
      <c r="E155" s="1320"/>
      <c r="F155" s="1321"/>
      <c r="G155" s="1321"/>
      <c r="H155" s="1321"/>
      <c r="I155" s="1321"/>
    </row>
    <row r="156" spans="1:9" ht="15" customHeight="1">
      <c r="A156" s="1311" t="s">
        <v>496</v>
      </c>
      <c r="B156" s="1312"/>
      <c r="C156" s="1312"/>
      <c r="D156" s="1312"/>
      <c r="E156" s="1313"/>
      <c r="F156" s="124"/>
      <c r="G156" s="124"/>
      <c r="H156" s="124"/>
      <c r="I156" s="124"/>
    </row>
    <row r="157" spans="1:9" ht="15" customHeight="1">
      <c r="A157" s="1322" t="s">
        <v>497</v>
      </c>
      <c r="B157" s="1323"/>
      <c r="C157" s="1323"/>
      <c r="D157" s="1323"/>
      <c r="E157" s="1324"/>
      <c r="F157" s="124"/>
      <c r="G157" s="124"/>
      <c r="H157" s="124"/>
      <c r="I157" s="124"/>
    </row>
    <row r="158" spans="1:9" ht="19.5">
      <c r="A158" s="822" t="s">
        <v>1374</v>
      </c>
      <c r="B158" s="1328" t="s">
        <v>1375</v>
      </c>
      <c r="C158" s="1323"/>
      <c r="D158" s="1323"/>
      <c r="E158" s="1324"/>
      <c r="F158" s="124"/>
      <c r="G158" s="124"/>
      <c r="H158" s="124"/>
      <c r="I158" s="124"/>
    </row>
    <row r="159" spans="1:9" ht="27" customHeight="1">
      <c r="A159" s="186">
        <v>1</v>
      </c>
      <c r="B159" s="1325" t="s">
        <v>916</v>
      </c>
      <c r="C159" s="1326"/>
      <c r="D159" s="1326"/>
      <c r="E159" s="1327"/>
      <c r="F159" s="124"/>
    </row>
    <row r="160" spans="1:9" ht="26.25" customHeight="1">
      <c r="A160" s="186">
        <v>2</v>
      </c>
      <c r="B160" s="1325" t="s">
        <v>498</v>
      </c>
      <c r="C160" s="1326"/>
      <c r="D160" s="1326"/>
      <c r="E160" s="1327"/>
      <c r="F160" s="124"/>
    </row>
    <row r="161" spans="1:6" ht="24.75" customHeight="1">
      <c r="A161" s="186">
        <v>3</v>
      </c>
      <c r="B161" s="1325" t="s">
        <v>499</v>
      </c>
      <c r="C161" s="1326"/>
      <c r="D161" s="1326"/>
      <c r="E161" s="1327"/>
      <c r="F161" s="124"/>
    </row>
    <row r="162" spans="1:6" ht="15" customHeight="1">
      <c r="A162" s="190" t="s">
        <v>329</v>
      </c>
      <c r="B162" s="1325" t="s">
        <v>500</v>
      </c>
      <c r="C162" s="1326"/>
      <c r="D162" s="1326"/>
      <c r="E162" s="1327"/>
      <c r="F162" s="124"/>
    </row>
    <row r="163" spans="1:6" ht="32.25" customHeight="1">
      <c r="A163" s="186">
        <v>4</v>
      </c>
      <c r="B163" s="1325" t="s">
        <v>501</v>
      </c>
      <c r="C163" s="1326"/>
      <c r="D163" s="1326"/>
      <c r="E163" s="1327"/>
      <c r="F163" s="787"/>
    </row>
    <row r="164" spans="1:6" ht="27" customHeight="1">
      <c r="A164" s="186">
        <v>5</v>
      </c>
      <c r="B164" s="1325" t="s">
        <v>502</v>
      </c>
      <c r="C164" s="1326"/>
      <c r="D164" s="1326"/>
      <c r="E164" s="1327"/>
      <c r="F164" s="787"/>
    </row>
    <row r="165" spans="1:6" ht="25.5" customHeight="1">
      <c r="A165" s="190" t="s">
        <v>330</v>
      </c>
      <c r="B165" s="1325" t="s">
        <v>503</v>
      </c>
      <c r="C165" s="1326"/>
      <c r="D165" s="1326"/>
      <c r="E165" s="1327"/>
      <c r="F165" s="787"/>
    </row>
    <row r="166" spans="1:6">
      <c r="A166" s="186">
        <v>6</v>
      </c>
      <c r="B166" s="1325" t="s">
        <v>504</v>
      </c>
      <c r="C166" s="1326"/>
      <c r="D166" s="1326"/>
      <c r="E166" s="1327"/>
      <c r="F166" s="787"/>
    </row>
    <row r="167" spans="1:6" ht="15" customHeight="1">
      <c r="A167" s="186">
        <v>7</v>
      </c>
      <c r="B167" s="1325" t="s">
        <v>505</v>
      </c>
      <c r="C167" s="1326"/>
      <c r="D167" s="1326"/>
      <c r="E167" s="1327"/>
      <c r="F167" s="787"/>
    </row>
    <row r="168" spans="1:6" ht="15" customHeight="1">
      <c r="A168" s="186">
        <v>8</v>
      </c>
      <c r="B168" s="1325" t="s">
        <v>506</v>
      </c>
      <c r="C168" s="1326"/>
      <c r="D168" s="1326"/>
      <c r="E168" s="1327"/>
      <c r="F168" s="787"/>
    </row>
    <row r="169" spans="1:6" ht="15" customHeight="1">
      <c r="A169" s="186">
        <v>9</v>
      </c>
      <c r="B169" s="1325" t="s">
        <v>507</v>
      </c>
      <c r="C169" s="1326"/>
      <c r="D169" s="1326"/>
      <c r="E169" s="1327"/>
      <c r="F169" s="787"/>
    </row>
    <row r="170" spans="1:6" ht="40.5" customHeight="1">
      <c r="A170" s="186">
        <v>10</v>
      </c>
      <c r="B170" s="1325" t="s">
        <v>508</v>
      </c>
      <c r="C170" s="1326"/>
      <c r="D170" s="1326"/>
      <c r="E170" s="1327"/>
      <c r="F170" s="787"/>
    </row>
    <row r="171" spans="1:6" ht="15" customHeight="1">
      <c r="A171" s="186">
        <v>11</v>
      </c>
      <c r="B171" s="1325" t="s">
        <v>509</v>
      </c>
      <c r="C171" s="1326"/>
      <c r="D171" s="1326"/>
      <c r="E171" s="1327"/>
      <c r="F171" s="787"/>
    </row>
    <row r="172" spans="1:6" ht="15" customHeight="1">
      <c r="A172" s="186">
        <v>12</v>
      </c>
      <c r="B172" s="1325" t="s">
        <v>510</v>
      </c>
      <c r="C172" s="1326"/>
      <c r="D172" s="1326"/>
      <c r="E172" s="1327"/>
      <c r="F172" s="787"/>
    </row>
    <row r="173" spans="1:6" ht="15" customHeight="1">
      <c r="A173" s="186">
        <v>13</v>
      </c>
      <c r="B173" s="1325" t="s">
        <v>511</v>
      </c>
      <c r="C173" s="1326"/>
      <c r="D173" s="1326"/>
      <c r="E173" s="1327"/>
      <c r="F173" s="787"/>
    </row>
    <row r="174" spans="1:6" ht="15" customHeight="1">
      <c r="A174" s="186">
        <v>14</v>
      </c>
      <c r="B174" s="1325" t="s">
        <v>512</v>
      </c>
      <c r="C174" s="1326"/>
      <c r="D174" s="1326"/>
      <c r="E174" s="1327"/>
      <c r="F174" s="787"/>
    </row>
    <row r="175" spans="1:6" ht="15" customHeight="1">
      <c r="A175" s="186">
        <v>15</v>
      </c>
      <c r="B175" s="1325" t="s">
        <v>513</v>
      </c>
      <c r="C175" s="1326"/>
      <c r="D175" s="1326"/>
      <c r="E175" s="1327"/>
      <c r="F175" s="787"/>
    </row>
    <row r="176" spans="1:6" ht="27" customHeight="1">
      <c r="A176" s="186">
        <v>16</v>
      </c>
      <c r="B176" s="1325" t="s">
        <v>514</v>
      </c>
      <c r="C176" s="1326"/>
      <c r="D176" s="1326"/>
      <c r="E176" s="1327"/>
      <c r="F176" s="787"/>
    </row>
    <row r="177" spans="1:6" ht="41.25" customHeight="1">
      <c r="A177" s="186">
        <v>17</v>
      </c>
      <c r="B177" s="1325" t="s">
        <v>515</v>
      </c>
      <c r="C177" s="1326"/>
      <c r="D177" s="1326"/>
      <c r="E177" s="1327"/>
      <c r="F177" s="787"/>
    </row>
    <row r="178" spans="1:6" ht="52.5" customHeight="1">
      <c r="A178" s="186">
        <v>18</v>
      </c>
      <c r="B178" s="1325" t="s">
        <v>516</v>
      </c>
      <c r="C178" s="1326"/>
      <c r="D178" s="1326"/>
      <c r="E178" s="1327"/>
      <c r="F178" s="787"/>
    </row>
    <row r="179" spans="1:6" ht="39.75" customHeight="1">
      <c r="A179" s="186">
        <v>19</v>
      </c>
      <c r="B179" s="1325" t="s">
        <v>517</v>
      </c>
      <c r="C179" s="1326"/>
      <c r="D179" s="1326"/>
      <c r="E179" s="1327"/>
      <c r="F179" s="787"/>
    </row>
    <row r="180" spans="1:6" ht="15" customHeight="1">
      <c r="A180" s="186">
        <v>20</v>
      </c>
      <c r="B180" s="1325" t="s">
        <v>507</v>
      </c>
      <c r="C180" s="1326"/>
      <c r="D180" s="1326"/>
      <c r="E180" s="1327"/>
      <c r="F180" s="787"/>
    </row>
    <row r="181" spans="1:6" ht="26.25" customHeight="1">
      <c r="A181" s="190" t="s">
        <v>242</v>
      </c>
      <c r="B181" s="1325" t="s">
        <v>518</v>
      </c>
      <c r="C181" s="1326"/>
      <c r="D181" s="1326"/>
      <c r="E181" s="1327"/>
      <c r="F181" s="787"/>
    </row>
    <row r="182" spans="1:6" ht="30.75" customHeight="1">
      <c r="A182" s="190" t="s">
        <v>243</v>
      </c>
      <c r="B182" s="1325" t="s">
        <v>519</v>
      </c>
      <c r="C182" s="1326"/>
      <c r="D182" s="1326"/>
      <c r="E182" s="1327"/>
      <c r="F182" s="787"/>
    </row>
    <row r="183" spans="1:6" ht="43.5" customHeight="1">
      <c r="A183" s="190" t="s">
        <v>331</v>
      </c>
      <c r="B183" s="1325" t="s">
        <v>520</v>
      </c>
      <c r="C183" s="1326"/>
      <c r="D183" s="1326"/>
      <c r="E183" s="1327"/>
      <c r="F183" s="787"/>
    </row>
    <row r="184" spans="1:6" ht="29.25" customHeight="1">
      <c r="A184" s="190" t="s">
        <v>332</v>
      </c>
      <c r="B184" s="1325" t="s">
        <v>521</v>
      </c>
      <c r="C184" s="1326"/>
      <c r="D184" s="1326"/>
      <c r="E184" s="1327"/>
      <c r="F184" s="787"/>
    </row>
    <row r="185" spans="1:6" ht="41.25" customHeight="1">
      <c r="A185" s="186">
        <v>21</v>
      </c>
      <c r="B185" s="1325" t="s">
        <v>522</v>
      </c>
      <c r="C185" s="1326"/>
      <c r="D185" s="1326"/>
      <c r="E185" s="1327"/>
      <c r="F185" s="787"/>
    </row>
    <row r="186" spans="1:6" ht="15" customHeight="1">
      <c r="A186" s="186">
        <v>22</v>
      </c>
      <c r="B186" s="1325" t="s">
        <v>523</v>
      </c>
      <c r="C186" s="1326"/>
      <c r="D186" s="1326"/>
      <c r="E186" s="1327"/>
      <c r="F186" s="787"/>
    </row>
    <row r="187" spans="1:6" ht="38.25" customHeight="1">
      <c r="A187" s="186">
        <v>23</v>
      </c>
      <c r="B187" s="1325" t="s">
        <v>524</v>
      </c>
      <c r="C187" s="1326"/>
      <c r="D187" s="1326"/>
      <c r="E187" s="1327"/>
      <c r="F187" s="787"/>
    </row>
    <row r="188" spans="1:6" ht="18" customHeight="1">
      <c r="A188" s="186">
        <v>24</v>
      </c>
      <c r="B188" s="1325" t="s">
        <v>507</v>
      </c>
      <c r="C188" s="1326"/>
      <c r="D188" s="1326"/>
      <c r="E188" s="1327"/>
      <c r="F188" s="787"/>
    </row>
    <row r="189" spans="1:6" ht="31.5" customHeight="1">
      <c r="A189" s="186">
        <v>25</v>
      </c>
      <c r="B189" s="1325" t="s">
        <v>525</v>
      </c>
      <c r="C189" s="1326"/>
      <c r="D189" s="1326"/>
      <c r="E189" s="1327"/>
      <c r="F189" s="787"/>
    </row>
    <row r="190" spans="1:6" ht="15" customHeight="1">
      <c r="A190" s="190" t="s">
        <v>392</v>
      </c>
      <c r="B190" s="1325" t="s">
        <v>526</v>
      </c>
      <c r="C190" s="1326"/>
      <c r="D190" s="1326"/>
      <c r="E190" s="1327"/>
      <c r="F190" s="787"/>
    </row>
    <row r="191" spans="1:6" ht="50.25" customHeight="1">
      <c r="A191" s="190" t="s">
        <v>393</v>
      </c>
      <c r="B191" s="1325" t="s">
        <v>527</v>
      </c>
      <c r="C191" s="1326"/>
      <c r="D191" s="1326"/>
      <c r="E191" s="1327"/>
      <c r="F191" s="787"/>
    </row>
    <row r="192" spans="1:6" ht="27" customHeight="1">
      <c r="A192" s="186">
        <v>27</v>
      </c>
      <c r="B192" s="1325" t="s">
        <v>528</v>
      </c>
      <c r="C192" s="1326"/>
      <c r="D192" s="1326"/>
      <c r="E192" s="1327"/>
      <c r="F192" s="787"/>
    </row>
    <row r="193" spans="1:6" ht="15.75" customHeight="1">
      <c r="A193" s="186">
        <v>28</v>
      </c>
      <c r="B193" s="1325" t="s">
        <v>529</v>
      </c>
      <c r="C193" s="1326"/>
      <c r="D193" s="1326"/>
      <c r="E193" s="1327"/>
      <c r="F193" s="787"/>
    </row>
    <row r="194" spans="1:6" ht="15" customHeight="1">
      <c r="A194" s="186">
        <v>29</v>
      </c>
      <c r="B194" s="1325" t="s">
        <v>530</v>
      </c>
      <c r="C194" s="1326"/>
      <c r="D194" s="1326"/>
      <c r="E194" s="1327"/>
      <c r="F194" s="787"/>
    </row>
    <row r="195" spans="1:6" ht="15" customHeight="1">
      <c r="A195" s="186">
        <v>30</v>
      </c>
      <c r="B195" s="1325" t="s">
        <v>531</v>
      </c>
      <c r="C195" s="1326"/>
      <c r="D195" s="1326"/>
      <c r="E195" s="1327"/>
      <c r="F195" s="787"/>
    </row>
    <row r="196" spans="1:6" ht="15" customHeight="1">
      <c r="A196" s="186">
        <v>31</v>
      </c>
      <c r="B196" s="1325" t="s">
        <v>532</v>
      </c>
      <c r="C196" s="1326"/>
      <c r="D196" s="1326"/>
      <c r="E196" s="1327"/>
      <c r="F196" s="787"/>
    </row>
    <row r="197" spans="1:6" ht="15" customHeight="1">
      <c r="A197" s="186">
        <v>32</v>
      </c>
      <c r="B197" s="1325" t="s">
        <v>533</v>
      </c>
      <c r="C197" s="1326"/>
      <c r="D197" s="1326"/>
      <c r="E197" s="1327"/>
      <c r="F197" s="787"/>
    </row>
    <row r="198" spans="1:6" ht="28.5" customHeight="1">
      <c r="A198" s="191">
        <v>33</v>
      </c>
      <c r="B198" s="1325" t="s">
        <v>534</v>
      </c>
      <c r="C198" s="1326"/>
      <c r="D198" s="1326"/>
      <c r="E198" s="1327"/>
      <c r="F198" s="787"/>
    </row>
    <row r="199" spans="1:6" ht="27.75" customHeight="1">
      <c r="A199" s="191">
        <v>34</v>
      </c>
      <c r="B199" s="1325" t="s">
        <v>535</v>
      </c>
      <c r="C199" s="1326"/>
      <c r="D199" s="1326"/>
      <c r="E199" s="1327"/>
      <c r="F199" s="787"/>
    </row>
    <row r="200" spans="1:6" ht="25.5" customHeight="1">
      <c r="A200" s="191">
        <v>35</v>
      </c>
      <c r="B200" s="1325" t="s">
        <v>536</v>
      </c>
      <c r="C200" s="1326"/>
      <c r="D200" s="1326"/>
      <c r="E200" s="1327"/>
      <c r="F200" s="787"/>
    </row>
    <row r="201" spans="1:6" ht="15" customHeight="1">
      <c r="A201" s="192">
        <v>36</v>
      </c>
      <c r="B201" s="1325" t="s">
        <v>537</v>
      </c>
      <c r="C201" s="1326"/>
      <c r="D201" s="1326"/>
      <c r="E201" s="1327"/>
      <c r="F201" s="787"/>
    </row>
    <row r="202" spans="1:6" ht="28.5" customHeight="1">
      <c r="A202" s="183">
        <v>37</v>
      </c>
      <c r="B202" s="1325" t="s">
        <v>538</v>
      </c>
      <c r="C202" s="1326"/>
      <c r="D202" s="1326"/>
      <c r="E202" s="1327"/>
      <c r="F202" s="787"/>
    </row>
    <row r="203" spans="1:6" ht="39.75" customHeight="1">
      <c r="A203" s="183">
        <v>38</v>
      </c>
      <c r="B203" s="1325" t="s">
        <v>539</v>
      </c>
      <c r="C203" s="1326"/>
      <c r="D203" s="1326"/>
      <c r="E203" s="1327"/>
      <c r="F203" s="787"/>
    </row>
    <row r="204" spans="1:6" ht="40.5" customHeight="1">
      <c r="A204" s="183">
        <v>39</v>
      </c>
      <c r="B204" s="1325" t="s">
        <v>540</v>
      </c>
      <c r="C204" s="1326"/>
      <c r="D204" s="1326"/>
      <c r="E204" s="1327"/>
      <c r="F204" s="787"/>
    </row>
    <row r="205" spans="1:6" ht="40.5" customHeight="1">
      <c r="A205" s="183">
        <v>40</v>
      </c>
      <c r="B205" s="1325" t="s">
        <v>541</v>
      </c>
      <c r="C205" s="1326"/>
      <c r="D205" s="1326"/>
      <c r="E205" s="1327"/>
      <c r="F205" s="787"/>
    </row>
    <row r="206" spans="1:6" ht="15" customHeight="1">
      <c r="A206" s="183">
        <v>41</v>
      </c>
      <c r="B206" s="1325" t="s">
        <v>507</v>
      </c>
      <c r="C206" s="1326"/>
      <c r="D206" s="1326"/>
      <c r="E206" s="1327"/>
      <c r="F206" s="787"/>
    </row>
    <row r="207" spans="1:6" ht="29.25" customHeight="1">
      <c r="A207" s="183">
        <v>42</v>
      </c>
      <c r="B207" s="1325" t="s">
        <v>542</v>
      </c>
      <c r="C207" s="1326"/>
      <c r="D207" s="1326"/>
      <c r="E207" s="1327"/>
      <c r="F207" s="787"/>
    </row>
    <row r="208" spans="1:6" ht="15" customHeight="1">
      <c r="A208" s="183">
        <v>43</v>
      </c>
      <c r="B208" s="1325" t="s">
        <v>543</v>
      </c>
      <c r="C208" s="1326"/>
      <c r="D208" s="1326"/>
      <c r="E208" s="1327"/>
      <c r="F208" s="787"/>
    </row>
    <row r="209" spans="1:6" ht="15" customHeight="1">
      <c r="A209" s="183">
        <v>44</v>
      </c>
      <c r="B209" s="1325" t="s">
        <v>544</v>
      </c>
      <c r="C209" s="1326"/>
      <c r="D209" s="1326"/>
      <c r="E209" s="1327"/>
      <c r="F209" s="787"/>
    </row>
    <row r="210" spans="1:6" ht="15" customHeight="1">
      <c r="A210" s="183">
        <v>45</v>
      </c>
      <c r="B210" s="1325" t="s">
        <v>545</v>
      </c>
      <c r="C210" s="1326"/>
      <c r="D210" s="1326"/>
      <c r="E210" s="1327"/>
      <c r="F210" s="787"/>
    </row>
    <row r="211" spans="1:6" ht="15" customHeight="1">
      <c r="A211" s="183">
        <v>46</v>
      </c>
      <c r="B211" s="1325" t="s">
        <v>546</v>
      </c>
      <c r="C211" s="1326"/>
      <c r="D211" s="1326"/>
      <c r="E211" s="1327"/>
      <c r="F211" s="787"/>
    </row>
    <row r="212" spans="1:6" ht="30.75" customHeight="1">
      <c r="A212" s="183">
        <v>47</v>
      </c>
      <c r="B212" s="1325" t="s">
        <v>547</v>
      </c>
      <c r="C212" s="1326"/>
      <c r="D212" s="1326"/>
      <c r="E212" s="1327"/>
      <c r="F212" s="787"/>
    </row>
    <row r="213" spans="1:6" ht="39.75" customHeight="1">
      <c r="A213" s="183">
        <v>48</v>
      </c>
      <c r="B213" s="1325" t="s">
        <v>548</v>
      </c>
      <c r="C213" s="1326"/>
      <c r="D213" s="1326"/>
      <c r="E213" s="1327"/>
      <c r="F213" s="787"/>
    </row>
    <row r="214" spans="1:6" ht="27" customHeight="1">
      <c r="A214" s="183">
        <v>49</v>
      </c>
      <c r="B214" s="1325" t="s">
        <v>549</v>
      </c>
      <c r="C214" s="1326"/>
      <c r="D214" s="1326"/>
      <c r="E214" s="1327"/>
      <c r="F214" s="787"/>
    </row>
    <row r="215" spans="1:6" ht="15" customHeight="1">
      <c r="A215" s="183">
        <v>50</v>
      </c>
      <c r="B215" s="1325" t="s">
        <v>550</v>
      </c>
      <c r="C215" s="1326"/>
      <c r="D215" s="1326"/>
      <c r="E215" s="1327"/>
      <c r="F215" s="787"/>
    </row>
    <row r="216" spans="1:6" ht="15" customHeight="1">
      <c r="A216" s="183">
        <v>51</v>
      </c>
      <c r="B216" s="1325" t="s">
        <v>551</v>
      </c>
      <c r="C216" s="1326"/>
      <c r="D216" s="1326"/>
      <c r="E216" s="1327"/>
      <c r="F216" s="787"/>
    </row>
    <row r="217" spans="1:6" ht="28.5" customHeight="1">
      <c r="A217" s="183">
        <v>52</v>
      </c>
      <c r="B217" s="1325" t="s">
        <v>552</v>
      </c>
      <c r="C217" s="1326"/>
      <c r="D217" s="1326"/>
      <c r="E217" s="1327"/>
      <c r="F217" s="787"/>
    </row>
    <row r="218" spans="1:6" ht="42" customHeight="1">
      <c r="A218" s="183">
        <v>53</v>
      </c>
      <c r="B218" s="1325" t="s">
        <v>553</v>
      </c>
      <c r="C218" s="1326"/>
      <c r="D218" s="1326"/>
      <c r="E218" s="1327"/>
      <c r="F218" s="787"/>
    </row>
    <row r="219" spans="1:6" ht="53.25" customHeight="1">
      <c r="A219" s="183">
        <v>54</v>
      </c>
      <c r="B219" s="1325" t="s">
        <v>554</v>
      </c>
      <c r="C219" s="1326"/>
      <c r="D219" s="1326"/>
      <c r="E219" s="1327"/>
      <c r="F219" s="787"/>
    </row>
    <row r="220" spans="1:6" ht="42" customHeight="1">
      <c r="A220" s="183">
        <v>55</v>
      </c>
      <c r="B220" s="1325" t="s">
        <v>555</v>
      </c>
      <c r="C220" s="1326"/>
      <c r="D220" s="1326"/>
      <c r="E220" s="1327"/>
      <c r="F220" s="787"/>
    </row>
    <row r="221" spans="1:6" ht="15" customHeight="1">
      <c r="A221" s="183">
        <v>56</v>
      </c>
      <c r="B221" s="1325" t="s">
        <v>507</v>
      </c>
      <c r="C221" s="1326"/>
      <c r="D221" s="1326"/>
      <c r="E221" s="1327"/>
      <c r="F221" s="787"/>
    </row>
    <row r="222" spans="1:6" ht="15" customHeight="1">
      <c r="A222" s="183">
        <v>57</v>
      </c>
      <c r="B222" s="1325" t="s">
        <v>556</v>
      </c>
      <c r="C222" s="1326"/>
      <c r="D222" s="1326"/>
      <c r="E222" s="1327"/>
      <c r="F222" s="787"/>
    </row>
    <row r="223" spans="1:6" ht="15" customHeight="1">
      <c r="A223" s="183">
        <v>58</v>
      </c>
      <c r="B223" s="1325" t="s">
        <v>557</v>
      </c>
      <c r="C223" s="1326"/>
      <c r="D223" s="1326"/>
      <c r="E223" s="1327"/>
      <c r="F223" s="787"/>
    </row>
    <row r="224" spans="1:6" ht="15" customHeight="1">
      <c r="A224" s="183">
        <v>59</v>
      </c>
      <c r="B224" s="1325" t="s">
        <v>558</v>
      </c>
      <c r="C224" s="1326"/>
      <c r="D224" s="1326"/>
      <c r="E224" s="1327"/>
      <c r="F224" s="787"/>
    </row>
    <row r="225" spans="1:6" ht="15" customHeight="1">
      <c r="A225" s="183">
        <v>60</v>
      </c>
      <c r="B225" s="1325" t="s">
        <v>559</v>
      </c>
      <c r="C225" s="1326"/>
      <c r="D225" s="1326"/>
      <c r="E225" s="1327"/>
      <c r="F225" s="787"/>
    </row>
    <row r="226" spans="1:6" ht="34.5" customHeight="1">
      <c r="A226" s="183">
        <v>61</v>
      </c>
      <c r="B226" s="1325" t="s">
        <v>560</v>
      </c>
      <c r="C226" s="1326"/>
      <c r="D226" s="1326"/>
      <c r="E226" s="1327"/>
      <c r="F226" s="787"/>
    </row>
    <row r="227" spans="1:6" ht="30" customHeight="1">
      <c r="A227" s="183">
        <v>62</v>
      </c>
      <c r="B227" s="1325" t="s">
        <v>561</v>
      </c>
      <c r="C227" s="1326"/>
      <c r="D227" s="1326"/>
      <c r="E227" s="1327"/>
      <c r="F227" s="787"/>
    </row>
    <row r="228" spans="1:6" ht="27.75" customHeight="1">
      <c r="A228" s="183">
        <v>63</v>
      </c>
      <c r="B228" s="1325" t="s">
        <v>562</v>
      </c>
      <c r="C228" s="1326"/>
      <c r="D228" s="1326"/>
      <c r="E228" s="1327"/>
      <c r="F228" s="787"/>
    </row>
    <row r="229" spans="1:6" ht="112.5" customHeight="1">
      <c r="A229" s="183">
        <v>64</v>
      </c>
      <c r="B229" s="1325" t="s">
        <v>563</v>
      </c>
      <c r="C229" s="1326"/>
      <c r="D229" s="1326"/>
      <c r="E229" s="1327"/>
      <c r="F229" s="787"/>
    </row>
    <row r="230" spans="1:6" ht="27.75" customHeight="1">
      <c r="A230" s="183">
        <v>65</v>
      </c>
      <c r="B230" s="1325" t="s">
        <v>564</v>
      </c>
      <c r="C230" s="1326"/>
      <c r="D230" s="1326"/>
      <c r="E230" s="1327"/>
      <c r="F230" s="787"/>
    </row>
    <row r="231" spans="1:6" ht="26.25" customHeight="1">
      <c r="A231" s="183">
        <v>66</v>
      </c>
      <c r="B231" s="1325" t="s">
        <v>565</v>
      </c>
      <c r="C231" s="1326"/>
      <c r="D231" s="1326"/>
      <c r="E231" s="1327"/>
      <c r="F231" s="787"/>
    </row>
    <row r="232" spans="1:6" ht="26.25" customHeight="1">
      <c r="A232" s="183" t="s">
        <v>333</v>
      </c>
      <c r="B232" s="1325" t="s">
        <v>566</v>
      </c>
      <c r="C232" s="1326"/>
      <c r="D232" s="1326"/>
      <c r="E232" s="1327"/>
      <c r="F232" s="787"/>
    </row>
    <row r="233" spans="1:6" ht="39" customHeight="1">
      <c r="A233" s="183">
        <v>68</v>
      </c>
      <c r="B233" s="1325" t="s">
        <v>567</v>
      </c>
      <c r="C233" s="1326"/>
      <c r="D233" s="1326"/>
      <c r="E233" s="1327"/>
      <c r="F233" s="787"/>
    </row>
    <row r="234" spans="1:6" ht="15" customHeight="1">
      <c r="A234" s="183">
        <v>69</v>
      </c>
      <c r="B234" s="1325" t="s">
        <v>471</v>
      </c>
      <c r="C234" s="1326"/>
      <c r="D234" s="1326"/>
      <c r="E234" s="1327"/>
      <c r="F234" s="787"/>
    </row>
    <row r="235" spans="1:6" ht="15" customHeight="1">
      <c r="A235" s="191">
        <v>70</v>
      </c>
      <c r="B235" s="1325" t="s">
        <v>471</v>
      </c>
      <c r="C235" s="1326"/>
      <c r="D235" s="1326"/>
      <c r="E235" s="1327"/>
      <c r="F235" s="787"/>
    </row>
    <row r="236" spans="1:6" ht="15" customHeight="1">
      <c r="A236" s="183">
        <v>71</v>
      </c>
      <c r="B236" s="1325" t="s">
        <v>471</v>
      </c>
      <c r="C236" s="1326"/>
      <c r="D236" s="1326"/>
      <c r="E236" s="1327"/>
      <c r="F236" s="787"/>
    </row>
    <row r="237" spans="1:6" ht="41.25" customHeight="1">
      <c r="A237" s="183">
        <v>72</v>
      </c>
      <c r="B237" s="1325" t="s">
        <v>568</v>
      </c>
      <c r="C237" s="1326"/>
      <c r="D237" s="1326"/>
      <c r="E237" s="1327"/>
      <c r="F237" s="787"/>
    </row>
    <row r="238" spans="1:6" ht="40.5" customHeight="1">
      <c r="A238" s="183">
        <v>73</v>
      </c>
      <c r="B238" s="1325" t="s">
        <v>569</v>
      </c>
      <c r="C238" s="1326"/>
      <c r="D238" s="1326"/>
      <c r="E238" s="1327"/>
      <c r="F238" s="787"/>
    </row>
    <row r="239" spans="1:6" ht="15" customHeight="1">
      <c r="A239" s="183">
        <v>74</v>
      </c>
      <c r="B239" s="1325" t="s">
        <v>507</v>
      </c>
      <c r="C239" s="1326"/>
      <c r="D239" s="1326"/>
      <c r="E239" s="1327"/>
      <c r="F239" s="787"/>
    </row>
    <row r="240" spans="1:6" ht="36.75" customHeight="1">
      <c r="A240" s="183">
        <v>75</v>
      </c>
      <c r="B240" s="1325" t="s">
        <v>570</v>
      </c>
      <c r="C240" s="1326"/>
      <c r="D240" s="1326"/>
      <c r="E240" s="1327"/>
      <c r="F240" s="787"/>
    </row>
    <row r="241" spans="1:6" ht="29.25" customHeight="1">
      <c r="A241" s="183">
        <v>76</v>
      </c>
      <c r="B241" s="1325" t="s">
        <v>571</v>
      </c>
      <c r="C241" s="1326"/>
      <c r="D241" s="1326"/>
      <c r="E241" s="1327"/>
      <c r="F241" s="787"/>
    </row>
    <row r="242" spans="1:6" ht="26.25" customHeight="1">
      <c r="A242" s="183">
        <v>77</v>
      </c>
      <c r="B242" s="1325" t="s">
        <v>572</v>
      </c>
      <c r="C242" s="1326"/>
      <c r="D242" s="1326"/>
      <c r="E242" s="1327"/>
      <c r="F242" s="787"/>
    </row>
    <row r="243" spans="1:6" ht="25.5" customHeight="1">
      <c r="A243" s="183">
        <v>78</v>
      </c>
      <c r="B243" s="1325" t="s">
        <v>573</v>
      </c>
      <c r="C243" s="1326"/>
      <c r="D243" s="1326"/>
      <c r="E243" s="1327"/>
      <c r="F243" s="787"/>
    </row>
    <row r="244" spans="1:6" ht="30" customHeight="1">
      <c r="A244" s="183">
        <v>79</v>
      </c>
      <c r="B244" s="1325" t="s">
        <v>574</v>
      </c>
      <c r="C244" s="1326"/>
      <c r="D244" s="1326"/>
      <c r="E244" s="1327"/>
      <c r="F244" s="787"/>
    </row>
    <row r="245" spans="1:6" ht="25.5" customHeight="1">
      <c r="A245" s="183">
        <v>80</v>
      </c>
      <c r="B245" s="1325" t="s">
        <v>575</v>
      </c>
      <c r="C245" s="1326"/>
      <c r="D245" s="1326"/>
      <c r="E245" s="1327"/>
      <c r="F245" s="787"/>
    </row>
    <row r="246" spans="1:6" ht="30.75" customHeight="1">
      <c r="A246" s="183">
        <v>81</v>
      </c>
      <c r="B246" s="1325" t="s">
        <v>576</v>
      </c>
      <c r="C246" s="1326"/>
      <c r="D246" s="1326"/>
      <c r="E246" s="1327"/>
      <c r="F246" s="787"/>
    </row>
    <row r="247" spans="1:6" ht="29.25" customHeight="1">
      <c r="A247" s="183">
        <v>82</v>
      </c>
      <c r="B247" s="1325" t="s">
        <v>577</v>
      </c>
      <c r="C247" s="1326"/>
      <c r="D247" s="1326"/>
      <c r="E247" s="1327"/>
      <c r="F247" s="787"/>
    </row>
    <row r="248" spans="1:6" ht="31.5" customHeight="1">
      <c r="A248" s="183">
        <v>83</v>
      </c>
      <c r="B248" s="1325" t="s">
        <v>578</v>
      </c>
      <c r="C248" s="1326"/>
      <c r="D248" s="1326"/>
      <c r="E248" s="1327"/>
      <c r="F248" s="787"/>
    </row>
    <row r="249" spans="1:6" ht="30.75" customHeight="1">
      <c r="A249" s="183">
        <v>84</v>
      </c>
      <c r="B249" s="1325" t="s">
        <v>579</v>
      </c>
      <c r="C249" s="1326"/>
      <c r="D249" s="1326"/>
      <c r="E249" s="1327"/>
      <c r="F249" s="787"/>
    </row>
    <row r="250" spans="1:6" ht="27.75" customHeight="1" thickBot="1">
      <c r="A250" s="184">
        <v>85</v>
      </c>
      <c r="B250" s="1329" t="s">
        <v>580</v>
      </c>
      <c r="C250" s="1330"/>
      <c r="D250" s="1330"/>
      <c r="E250" s="1331"/>
      <c r="F250" s="787"/>
    </row>
  </sheetData>
  <mergeCells count="251">
    <mergeCell ref="B248:E248"/>
    <mergeCell ref="B249:E249"/>
    <mergeCell ref="B250:E250"/>
    <mergeCell ref="B242:E242"/>
    <mergeCell ref="B243:E243"/>
    <mergeCell ref="B244:E244"/>
    <mergeCell ref="B245:E245"/>
    <mergeCell ref="B246:E246"/>
    <mergeCell ref="B247:E247"/>
    <mergeCell ref="B236:E236"/>
    <mergeCell ref="B237:E237"/>
    <mergeCell ref="B238:E238"/>
    <mergeCell ref="B239:E239"/>
    <mergeCell ref="B240:E240"/>
    <mergeCell ref="B241:E241"/>
    <mergeCell ref="B230:E230"/>
    <mergeCell ref="B231:E231"/>
    <mergeCell ref="B232:E232"/>
    <mergeCell ref="B233:E233"/>
    <mergeCell ref="B234:E234"/>
    <mergeCell ref="B235:E235"/>
    <mergeCell ref="B224:E224"/>
    <mergeCell ref="B225:E225"/>
    <mergeCell ref="B226:E226"/>
    <mergeCell ref="B227:E227"/>
    <mergeCell ref="B228:E228"/>
    <mergeCell ref="B229:E229"/>
    <mergeCell ref="B218:E218"/>
    <mergeCell ref="B219:E219"/>
    <mergeCell ref="B220:E220"/>
    <mergeCell ref="B221:E221"/>
    <mergeCell ref="B222:E222"/>
    <mergeCell ref="B223:E223"/>
    <mergeCell ref="B212:E212"/>
    <mergeCell ref="B213:E213"/>
    <mergeCell ref="B214:E214"/>
    <mergeCell ref="B215:E215"/>
    <mergeCell ref="B216:E216"/>
    <mergeCell ref="B217:E217"/>
    <mergeCell ref="B206:E206"/>
    <mergeCell ref="B207:E207"/>
    <mergeCell ref="B208:E208"/>
    <mergeCell ref="B209:E209"/>
    <mergeCell ref="B210:E210"/>
    <mergeCell ref="B211:E211"/>
    <mergeCell ref="B200:E200"/>
    <mergeCell ref="B201:E201"/>
    <mergeCell ref="B202:E202"/>
    <mergeCell ref="B203:E203"/>
    <mergeCell ref="B204:E204"/>
    <mergeCell ref="B205:E205"/>
    <mergeCell ref="B194:E194"/>
    <mergeCell ref="B195:E195"/>
    <mergeCell ref="B196:E196"/>
    <mergeCell ref="B197:E197"/>
    <mergeCell ref="B198:E198"/>
    <mergeCell ref="B199:E199"/>
    <mergeCell ref="B188:E188"/>
    <mergeCell ref="B189:E189"/>
    <mergeCell ref="B190:E190"/>
    <mergeCell ref="B191:E191"/>
    <mergeCell ref="B192:E192"/>
    <mergeCell ref="B193:E193"/>
    <mergeCell ref="B182:E182"/>
    <mergeCell ref="B183:E183"/>
    <mergeCell ref="B184:E184"/>
    <mergeCell ref="B185:E185"/>
    <mergeCell ref="B186:E186"/>
    <mergeCell ref="B187:E187"/>
    <mergeCell ref="B176:E176"/>
    <mergeCell ref="B177:E177"/>
    <mergeCell ref="B178:E178"/>
    <mergeCell ref="B179:E179"/>
    <mergeCell ref="B180:E180"/>
    <mergeCell ref="B181:E181"/>
    <mergeCell ref="B170:E170"/>
    <mergeCell ref="B171:E171"/>
    <mergeCell ref="B172:E172"/>
    <mergeCell ref="B173:E173"/>
    <mergeCell ref="B174:E174"/>
    <mergeCell ref="B175:E175"/>
    <mergeCell ref="B164:E164"/>
    <mergeCell ref="B165:E165"/>
    <mergeCell ref="B166:E166"/>
    <mergeCell ref="B167:E167"/>
    <mergeCell ref="B168:E168"/>
    <mergeCell ref="B169:E169"/>
    <mergeCell ref="B158:E158"/>
    <mergeCell ref="B159:E159"/>
    <mergeCell ref="B160:E160"/>
    <mergeCell ref="B161:E161"/>
    <mergeCell ref="B162:E162"/>
    <mergeCell ref="B163:E163"/>
    <mergeCell ref="A152:E152"/>
    <mergeCell ref="A153:E153"/>
    <mergeCell ref="A154:E154"/>
    <mergeCell ref="A155:I155"/>
    <mergeCell ref="A156:E156"/>
    <mergeCell ref="A157:E157"/>
    <mergeCell ref="A146:E146"/>
    <mergeCell ref="A147:E147"/>
    <mergeCell ref="A148:E148"/>
    <mergeCell ref="A149:E149"/>
    <mergeCell ref="A150:E150"/>
    <mergeCell ref="A151:E151"/>
    <mergeCell ref="B140:C140"/>
    <mergeCell ref="B141:C141"/>
    <mergeCell ref="B142:C142"/>
    <mergeCell ref="A143:I143"/>
    <mergeCell ref="A144:E144"/>
    <mergeCell ref="A145:E145"/>
    <mergeCell ref="B134:C134"/>
    <mergeCell ref="B135:C135"/>
    <mergeCell ref="A136:I136"/>
    <mergeCell ref="B137:C137"/>
    <mergeCell ref="B138:C138"/>
    <mergeCell ref="B139:C139"/>
    <mergeCell ref="B128:C128"/>
    <mergeCell ref="B129:C129"/>
    <mergeCell ref="B130:C130"/>
    <mergeCell ref="A131:I131"/>
    <mergeCell ref="B132:C132"/>
    <mergeCell ref="B133:C133"/>
    <mergeCell ref="B122:C122"/>
    <mergeCell ref="B123:C123"/>
    <mergeCell ref="B124:C124"/>
    <mergeCell ref="B125:C125"/>
    <mergeCell ref="A126:I126"/>
    <mergeCell ref="B127:C127"/>
    <mergeCell ref="B116:C116"/>
    <mergeCell ref="B117:C117"/>
    <mergeCell ref="B118:C118"/>
    <mergeCell ref="B119:C119"/>
    <mergeCell ref="B120:C120"/>
    <mergeCell ref="B121:C121"/>
    <mergeCell ref="B110:C110"/>
    <mergeCell ref="B111:C111"/>
    <mergeCell ref="B112:C112"/>
    <mergeCell ref="A113:I113"/>
    <mergeCell ref="B114:C114"/>
    <mergeCell ref="B115:C115"/>
    <mergeCell ref="B104:C104"/>
    <mergeCell ref="B105:C105"/>
    <mergeCell ref="B106:C106"/>
    <mergeCell ref="B107:C107"/>
    <mergeCell ref="B108:C108"/>
    <mergeCell ref="B109:C109"/>
    <mergeCell ref="B98:C98"/>
    <mergeCell ref="B99:C99"/>
    <mergeCell ref="B100:C100"/>
    <mergeCell ref="B101:C101"/>
    <mergeCell ref="B102:C102"/>
    <mergeCell ref="B103:C103"/>
    <mergeCell ref="B92:C92"/>
    <mergeCell ref="B93:C93"/>
    <mergeCell ref="B94:C94"/>
    <mergeCell ref="B95:C95"/>
    <mergeCell ref="B96:C96"/>
    <mergeCell ref="B97:C97"/>
    <mergeCell ref="B86:C86"/>
    <mergeCell ref="B87:C87"/>
    <mergeCell ref="B88:C88"/>
    <mergeCell ref="A89:I89"/>
    <mergeCell ref="B90:C90"/>
    <mergeCell ref="B91:C91"/>
    <mergeCell ref="B80:C80"/>
    <mergeCell ref="B81:C81"/>
    <mergeCell ref="A82:I82"/>
    <mergeCell ref="B83:C83"/>
    <mergeCell ref="B84:C84"/>
    <mergeCell ref="B85:C85"/>
    <mergeCell ref="B74:C74"/>
    <mergeCell ref="B75:C75"/>
    <mergeCell ref="B76:C76"/>
    <mergeCell ref="B77:C77"/>
    <mergeCell ref="B78:C78"/>
    <mergeCell ref="B79:C79"/>
    <mergeCell ref="B68:C68"/>
    <mergeCell ref="B69:C69"/>
    <mergeCell ref="B70:C70"/>
    <mergeCell ref="B71:C71"/>
    <mergeCell ref="B72:C72"/>
    <mergeCell ref="B73:C73"/>
    <mergeCell ref="B62:C62"/>
    <mergeCell ref="B63:C63"/>
    <mergeCell ref="B64:C64"/>
    <mergeCell ref="A65:I65"/>
    <mergeCell ref="B66:C66"/>
    <mergeCell ref="B67:C67"/>
    <mergeCell ref="A56:I56"/>
    <mergeCell ref="B57:C57"/>
    <mergeCell ref="B58:C58"/>
    <mergeCell ref="B59:C59"/>
    <mergeCell ref="B60:C60"/>
    <mergeCell ref="B61:C61"/>
    <mergeCell ref="B50:C50"/>
    <mergeCell ref="B51:C51"/>
    <mergeCell ref="B52:C52"/>
    <mergeCell ref="B53:C53"/>
    <mergeCell ref="B54:C54"/>
    <mergeCell ref="B55:C55"/>
    <mergeCell ref="B44:C44"/>
    <mergeCell ref="B45:C45"/>
    <mergeCell ref="B46:C46"/>
    <mergeCell ref="B47:C47"/>
    <mergeCell ref="B48:C48"/>
    <mergeCell ref="B49:C49"/>
    <mergeCell ref="B38:C38"/>
    <mergeCell ref="B39:C39"/>
    <mergeCell ref="B40:C40"/>
    <mergeCell ref="B41:C41"/>
    <mergeCell ref="B42:C42"/>
    <mergeCell ref="B43:C43"/>
    <mergeCell ref="B32:C32"/>
    <mergeCell ref="B33:C33"/>
    <mergeCell ref="B34:C34"/>
    <mergeCell ref="B35:C35"/>
    <mergeCell ref="B36:C36"/>
    <mergeCell ref="B37:C37"/>
    <mergeCell ref="B26:C26"/>
    <mergeCell ref="B27:C27"/>
    <mergeCell ref="B28:C28"/>
    <mergeCell ref="B29:C29"/>
    <mergeCell ref="B30:C30"/>
    <mergeCell ref="B31:C31"/>
    <mergeCell ref="B20:C20"/>
    <mergeCell ref="B21:C21"/>
    <mergeCell ref="B22:C22"/>
    <mergeCell ref="B23:C23"/>
    <mergeCell ref="B24:C24"/>
    <mergeCell ref="B25:C25"/>
    <mergeCell ref="B14:C14"/>
    <mergeCell ref="B15:C15"/>
    <mergeCell ref="B16:C16"/>
    <mergeCell ref="B17:C17"/>
    <mergeCell ref="B18:C18"/>
    <mergeCell ref="A19:I19"/>
    <mergeCell ref="B8:C8"/>
    <mergeCell ref="B9:C9"/>
    <mergeCell ref="B10:C10"/>
    <mergeCell ref="B11:C11"/>
    <mergeCell ref="B12:C12"/>
    <mergeCell ref="B13:C13"/>
    <mergeCell ref="A1:B1"/>
    <mergeCell ref="C1:I2"/>
    <mergeCell ref="A2:B2"/>
    <mergeCell ref="A3:I3"/>
    <mergeCell ref="A4:F4"/>
    <mergeCell ref="A6:C7"/>
    <mergeCell ref="H6:H7"/>
    <mergeCell ref="I6:I7"/>
  </mergeCells>
  <hyperlinks>
    <hyperlink ref="C1:I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headerFooter>
    <oddHeader xml:space="preserve">&amp;R&amp;10&amp;"Arial"Interní
&amp;"Arial"&amp;06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9"/>
  <sheetViews>
    <sheetView tabSelected="1" zoomScale="85" zoomScaleNormal="85" zoomScaleSheetLayoutView="100" workbookViewId="0">
      <selection activeCell="A16" sqref="A16"/>
    </sheetView>
  </sheetViews>
  <sheetFormatPr defaultRowHeight="15"/>
  <cols>
    <col min="1" max="1" width="5.5703125" customWidth="1"/>
    <col min="2" max="2" width="20.5703125" customWidth="1"/>
    <col min="3" max="3" width="59.85546875" customWidth="1"/>
    <col min="4" max="7" width="13.7109375" style="1065" customWidth="1"/>
    <col min="8" max="8" width="24.28515625" customWidth="1"/>
  </cols>
  <sheetData>
    <row r="1" spans="1:11" ht="15" customHeight="1">
      <c r="A1" s="1268" t="s">
        <v>680</v>
      </c>
      <c r="B1" s="1269"/>
      <c r="C1" s="1185" t="s">
        <v>972</v>
      </c>
      <c r="D1" s="1185"/>
      <c r="E1" s="1185"/>
      <c r="F1" s="1185"/>
      <c r="G1" s="1055"/>
      <c r="H1" s="826"/>
      <c r="I1" s="199"/>
      <c r="J1" s="199"/>
      <c r="K1" s="199"/>
    </row>
    <row r="2" spans="1:11" ht="30.75" customHeight="1">
      <c r="A2" s="1270" t="s">
        <v>885</v>
      </c>
      <c r="B2" s="1271"/>
      <c r="C2" s="1187"/>
      <c r="D2" s="1187"/>
      <c r="E2" s="1187"/>
      <c r="F2" s="1187"/>
      <c r="G2" s="1056"/>
      <c r="H2" s="827"/>
      <c r="I2" s="199"/>
      <c r="J2" s="199"/>
      <c r="K2" s="199"/>
    </row>
    <row r="3" spans="1:11" ht="15.75" thickBot="1">
      <c r="A3" s="1337" t="s">
        <v>970</v>
      </c>
      <c r="B3" s="1338"/>
      <c r="C3" s="1338"/>
      <c r="D3" s="1338"/>
      <c r="E3" s="1338"/>
      <c r="F3" s="1338"/>
      <c r="G3" s="1338"/>
      <c r="H3" s="1339"/>
    </row>
    <row r="4" spans="1:11" ht="25.5" customHeight="1">
      <c r="A4" s="1105" t="s">
        <v>1392</v>
      </c>
      <c r="B4" s="1106"/>
      <c r="C4" s="1106"/>
      <c r="D4" s="1106"/>
      <c r="E4" s="1106"/>
      <c r="F4" s="1106"/>
      <c r="G4" s="1057"/>
      <c r="H4" s="823"/>
    </row>
    <row r="5" spans="1:11" ht="15.75" customHeight="1" thickBot="1">
      <c r="A5" s="1108" t="s">
        <v>673</v>
      </c>
      <c r="B5" s="1109"/>
      <c r="C5" s="1109"/>
      <c r="D5" s="1109"/>
      <c r="E5" s="1109"/>
      <c r="F5" s="1109"/>
      <c r="G5" s="1058"/>
      <c r="H5" s="848"/>
    </row>
    <row r="6" spans="1:11" ht="15" customHeight="1" thickBot="1">
      <c r="A6" s="611" t="s">
        <v>1176</v>
      </c>
      <c r="B6" s="614"/>
      <c r="C6" s="1053" t="str">
        <f>+Obsah!C4</f>
        <v>(30/06/2018)</v>
      </c>
      <c r="D6" s="1059"/>
      <c r="E6" s="1059"/>
      <c r="F6" s="1340"/>
      <c r="G6" s="1340"/>
      <c r="H6" s="1341"/>
    </row>
    <row r="7" spans="1:11" ht="45" customHeight="1">
      <c r="A7" s="1333"/>
      <c r="B7" s="1334"/>
      <c r="C7" s="1334"/>
      <c r="D7" s="1060" t="s">
        <v>891</v>
      </c>
      <c r="E7" s="1060" t="s">
        <v>892</v>
      </c>
      <c r="F7" s="1060" t="s">
        <v>893</v>
      </c>
      <c r="G7" s="1060" t="s">
        <v>894</v>
      </c>
      <c r="H7" s="1342" t="s">
        <v>934</v>
      </c>
    </row>
    <row r="8" spans="1:11" ht="30" customHeight="1">
      <c r="A8" s="1335"/>
      <c r="B8" s="1336"/>
      <c r="C8" s="1336"/>
      <c r="D8" s="1061" t="s">
        <v>1585</v>
      </c>
      <c r="E8" s="1061" t="s">
        <v>1584</v>
      </c>
      <c r="F8" s="1061" t="s">
        <v>1493</v>
      </c>
      <c r="G8" s="1061" t="s">
        <v>1490</v>
      </c>
      <c r="H8" s="1343"/>
    </row>
    <row r="9" spans="1:11" ht="23.25" customHeight="1">
      <c r="A9" s="186">
        <v>1</v>
      </c>
      <c r="B9" s="1236" t="s">
        <v>334</v>
      </c>
      <c r="C9" s="1236"/>
      <c r="D9" s="2053">
        <f>SUM(D10:D12)</f>
        <v>29645405.485490002</v>
      </c>
      <c r="E9" s="2053">
        <f t="shared" ref="E9:G9" si="0">SUM(E10:E12)</f>
        <v>29645405.485490002</v>
      </c>
      <c r="F9" s="2053">
        <f>SUM(F10:F12)</f>
        <v>29645405.485490002</v>
      </c>
      <c r="G9" s="2053">
        <f t="shared" si="0"/>
        <v>29645405.485490002</v>
      </c>
      <c r="H9" s="1050" t="s">
        <v>335</v>
      </c>
    </row>
    <row r="10" spans="1:11" ht="30" customHeight="1">
      <c r="A10" s="1052"/>
      <c r="B10" s="1236" t="s">
        <v>336</v>
      </c>
      <c r="C10" s="1236"/>
      <c r="D10" s="899">
        <v>5076336</v>
      </c>
      <c r="E10" s="899">
        <v>5076336</v>
      </c>
      <c r="F10" s="899">
        <v>5076336</v>
      </c>
      <c r="G10" s="899">
        <v>5076336</v>
      </c>
      <c r="H10" s="1050" t="s">
        <v>337</v>
      </c>
    </row>
    <row r="11" spans="1:11" ht="30" customHeight="1">
      <c r="A11" s="1052"/>
      <c r="B11" s="1236" t="s">
        <v>338</v>
      </c>
      <c r="C11" s="1236"/>
      <c r="D11" s="899">
        <v>24569069.485490002</v>
      </c>
      <c r="E11" s="899">
        <v>24569069.485490002</v>
      </c>
      <c r="F11" s="899">
        <v>24569069.485490002</v>
      </c>
      <c r="G11" s="899">
        <v>24569069.485490002</v>
      </c>
      <c r="H11" s="1050" t="s">
        <v>337</v>
      </c>
    </row>
    <row r="12" spans="1:11" ht="30" customHeight="1">
      <c r="A12" s="1052"/>
      <c r="B12" s="1236" t="s">
        <v>339</v>
      </c>
      <c r="C12" s="1236"/>
      <c r="D12" s="899"/>
      <c r="E12" s="899"/>
      <c r="F12" s="899"/>
      <c r="G12" s="899"/>
      <c r="H12" s="1050" t="s">
        <v>337</v>
      </c>
    </row>
    <row r="13" spans="1:11" ht="15" customHeight="1">
      <c r="A13" s="186">
        <v>2</v>
      </c>
      <c r="B13" s="1236" t="s">
        <v>340</v>
      </c>
      <c r="C13" s="1236"/>
      <c r="D13" s="899">
        <v>1207237.4538700001</v>
      </c>
      <c r="E13" s="902">
        <v>1406225.4206900001</v>
      </c>
      <c r="F13" s="899">
        <v>1406225.4206900001</v>
      </c>
      <c r="G13" s="899">
        <v>1406225.4206900001</v>
      </c>
      <c r="H13" s="1050" t="s">
        <v>341</v>
      </c>
    </row>
    <row r="14" spans="1:11" ht="15" customHeight="1">
      <c r="A14" s="824">
        <v>3</v>
      </c>
      <c r="B14" s="1236" t="s">
        <v>342</v>
      </c>
      <c r="C14" s="1236"/>
      <c r="D14" s="899">
        <v>159907.76487000001</v>
      </c>
      <c r="E14" s="902">
        <v>124794.80636</v>
      </c>
      <c r="F14" s="899">
        <v>146231.6257</v>
      </c>
      <c r="G14" s="899">
        <v>108913.64427999999</v>
      </c>
      <c r="H14" s="1050" t="s">
        <v>724</v>
      </c>
    </row>
    <row r="15" spans="1:11" ht="15" customHeight="1">
      <c r="A15" s="291" t="s">
        <v>329</v>
      </c>
      <c r="B15" s="1332" t="s">
        <v>594</v>
      </c>
      <c r="C15" s="1332"/>
      <c r="D15" s="899">
        <v>8865270</v>
      </c>
      <c r="E15" s="899">
        <v>5365270</v>
      </c>
      <c r="F15" s="899">
        <v>5365270</v>
      </c>
      <c r="G15" s="899">
        <v>5365270</v>
      </c>
      <c r="H15" s="461" t="s">
        <v>343</v>
      </c>
    </row>
    <row r="16" spans="1:11" ht="30" customHeight="1">
      <c r="A16" s="186">
        <v>4</v>
      </c>
      <c r="B16" s="1236" t="s">
        <v>344</v>
      </c>
      <c r="C16" s="1236"/>
      <c r="D16" s="2054"/>
      <c r="E16" s="2054"/>
      <c r="F16" s="2054"/>
      <c r="G16" s="2054"/>
      <c r="H16" s="1050" t="s">
        <v>345</v>
      </c>
    </row>
    <row r="17" spans="1:8" ht="15" customHeight="1">
      <c r="A17" s="186">
        <v>5</v>
      </c>
      <c r="B17" s="1236" t="s">
        <v>346</v>
      </c>
      <c r="C17" s="1236"/>
      <c r="D17" s="2054"/>
      <c r="E17" s="2054"/>
      <c r="F17" s="2054"/>
      <c r="G17" s="2054"/>
      <c r="H17" s="1050" t="s">
        <v>347</v>
      </c>
    </row>
    <row r="18" spans="1:8" ht="15" customHeight="1">
      <c r="A18" s="1052" t="s">
        <v>330</v>
      </c>
      <c r="B18" s="1236" t="s">
        <v>348</v>
      </c>
      <c r="C18" s="1236"/>
      <c r="D18" s="899">
        <v>0</v>
      </c>
      <c r="E18" s="899">
        <v>0</v>
      </c>
      <c r="F18" s="899">
        <v>0</v>
      </c>
      <c r="G18" s="899">
        <v>0</v>
      </c>
      <c r="H18" s="1050" t="s">
        <v>349</v>
      </c>
    </row>
    <row r="19" spans="1:8" ht="15" customHeight="1">
      <c r="A19" s="186">
        <v>6</v>
      </c>
      <c r="B19" s="1293" t="s">
        <v>350</v>
      </c>
      <c r="C19" s="1293"/>
      <c r="D19" s="2055">
        <f>SUM(D9,D13:D18)</f>
        <v>39877820.704229996</v>
      </c>
      <c r="E19" s="2055">
        <f>SUM(E9,E13:E18)</f>
        <v>36541695.712540001</v>
      </c>
      <c r="F19" s="2055">
        <f t="shared" ref="F19:G19" si="1">SUM(F9,F13:F18)</f>
        <v>36563132.531880006</v>
      </c>
      <c r="G19" s="2055">
        <f t="shared" si="1"/>
        <v>36525814.550460003</v>
      </c>
      <c r="H19" s="1050" t="s">
        <v>351</v>
      </c>
    </row>
    <row r="20" spans="1:8" ht="15" customHeight="1">
      <c r="A20" s="1294" t="s">
        <v>352</v>
      </c>
      <c r="B20" s="1295"/>
      <c r="C20" s="1295"/>
      <c r="D20" s="1295"/>
      <c r="E20" s="1295"/>
      <c r="F20" s="1295"/>
      <c r="G20" s="1295"/>
      <c r="H20" s="1296"/>
    </row>
    <row r="21" spans="1:8" ht="15" customHeight="1">
      <c r="A21" s="186">
        <v>7</v>
      </c>
      <c r="B21" s="1236" t="s">
        <v>353</v>
      </c>
      <c r="C21" s="1236"/>
      <c r="D21" s="2053">
        <v>-27583.762999999999</v>
      </c>
      <c r="E21" s="2053">
        <v>-28459.065999999999</v>
      </c>
      <c r="F21" s="2053">
        <v>-19430.47</v>
      </c>
      <c r="G21" s="2053">
        <v>-20546.574000000001</v>
      </c>
      <c r="H21" s="1050" t="s">
        <v>354</v>
      </c>
    </row>
    <row r="22" spans="1:8" ht="26.25" customHeight="1">
      <c r="A22" s="186">
        <v>8</v>
      </c>
      <c r="B22" s="1236" t="s">
        <v>355</v>
      </c>
      <c r="C22" s="1236"/>
      <c r="D22" s="2053">
        <v>-294570.23866999999</v>
      </c>
      <c r="E22" s="2053">
        <v>-276589.83701000002</v>
      </c>
      <c r="F22" s="2053">
        <v>-262374.55572</v>
      </c>
      <c r="G22" s="2053">
        <v>-244727.91275000002</v>
      </c>
      <c r="H22" s="1050" t="s">
        <v>356</v>
      </c>
    </row>
    <row r="23" spans="1:8" ht="15" customHeight="1">
      <c r="A23" s="186">
        <v>9</v>
      </c>
      <c r="B23" s="1236" t="s">
        <v>357</v>
      </c>
      <c r="C23" s="1236"/>
      <c r="D23" s="2053"/>
      <c r="E23" s="2053"/>
      <c r="F23" s="2053"/>
      <c r="G23" s="2053"/>
      <c r="H23" s="1050"/>
    </row>
    <row r="24" spans="1:8" ht="42.75" customHeight="1">
      <c r="A24" s="186">
        <v>10</v>
      </c>
      <c r="B24" s="1226" t="s">
        <v>358</v>
      </c>
      <c r="C24" s="1226"/>
      <c r="D24" s="2053"/>
      <c r="E24" s="2053"/>
      <c r="F24" s="2053"/>
      <c r="G24" s="2053"/>
      <c r="H24" s="1050" t="s">
        <v>359</v>
      </c>
    </row>
    <row r="25" spans="1:8" ht="30.75" customHeight="1">
      <c r="A25" s="186">
        <v>11</v>
      </c>
      <c r="B25" s="1236" t="s">
        <v>360</v>
      </c>
      <c r="C25" s="1236"/>
      <c r="D25" s="2053">
        <v>-159907.76487000001</v>
      </c>
      <c r="E25" s="2053">
        <v>-124794.80636</v>
      </c>
      <c r="F25" s="2053">
        <v>-146231.6257</v>
      </c>
      <c r="G25" s="2053">
        <v>-108913.64427999999</v>
      </c>
      <c r="H25" s="1050" t="s">
        <v>361</v>
      </c>
    </row>
    <row r="26" spans="1:8" ht="25.5" customHeight="1">
      <c r="A26" s="186">
        <v>12</v>
      </c>
      <c r="B26" s="1236" t="s">
        <v>362</v>
      </c>
      <c r="C26" s="1236"/>
      <c r="D26" s="2053">
        <v>-508188.03212999989</v>
      </c>
      <c r="E26" s="2053">
        <v>-524190.11710999988</v>
      </c>
      <c r="F26" s="2053">
        <v>-665052.78240000003</v>
      </c>
      <c r="G26" s="2053">
        <v>-699933.78413000016</v>
      </c>
      <c r="H26" s="1050" t="s">
        <v>363</v>
      </c>
    </row>
    <row r="27" spans="1:8" ht="15" customHeight="1">
      <c r="A27" s="186">
        <v>13</v>
      </c>
      <c r="B27" s="1236" t="s">
        <v>364</v>
      </c>
      <c r="C27" s="1236"/>
      <c r="D27" s="2054"/>
      <c r="E27" s="2054"/>
      <c r="F27" s="2054"/>
      <c r="G27" s="2054"/>
      <c r="H27" s="1050" t="s">
        <v>365</v>
      </c>
    </row>
    <row r="28" spans="1:8" ht="24" customHeight="1">
      <c r="A28" s="186">
        <v>14</v>
      </c>
      <c r="B28" s="1236" t="s">
        <v>366</v>
      </c>
      <c r="C28" s="1236"/>
      <c r="D28" s="2054"/>
      <c r="E28" s="2054"/>
      <c r="F28" s="2054"/>
      <c r="G28" s="2054"/>
      <c r="H28" s="1050" t="s">
        <v>367</v>
      </c>
    </row>
    <row r="29" spans="1:8" ht="26.25" customHeight="1">
      <c r="A29" s="186">
        <v>15</v>
      </c>
      <c r="B29" s="1236" t="s">
        <v>366</v>
      </c>
      <c r="C29" s="1236"/>
      <c r="D29" s="2054"/>
      <c r="E29" s="2054"/>
      <c r="F29" s="2054"/>
      <c r="G29" s="2054"/>
      <c r="H29" s="1050" t="s">
        <v>368</v>
      </c>
    </row>
    <row r="30" spans="1:8" ht="27" customHeight="1">
      <c r="A30" s="186">
        <v>16</v>
      </c>
      <c r="B30" s="1236" t="s">
        <v>369</v>
      </c>
      <c r="C30" s="1236"/>
      <c r="D30" s="2054"/>
      <c r="E30" s="2054"/>
      <c r="F30" s="2054"/>
      <c r="G30" s="2054"/>
      <c r="H30" s="1050" t="s">
        <v>370</v>
      </c>
    </row>
    <row r="31" spans="1:8" ht="39.75" customHeight="1">
      <c r="A31" s="186">
        <v>17</v>
      </c>
      <c r="B31" s="1236" t="s">
        <v>371</v>
      </c>
      <c r="C31" s="1236"/>
      <c r="D31" s="2054"/>
      <c r="E31" s="2054"/>
      <c r="F31" s="2054"/>
      <c r="G31" s="2054"/>
      <c r="H31" s="1050" t="s">
        <v>372</v>
      </c>
    </row>
    <row r="32" spans="1:8" ht="38.25" customHeight="1">
      <c r="A32" s="186">
        <v>18</v>
      </c>
      <c r="B32" s="1236" t="s">
        <v>373</v>
      </c>
      <c r="C32" s="1236"/>
      <c r="D32" s="2054"/>
      <c r="E32" s="2054"/>
      <c r="F32" s="2054"/>
      <c r="G32" s="2054"/>
      <c r="H32" s="1050" t="s">
        <v>374</v>
      </c>
    </row>
    <row r="33" spans="1:8" ht="51">
      <c r="A33" s="186">
        <v>19</v>
      </c>
      <c r="B33" s="1236" t="s">
        <v>375</v>
      </c>
      <c r="C33" s="1236"/>
      <c r="D33" s="2054"/>
      <c r="E33" s="2054"/>
      <c r="F33" s="2054"/>
      <c r="G33" s="2054"/>
      <c r="H33" s="1050" t="s">
        <v>376</v>
      </c>
    </row>
    <row r="34" spans="1:8" ht="15" customHeight="1">
      <c r="A34" s="186">
        <v>20</v>
      </c>
      <c r="B34" s="1236" t="s">
        <v>357</v>
      </c>
      <c r="C34" s="1236"/>
      <c r="D34" s="2054"/>
      <c r="E34" s="2054"/>
      <c r="F34" s="2054"/>
      <c r="G34" s="2054"/>
      <c r="H34" s="1050"/>
    </row>
    <row r="35" spans="1:8" ht="30" customHeight="1">
      <c r="A35" s="1052" t="s">
        <v>242</v>
      </c>
      <c r="B35" s="1236" t="s">
        <v>377</v>
      </c>
      <c r="C35" s="1236"/>
      <c r="D35" s="2054"/>
      <c r="E35" s="2054"/>
      <c r="F35" s="2054"/>
      <c r="G35" s="2054"/>
      <c r="H35" s="1050" t="s">
        <v>378</v>
      </c>
    </row>
    <row r="36" spans="1:8" ht="25.5">
      <c r="A36" s="1052" t="s">
        <v>243</v>
      </c>
      <c r="B36" s="1236" t="s">
        <v>379</v>
      </c>
      <c r="C36" s="1236"/>
      <c r="D36" s="2054"/>
      <c r="E36" s="2054"/>
      <c r="F36" s="2054"/>
      <c r="G36" s="2054"/>
      <c r="H36" s="1050" t="s">
        <v>380</v>
      </c>
    </row>
    <row r="37" spans="1:8" ht="51">
      <c r="A37" s="1052" t="s">
        <v>331</v>
      </c>
      <c r="B37" s="1236" t="s">
        <v>381</v>
      </c>
      <c r="C37" s="1236"/>
      <c r="D37" s="2054"/>
      <c r="E37" s="2054"/>
      <c r="F37" s="2054"/>
      <c r="G37" s="2054"/>
      <c r="H37" s="1050" t="s">
        <v>382</v>
      </c>
    </row>
    <row r="38" spans="1:8" ht="25.5" customHeight="1">
      <c r="A38" s="1052" t="s">
        <v>332</v>
      </c>
      <c r="B38" s="1236" t="s">
        <v>383</v>
      </c>
      <c r="C38" s="1236"/>
      <c r="D38" s="2054"/>
      <c r="E38" s="2054"/>
      <c r="F38" s="2054"/>
      <c r="G38" s="2054"/>
      <c r="H38" s="1050" t="s">
        <v>384</v>
      </c>
    </row>
    <row r="39" spans="1:8" ht="38.25" customHeight="1">
      <c r="A39" s="186">
        <v>21</v>
      </c>
      <c r="B39" s="1236" t="s">
        <v>385</v>
      </c>
      <c r="C39" s="1236"/>
      <c r="D39" s="2054"/>
      <c r="E39" s="2054"/>
      <c r="F39" s="2054"/>
      <c r="G39" s="2054"/>
      <c r="H39" s="1050" t="s">
        <v>386</v>
      </c>
    </row>
    <row r="40" spans="1:8" ht="25.5" customHeight="1">
      <c r="A40" s="186">
        <v>22</v>
      </c>
      <c r="B40" s="1236" t="s">
        <v>387</v>
      </c>
      <c r="C40" s="1236"/>
      <c r="D40" s="2054"/>
      <c r="E40" s="2054"/>
      <c r="F40" s="2054"/>
      <c r="G40" s="2054"/>
      <c r="H40" s="1050" t="s">
        <v>388</v>
      </c>
    </row>
    <row r="41" spans="1:8" ht="25.5">
      <c r="A41" s="186">
        <v>23</v>
      </c>
      <c r="B41" s="1236" t="s">
        <v>389</v>
      </c>
      <c r="C41" s="1236"/>
      <c r="D41" s="2054"/>
      <c r="E41" s="2054"/>
      <c r="F41" s="2054"/>
      <c r="G41" s="2054"/>
      <c r="H41" s="1050" t="s">
        <v>390</v>
      </c>
    </row>
    <row r="42" spans="1:8" ht="25.5" customHeight="1">
      <c r="A42" s="186">
        <v>24</v>
      </c>
      <c r="B42" s="1236" t="s">
        <v>357</v>
      </c>
      <c r="C42" s="1236"/>
      <c r="D42" s="2054"/>
      <c r="E42" s="2054"/>
      <c r="F42" s="2054"/>
      <c r="G42" s="2054"/>
      <c r="H42" s="1050"/>
    </row>
    <row r="43" spans="1:8" ht="38.25">
      <c r="A43" s="186">
        <v>25</v>
      </c>
      <c r="B43" s="1236" t="s">
        <v>391</v>
      </c>
      <c r="C43" s="1236"/>
      <c r="D43" s="2054"/>
      <c r="E43" s="2054"/>
      <c r="F43" s="2054"/>
      <c r="G43" s="2054"/>
      <c r="H43" s="1050" t="s">
        <v>386</v>
      </c>
    </row>
    <row r="44" spans="1:8" ht="15" customHeight="1">
      <c r="A44" s="186" t="s">
        <v>392</v>
      </c>
      <c r="B44" s="1236" t="s">
        <v>394</v>
      </c>
      <c r="C44" s="1236"/>
      <c r="D44" s="2054"/>
      <c r="E44" s="2054"/>
      <c r="F44" s="2054"/>
      <c r="G44" s="2054"/>
      <c r="H44" s="1050" t="s">
        <v>395</v>
      </c>
    </row>
    <row r="45" spans="1:8" ht="15" customHeight="1">
      <c r="A45" s="186" t="s">
        <v>393</v>
      </c>
      <c r="B45" s="1236" t="s">
        <v>396</v>
      </c>
      <c r="C45" s="1236"/>
      <c r="D45" s="2054"/>
      <c r="E45" s="2054"/>
      <c r="F45" s="2054"/>
      <c r="G45" s="2054"/>
      <c r="H45" s="1050" t="s">
        <v>397</v>
      </c>
    </row>
    <row r="46" spans="1:8" ht="28.5" customHeight="1">
      <c r="A46" s="186">
        <v>27</v>
      </c>
      <c r="B46" s="1236" t="s">
        <v>398</v>
      </c>
      <c r="C46" s="1236"/>
      <c r="D46" s="2054"/>
      <c r="E46" s="2054"/>
      <c r="F46" s="2054"/>
      <c r="G46" s="2054"/>
      <c r="H46" s="1050" t="s">
        <v>399</v>
      </c>
    </row>
    <row r="47" spans="1:8" ht="25.5" customHeight="1">
      <c r="A47" s="186">
        <v>28</v>
      </c>
      <c r="B47" s="1293" t="s">
        <v>400</v>
      </c>
      <c r="C47" s="1293"/>
      <c r="D47" s="2055">
        <f>SUM(D21:D35,D39,D40,D44:D46)</f>
        <v>-990249.79866999993</v>
      </c>
      <c r="E47" s="2055">
        <f>SUM(E21:E35,E39,E40,E44:E46)</f>
        <v>-954033.82647999981</v>
      </c>
      <c r="F47" s="2055">
        <f t="shared" ref="F47:G47" si="2">SUM(F21:F35,F39,F40,F44:F46)</f>
        <v>-1093089.4338199999</v>
      </c>
      <c r="G47" s="2055">
        <f t="shared" si="2"/>
        <v>-1074121.9151600003</v>
      </c>
      <c r="H47" s="1050" t="s">
        <v>401</v>
      </c>
    </row>
    <row r="48" spans="1:8" ht="15" customHeight="1">
      <c r="A48" s="186">
        <v>29</v>
      </c>
      <c r="B48" s="1293" t="s">
        <v>402</v>
      </c>
      <c r="C48" s="1293"/>
      <c r="D48" s="2055">
        <f>D19+D47</f>
        <v>38887570.905559994</v>
      </c>
      <c r="E48" s="2055">
        <f>E19+E47</f>
        <v>35587661.886059999</v>
      </c>
      <c r="F48" s="2055">
        <f t="shared" ref="F48:G48" si="3">F19+F47</f>
        <v>35470043.098060004</v>
      </c>
      <c r="G48" s="2055">
        <f t="shared" si="3"/>
        <v>35451692.635300003</v>
      </c>
      <c r="H48" s="1050" t="s">
        <v>403</v>
      </c>
    </row>
    <row r="49" spans="1:8" ht="15" customHeight="1">
      <c r="A49" s="1298" t="s">
        <v>404</v>
      </c>
      <c r="B49" s="1299"/>
      <c r="C49" s="1299"/>
      <c r="D49" s="1299"/>
      <c r="E49" s="1299"/>
      <c r="F49" s="1299"/>
      <c r="G49" s="1299"/>
      <c r="H49" s="1300"/>
    </row>
    <row r="50" spans="1:8" ht="15" customHeight="1">
      <c r="A50" s="186">
        <v>30</v>
      </c>
      <c r="B50" s="1236" t="s">
        <v>334</v>
      </c>
      <c r="C50" s="1236"/>
      <c r="D50" s="1062"/>
      <c r="E50" s="1062"/>
      <c r="F50" s="1062"/>
      <c r="G50" s="1062"/>
      <c r="H50" s="1050" t="s">
        <v>405</v>
      </c>
    </row>
    <row r="51" spans="1:8" ht="15" customHeight="1">
      <c r="A51" s="186">
        <v>31</v>
      </c>
      <c r="B51" s="1236" t="s">
        <v>406</v>
      </c>
      <c r="C51" s="1236"/>
      <c r="D51" s="1062"/>
      <c r="E51" s="1062"/>
      <c r="F51" s="1062"/>
      <c r="G51" s="1062"/>
      <c r="H51" s="1050"/>
    </row>
    <row r="52" spans="1:8">
      <c r="A52" s="186">
        <v>32</v>
      </c>
      <c r="B52" s="1236" t="s">
        <v>407</v>
      </c>
      <c r="C52" s="1236"/>
      <c r="D52" s="1062"/>
      <c r="E52" s="1062"/>
      <c r="F52" s="1062"/>
      <c r="G52" s="1062"/>
      <c r="H52" s="1050"/>
    </row>
    <row r="53" spans="1:8" ht="30" customHeight="1">
      <c r="A53" s="186">
        <v>33</v>
      </c>
      <c r="B53" s="1236" t="s">
        <v>408</v>
      </c>
      <c r="C53" s="1236"/>
      <c r="D53" s="1062"/>
      <c r="E53" s="1062"/>
      <c r="F53" s="1062"/>
      <c r="G53" s="1062"/>
      <c r="H53" s="1050" t="s">
        <v>409</v>
      </c>
    </row>
    <row r="54" spans="1:8" ht="30" customHeight="1">
      <c r="A54" s="186">
        <v>34</v>
      </c>
      <c r="B54" s="1236" t="s">
        <v>410</v>
      </c>
      <c r="C54" s="1236"/>
      <c r="D54" s="1062"/>
      <c r="E54" s="1062"/>
      <c r="F54" s="1062"/>
      <c r="G54" s="1062"/>
      <c r="H54" s="1050" t="s">
        <v>411</v>
      </c>
    </row>
    <row r="55" spans="1:8">
      <c r="A55" s="186">
        <v>35</v>
      </c>
      <c r="B55" s="1236" t="s">
        <v>412</v>
      </c>
      <c r="C55" s="1236"/>
      <c r="D55" s="1062"/>
      <c r="E55" s="1062"/>
      <c r="F55" s="1062"/>
      <c r="G55" s="1062"/>
      <c r="H55" s="825" t="s">
        <v>409</v>
      </c>
    </row>
    <row r="56" spans="1:8" ht="15" customHeight="1">
      <c r="A56" s="186">
        <v>36</v>
      </c>
      <c r="B56" s="1293" t="s">
        <v>413</v>
      </c>
      <c r="C56" s="1293"/>
      <c r="D56" s="2055">
        <f>SUM(D50,D53,D54)</f>
        <v>0</v>
      </c>
      <c r="E56" s="2055">
        <f t="shared" ref="E56:G56" si="4">SUM(E50,E53,E54)</f>
        <v>0</v>
      </c>
      <c r="F56" s="2055">
        <f t="shared" si="4"/>
        <v>0</v>
      </c>
      <c r="G56" s="2055">
        <f t="shared" si="4"/>
        <v>0</v>
      </c>
      <c r="H56" s="1050" t="s">
        <v>414</v>
      </c>
    </row>
    <row r="57" spans="1:8" ht="15" customHeight="1">
      <c r="A57" s="1294" t="s">
        <v>611</v>
      </c>
      <c r="B57" s="1295"/>
      <c r="C57" s="1295"/>
      <c r="D57" s="1295"/>
      <c r="E57" s="1295"/>
      <c r="F57" s="1295"/>
      <c r="G57" s="1295"/>
      <c r="H57" s="1296"/>
    </row>
    <row r="58" spans="1:8" ht="25.5" customHeight="1">
      <c r="A58" s="186">
        <v>37</v>
      </c>
      <c r="B58" s="1236" t="s">
        <v>415</v>
      </c>
      <c r="C58" s="1236"/>
      <c r="D58" s="1062"/>
      <c r="E58" s="1062"/>
      <c r="F58" s="1062"/>
      <c r="G58" s="1062"/>
      <c r="H58" s="1050" t="s">
        <v>416</v>
      </c>
    </row>
    <row r="59" spans="1:8" ht="39.75" customHeight="1">
      <c r="A59" s="186">
        <v>38</v>
      </c>
      <c r="B59" s="1236" t="s">
        <v>417</v>
      </c>
      <c r="C59" s="1236"/>
      <c r="D59" s="1062"/>
      <c r="E59" s="1062"/>
      <c r="F59" s="1062"/>
      <c r="G59" s="1062"/>
      <c r="H59" s="1050" t="s">
        <v>418</v>
      </c>
    </row>
    <row r="60" spans="1:8" ht="45" customHeight="1">
      <c r="A60" s="186">
        <v>39</v>
      </c>
      <c r="B60" s="1236" t="s">
        <v>419</v>
      </c>
      <c r="C60" s="1236"/>
      <c r="D60" s="1062"/>
      <c r="E60" s="1062"/>
      <c r="F60" s="1062"/>
      <c r="G60" s="1062"/>
      <c r="H60" s="1050" t="s">
        <v>420</v>
      </c>
    </row>
    <row r="61" spans="1:8" ht="37.5" customHeight="1">
      <c r="A61" s="186">
        <v>40</v>
      </c>
      <c r="B61" s="1236" t="s">
        <v>421</v>
      </c>
      <c r="C61" s="1236"/>
      <c r="D61" s="1062"/>
      <c r="E61" s="1062"/>
      <c r="F61" s="1062"/>
      <c r="G61" s="1062"/>
      <c r="H61" s="1050" t="s">
        <v>422</v>
      </c>
    </row>
    <row r="62" spans="1:8" ht="15" customHeight="1">
      <c r="A62" s="186">
        <v>41</v>
      </c>
      <c r="B62" s="1236" t="s">
        <v>357</v>
      </c>
      <c r="C62" s="1236"/>
      <c r="D62" s="1062"/>
      <c r="E62" s="1062"/>
      <c r="F62" s="1062"/>
      <c r="G62" s="1062"/>
      <c r="H62" s="1050"/>
    </row>
    <row r="63" spans="1:8" ht="26.25" customHeight="1">
      <c r="A63" s="186">
        <v>42</v>
      </c>
      <c r="B63" s="1236" t="s">
        <v>423</v>
      </c>
      <c r="C63" s="1236"/>
      <c r="D63" s="1062"/>
      <c r="E63" s="1062"/>
      <c r="F63" s="1062"/>
      <c r="G63" s="1062"/>
      <c r="H63" s="1050" t="s">
        <v>424</v>
      </c>
    </row>
    <row r="64" spans="1:8" ht="15" customHeight="1">
      <c r="A64" s="186">
        <v>43</v>
      </c>
      <c r="B64" s="1293" t="s">
        <v>425</v>
      </c>
      <c r="C64" s="1293"/>
      <c r="D64" s="2055">
        <f>SUM(D58:D63)</f>
        <v>0</v>
      </c>
      <c r="E64" s="2055">
        <f t="shared" ref="E64:G64" si="5">SUM(E58:E63)</f>
        <v>0</v>
      </c>
      <c r="F64" s="2055">
        <f t="shared" si="5"/>
        <v>0</v>
      </c>
      <c r="G64" s="2055">
        <f t="shared" si="5"/>
        <v>0</v>
      </c>
      <c r="H64" s="1050" t="s">
        <v>426</v>
      </c>
    </row>
    <row r="65" spans="1:8" ht="15" customHeight="1">
      <c r="A65" s="186">
        <v>44</v>
      </c>
      <c r="B65" s="1293" t="s">
        <v>427</v>
      </c>
      <c r="C65" s="1293"/>
      <c r="D65" s="2055">
        <f>D56-D64</f>
        <v>0</v>
      </c>
      <c r="E65" s="2055">
        <f t="shared" ref="E65:G65" si="6">E56-E64</f>
        <v>0</v>
      </c>
      <c r="F65" s="2055">
        <f t="shared" si="6"/>
        <v>0</v>
      </c>
      <c r="G65" s="2055">
        <f t="shared" si="6"/>
        <v>0</v>
      </c>
      <c r="H65" s="1050" t="s">
        <v>428</v>
      </c>
    </row>
    <row r="66" spans="1:8" ht="25.5" customHeight="1">
      <c r="A66" s="186">
        <v>45</v>
      </c>
      <c r="B66" s="1293" t="s">
        <v>429</v>
      </c>
      <c r="C66" s="1293"/>
      <c r="D66" s="2055">
        <f>SUM(D48,D65)</f>
        <v>38887570.905559994</v>
      </c>
      <c r="E66" s="2055">
        <f t="shared" ref="E66:G66" si="7">SUM(E48,E65)</f>
        <v>35587661.886059999</v>
      </c>
      <c r="F66" s="2055">
        <f t="shared" si="7"/>
        <v>35470043.098060004</v>
      </c>
      <c r="G66" s="2055">
        <f t="shared" si="7"/>
        <v>35451692.635300003</v>
      </c>
      <c r="H66" s="1050" t="s">
        <v>430</v>
      </c>
    </row>
    <row r="67" spans="1:8" ht="15" customHeight="1">
      <c r="A67" s="1294" t="s">
        <v>431</v>
      </c>
      <c r="B67" s="1295"/>
      <c r="C67" s="1295"/>
      <c r="D67" s="1295"/>
      <c r="E67" s="1295"/>
      <c r="F67" s="1295"/>
      <c r="G67" s="1295"/>
      <c r="H67" s="1296"/>
    </row>
    <row r="68" spans="1:8" ht="25.5" customHeight="1">
      <c r="A68" s="186">
        <v>46</v>
      </c>
      <c r="B68" s="1236" t="s">
        <v>334</v>
      </c>
      <c r="C68" s="1236"/>
      <c r="D68" s="1062"/>
      <c r="E68" s="1062"/>
      <c r="F68" s="1062"/>
      <c r="G68" s="1062"/>
      <c r="H68" s="1050" t="s">
        <v>432</v>
      </c>
    </row>
    <row r="69" spans="1:8" ht="30" customHeight="1">
      <c r="A69" s="186">
        <v>47</v>
      </c>
      <c r="B69" s="1236" t="s">
        <v>433</v>
      </c>
      <c r="C69" s="1236"/>
      <c r="D69" s="1062"/>
      <c r="E69" s="1062"/>
      <c r="F69" s="1062"/>
      <c r="G69" s="1062"/>
      <c r="H69" s="1050" t="s">
        <v>434</v>
      </c>
    </row>
    <row r="70" spans="1:8" ht="39" customHeight="1">
      <c r="A70" s="186">
        <v>48</v>
      </c>
      <c r="B70" s="1236" t="s">
        <v>435</v>
      </c>
      <c r="C70" s="1236"/>
      <c r="D70" s="1062"/>
      <c r="E70" s="1062"/>
      <c r="F70" s="1062"/>
      <c r="G70" s="1062"/>
      <c r="H70" s="1050" t="s">
        <v>436</v>
      </c>
    </row>
    <row r="71" spans="1:8" ht="76.5" customHeight="1">
      <c r="A71" s="186">
        <v>49</v>
      </c>
      <c r="B71" s="1236" t="s">
        <v>412</v>
      </c>
      <c r="C71" s="1236"/>
      <c r="D71" s="1062"/>
      <c r="E71" s="1062"/>
      <c r="F71" s="1062"/>
      <c r="G71" s="1062"/>
      <c r="H71" s="1050" t="s">
        <v>434</v>
      </c>
    </row>
    <row r="72" spans="1:8" ht="15" customHeight="1">
      <c r="A72" s="186">
        <v>50</v>
      </c>
      <c r="B72" s="1236" t="s">
        <v>437</v>
      </c>
      <c r="C72" s="1236"/>
      <c r="D72" s="1062"/>
      <c r="E72" s="1062"/>
      <c r="F72" s="1062"/>
      <c r="G72" s="1062"/>
      <c r="H72" s="1050" t="s">
        <v>438</v>
      </c>
    </row>
    <row r="73" spans="1:8" ht="25.5" customHeight="1">
      <c r="A73" s="186">
        <v>51</v>
      </c>
      <c r="B73" s="1293" t="s">
        <v>439</v>
      </c>
      <c r="C73" s="1293"/>
      <c r="D73" s="2055">
        <f>SUM(D68:D72)</f>
        <v>0</v>
      </c>
      <c r="E73" s="2055">
        <f t="shared" ref="E73:G73" si="8">SUM(E68:E72)</f>
        <v>0</v>
      </c>
      <c r="F73" s="2055">
        <f t="shared" si="8"/>
        <v>0</v>
      </c>
      <c r="G73" s="2055">
        <f t="shared" si="8"/>
        <v>0</v>
      </c>
      <c r="H73" s="1050"/>
    </row>
    <row r="74" spans="1:8" ht="15" customHeight="1">
      <c r="A74" s="1294" t="s">
        <v>440</v>
      </c>
      <c r="B74" s="1295"/>
      <c r="C74" s="1295"/>
      <c r="D74" s="1295"/>
      <c r="E74" s="1295"/>
      <c r="F74" s="1295"/>
      <c r="G74" s="1295"/>
      <c r="H74" s="1296"/>
    </row>
    <row r="75" spans="1:8" ht="25.5" customHeight="1">
      <c r="A75" s="186">
        <v>52</v>
      </c>
      <c r="B75" s="1236" t="s">
        <v>441</v>
      </c>
      <c r="C75" s="1236"/>
      <c r="D75" s="1062"/>
      <c r="E75" s="1062"/>
      <c r="F75" s="1062"/>
      <c r="G75" s="1062"/>
      <c r="H75" s="1050" t="s">
        <v>442</v>
      </c>
    </row>
    <row r="76" spans="1:8" ht="38.25" customHeight="1">
      <c r="A76" s="186">
        <v>53</v>
      </c>
      <c r="B76" s="1236" t="s">
        <v>443</v>
      </c>
      <c r="C76" s="1236"/>
      <c r="D76" s="1062"/>
      <c r="E76" s="1062"/>
      <c r="F76" s="1062"/>
      <c r="G76" s="1062"/>
      <c r="H76" s="1050" t="s">
        <v>444</v>
      </c>
    </row>
    <row r="77" spans="1:8" ht="45" customHeight="1">
      <c r="A77" s="186">
        <v>54</v>
      </c>
      <c r="B77" s="1236" t="s">
        <v>445</v>
      </c>
      <c r="C77" s="1236"/>
      <c r="D77" s="1062"/>
      <c r="E77" s="1062"/>
      <c r="F77" s="1062"/>
      <c r="G77" s="1062"/>
      <c r="H77" s="1050" t="s">
        <v>446</v>
      </c>
    </row>
    <row r="78" spans="1:8" ht="40.5" customHeight="1">
      <c r="A78" s="186">
        <v>55</v>
      </c>
      <c r="B78" s="1236" t="s">
        <v>447</v>
      </c>
      <c r="C78" s="1236"/>
      <c r="D78" s="1062"/>
      <c r="E78" s="1062"/>
      <c r="F78" s="1062"/>
      <c r="G78" s="1062"/>
      <c r="H78" s="1050" t="s">
        <v>448</v>
      </c>
    </row>
    <row r="79" spans="1:8" ht="15" customHeight="1">
      <c r="A79" s="186">
        <v>56</v>
      </c>
      <c r="B79" s="1236" t="s">
        <v>357</v>
      </c>
      <c r="C79" s="1236"/>
      <c r="D79" s="1062"/>
      <c r="E79" s="1062"/>
      <c r="F79" s="1062"/>
      <c r="G79" s="1062"/>
      <c r="H79" s="1050"/>
    </row>
    <row r="80" spans="1:8">
      <c r="A80" s="186">
        <v>57</v>
      </c>
      <c r="B80" s="1293" t="s">
        <v>449</v>
      </c>
      <c r="C80" s="1293"/>
      <c r="D80" s="2055">
        <f>SUM(D75:D79)</f>
        <v>0</v>
      </c>
      <c r="E80" s="2055">
        <f t="shared" ref="E80:G80" si="9">SUM(E75:E79)</f>
        <v>0</v>
      </c>
      <c r="F80" s="2055">
        <f t="shared" si="9"/>
        <v>0</v>
      </c>
      <c r="G80" s="2055">
        <f t="shared" si="9"/>
        <v>0</v>
      </c>
      <c r="H80" s="1050" t="s">
        <v>450</v>
      </c>
    </row>
    <row r="81" spans="1:8" ht="15" customHeight="1">
      <c r="A81" s="186">
        <v>58</v>
      </c>
      <c r="B81" s="1293" t="s">
        <v>451</v>
      </c>
      <c r="C81" s="1293"/>
      <c r="D81" s="2055">
        <f>D73-D80</f>
        <v>0</v>
      </c>
      <c r="E81" s="2055">
        <f t="shared" ref="E81:G81" si="10">E73-E80</f>
        <v>0</v>
      </c>
      <c r="F81" s="2055">
        <f t="shared" si="10"/>
        <v>0</v>
      </c>
      <c r="G81" s="2055">
        <f t="shared" si="10"/>
        <v>0</v>
      </c>
      <c r="H81" s="1050" t="s">
        <v>452</v>
      </c>
    </row>
    <row r="82" spans="1:8" ht="15" customHeight="1">
      <c r="A82" s="186">
        <v>59</v>
      </c>
      <c r="B82" s="1293" t="s">
        <v>453</v>
      </c>
      <c r="C82" s="1293"/>
      <c r="D82" s="2055">
        <f>SUM(D66,D81)</f>
        <v>38887570.905559994</v>
      </c>
      <c r="E82" s="2055">
        <f t="shared" ref="E82:G82" si="11">SUM(E66,E81)</f>
        <v>35587661.886059999</v>
      </c>
      <c r="F82" s="2055">
        <f t="shared" si="11"/>
        <v>35470043.098060004</v>
      </c>
      <c r="G82" s="2055">
        <f t="shared" si="11"/>
        <v>35451692.635300003</v>
      </c>
      <c r="H82" s="1050" t="s">
        <v>454</v>
      </c>
    </row>
    <row r="83" spans="1:8" ht="15" customHeight="1">
      <c r="A83" s="186">
        <v>60</v>
      </c>
      <c r="B83" s="1293" t="s">
        <v>455</v>
      </c>
      <c r="C83" s="1293"/>
      <c r="D83" s="2057">
        <v>94499441.457819998</v>
      </c>
      <c r="E83" s="2057">
        <v>94793081.122419983</v>
      </c>
      <c r="F83" s="2057">
        <v>95211858.548669994</v>
      </c>
      <c r="G83" s="2057">
        <v>97236274.439780012</v>
      </c>
      <c r="H83" s="1050"/>
    </row>
    <row r="84" spans="1:8" ht="15" customHeight="1">
      <c r="A84" s="1294" t="s">
        <v>456</v>
      </c>
      <c r="B84" s="1295"/>
      <c r="C84" s="1295"/>
      <c r="D84" s="1295"/>
      <c r="E84" s="1295"/>
      <c r="F84" s="1295"/>
      <c r="G84" s="1295"/>
      <c r="H84" s="1296"/>
    </row>
    <row r="85" spans="1:8" ht="15" customHeight="1">
      <c r="A85" s="186">
        <v>61</v>
      </c>
      <c r="B85" s="1293" t="s">
        <v>457</v>
      </c>
      <c r="C85" s="1293"/>
      <c r="D85" s="2056">
        <f>D48/D83</f>
        <v>0.41151111906748711</v>
      </c>
      <c r="E85" s="2056">
        <f t="shared" ref="E85:G85" si="12">E48/E83</f>
        <v>0.3754246772515023</v>
      </c>
      <c r="F85" s="2056">
        <f t="shared" si="12"/>
        <v>0.37253808127197285</v>
      </c>
      <c r="G85" s="2056">
        <f t="shared" si="12"/>
        <v>0.36459328413755515</v>
      </c>
      <c r="H85" s="1050" t="s">
        <v>458</v>
      </c>
    </row>
    <row r="86" spans="1:8" ht="15" customHeight="1">
      <c r="A86" s="186">
        <v>62</v>
      </c>
      <c r="B86" s="1293" t="s">
        <v>459</v>
      </c>
      <c r="C86" s="1293"/>
      <c r="D86" s="2056">
        <f>D66/D83</f>
        <v>0.41151111906748711</v>
      </c>
      <c r="E86" s="2056">
        <f t="shared" ref="E86:G86" si="13">E66/E83</f>
        <v>0.3754246772515023</v>
      </c>
      <c r="F86" s="2056">
        <f t="shared" si="13"/>
        <v>0.37253808127197285</v>
      </c>
      <c r="G86" s="2056">
        <f t="shared" si="13"/>
        <v>0.36459328413755515</v>
      </c>
      <c r="H86" s="1050" t="s">
        <v>460</v>
      </c>
    </row>
    <row r="87" spans="1:8" ht="15" customHeight="1">
      <c r="A87" s="186">
        <v>63</v>
      </c>
      <c r="B87" s="1293" t="s">
        <v>461</v>
      </c>
      <c r="C87" s="1293"/>
      <c r="D87" s="2056">
        <f>D82/D83</f>
        <v>0.41151111906748711</v>
      </c>
      <c r="E87" s="2056">
        <f t="shared" ref="E87:G87" si="14">E82/E83</f>
        <v>0.3754246772515023</v>
      </c>
      <c r="F87" s="2056">
        <f t="shared" si="14"/>
        <v>0.37253808127197285</v>
      </c>
      <c r="G87" s="2056">
        <f t="shared" si="14"/>
        <v>0.36459328413755515</v>
      </c>
      <c r="H87" s="1050" t="s">
        <v>462</v>
      </c>
    </row>
    <row r="88" spans="1:8" ht="38.25">
      <c r="A88" s="186">
        <v>64</v>
      </c>
      <c r="B88" s="1293" t="s">
        <v>463</v>
      </c>
      <c r="C88" s="1293"/>
      <c r="D88" s="2056">
        <f>4.5%+SUM(D89:D92)</f>
        <v>7.4999999999999997E-2</v>
      </c>
      <c r="E88" s="2056">
        <f t="shared" ref="E88:G88" si="15">4.5%+SUM(E89:E92)</f>
        <v>7.4976543599357903E-2</v>
      </c>
      <c r="F88" s="2056">
        <f t="shared" si="15"/>
        <v>7.4979059793135336E-2</v>
      </c>
      <c r="G88" s="2056">
        <f t="shared" si="15"/>
        <v>7.4978150560124787E-2</v>
      </c>
      <c r="H88" s="1050" t="s">
        <v>464</v>
      </c>
    </row>
    <row r="89" spans="1:8" ht="15" customHeight="1">
      <c r="A89" s="186">
        <v>65</v>
      </c>
      <c r="B89" s="1293" t="s">
        <v>465</v>
      </c>
      <c r="C89" s="1293"/>
      <c r="D89" s="2056">
        <v>2.5000000000000001E-2</v>
      </c>
      <c r="E89" s="2056">
        <v>2.5000000000000001E-2</v>
      </c>
      <c r="F89" s="2056">
        <v>2.5000000000000001E-2</v>
      </c>
      <c r="G89" s="2056">
        <v>2.5000000000000001E-2</v>
      </c>
      <c r="H89" s="1050"/>
    </row>
    <row r="90" spans="1:8" ht="25.5" customHeight="1">
      <c r="A90" s="186">
        <v>66</v>
      </c>
      <c r="B90" s="1293" t="s">
        <v>466</v>
      </c>
      <c r="C90" s="1293"/>
      <c r="D90" s="858">
        <v>5.0000000000000001E-3</v>
      </c>
      <c r="E90" s="858">
        <v>4.9765435993579122E-3</v>
      </c>
      <c r="F90" s="858">
        <v>4.9790597931353327E-3</v>
      </c>
      <c r="G90" s="858">
        <v>4.9781505601247901E-3</v>
      </c>
      <c r="H90" s="1050"/>
    </row>
    <row r="91" spans="1:8" ht="15" customHeight="1">
      <c r="A91" s="186">
        <v>67</v>
      </c>
      <c r="B91" s="1293" t="s">
        <v>467</v>
      </c>
      <c r="C91" s="1293"/>
      <c r="D91" s="2056"/>
      <c r="E91" s="2056"/>
      <c r="F91" s="2056"/>
      <c r="G91" s="2056"/>
      <c r="H91" s="1050"/>
    </row>
    <row r="92" spans="1:8" ht="25.5" customHeight="1">
      <c r="A92" s="1052" t="s">
        <v>333</v>
      </c>
      <c r="B92" s="1293" t="s">
        <v>468</v>
      </c>
      <c r="C92" s="1293"/>
      <c r="D92" s="2056"/>
      <c r="E92" s="2056"/>
      <c r="F92" s="2056"/>
      <c r="G92" s="2056"/>
      <c r="H92" s="1050"/>
    </row>
    <row r="93" spans="1:8" ht="25.5" customHeight="1">
      <c r="A93" s="186">
        <v>68</v>
      </c>
      <c r="B93" s="1293" t="s">
        <v>469</v>
      </c>
      <c r="C93" s="1293"/>
      <c r="D93" s="2056">
        <f>D85-8%</f>
        <v>0.33151111906748709</v>
      </c>
      <c r="E93" s="2056">
        <f t="shared" ref="E93:G93" si="16">E85-8%</f>
        <v>0.29542467725150229</v>
      </c>
      <c r="F93" s="2056">
        <f t="shared" si="16"/>
        <v>0.29253808127197284</v>
      </c>
      <c r="G93" s="2056">
        <f t="shared" si="16"/>
        <v>0.28459328413755514</v>
      </c>
      <c r="H93" s="1050" t="s">
        <v>470</v>
      </c>
    </row>
    <row r="94" spans="1:8" ht="15" customHeight="1">
      <c r="A94" s="186">
        <v>69</v>
      </c>
      <c r="B94" s="1236" t="s">
        <v>471</v>
      </c>
      <c r="C94" s="1236"/>
      <c r="D94" s="1062"/>
      <c r="E94" s="1062"/>
      <c r="F94" s="1062"/>
      <c r="G94" s="1062"/>
      <c r="H94" s="1050"/>
    </row>
    <row r="95" spans="1:8" ht="15" customHeight="1">
      <c r="A95" s="186">
        <v>70</v>
      </c>
      <c r="B95" s="1236" t="s">
        <v>471</v>
      </c>
      <c r="C95" s="1236"/>
      <c r="D95" s="1062"/>
      <c r="E95" s="1062"/>
      <c r="F95" s="1062"/>
      <c r="G95" s="1062"/>
      <c r="H95" s="1050"/>
    </row>
    <row r="96" spans="1:8" ht="15" customHeight="1">
      <c r="A96" s="186">
        <v>71</v>
      </c>
      <c r="B96" s="1236" t="s">
        <v>472</v>
      </c>
      <c r="C96" s="1236"/>
      <c r="D96" s="1062"/>
      <c r="E96" s="1062"/>
      <c r="F96" s="1062"/>
      <c r="G96" s="1062"/>
      <c r="H96" s="1050"/>
    </row>
    <row r="97" spans="1:8" ht="15" customHeight="1">
      <c r="A97" s="1294" t="s">
        <v>473</v>
      </c>
      <c r="B97" s="1295"/>
      <c r="C97" s="1295"/>
      <c r="D97" s="1295"/>
      <c r="E97" s="1295"/>
      <c r="F97" s="1295"/>
      <c r="G97" s="1295"/>
      <c r="H97" s="1296"/>
    </row>
    <row r="98" spans="1:8" ht="51" customHeight="1">
      <c r="A98" s="186">
        <v>72</v>
      </c>
      <c r="B98" s="1236" t="s">
        <v>474</v>
      </c>
      <c r="C98" s="1236"/>
      <c r="D98" s="1062"/>
      <c r="E98" s="1062"/>
      <c r="F98" s="1062"/>
      <c r="G98" s="1062"/>
      <c r="H98" s="1050" t="s">
        <v>475</v>
      </c>
    </row>
    <row r="99" spans="1:8" ht="38.25" customHeight="1">
      <c r="A99" s="186">
        <v>73</v>
      </c>
      <c r="B99" s="1236" t="s">
        <v>476</v>
      </c>
      <c r="C99" s="1236"/>
      <c r="D99" s="1062"/>
      <c r="E99" s="1062"/>
      <c r="F99" s="1062"/>
      <c r="G99" s="1062"/>
      <c r="H99" s="1050" t="s">
        <v>477</v>
      </c>
    </row>
    <row r="100" spans="1:8" ht="15" customHeight="1">
      <c r="A100" s="186">
        <v>74</v>
      </c>
      <c r="B100" s="1236" t="s">
        <v>357</v>
      </c>
      <c r="C100" s="1236"/>
      <c r="D100" s="1062"/>
      <c r="E100" s="1062"/>
      <c r="F100" s="1062"/>
      <c r="G100" s="1062"/>
      <c r="H100" s="1050"/>
    </row>
    <row r="101" spans="1:8" ht="25.5" customHeight="1">
      <c r="A101" s="186">
        <v>75</v>
      </c>
      <c r="B101" s="1236" t="s">
        <v>478</v>
      </c>
      <c r="C101" s="1236"/>
      <c r="D101" s="1062"/>
      <c r="E101" s="1062"/>
      <c r="F101" s="1062"/>
      <c r="G101" s="1062"/>
      <c r="H101" s="1050" t="s">
        <v>479</v>
      </c>
    </row>
    <row r="102" spans="1:8" ht="15" customHeight="1">
      <c r="A102" s="1294" t="s">
        <v>480</v>
      </c>
      <c r="B102" s="1295"/>
      <c r="C102" s="1295"/>
      <c r="D102" s="1295"/>
      <c r="E102" s="1295"/>
      <c r="F102" s="1295"/>
      <c r="G102" s="1295"/>
      <c r="H102" s="1296"/>
    </row>
    <row r="103" spans="1:8" ht="30" customHeight="1">
      <c r="A103" s="186">
        <v>76</v>
      </c>
      <c r="B103" s="1236" t="s">
        <v>481</v>
      </c>
      <c r="C103" s="1236"/>
      <c r="D103" s="2053">
        <v>0</v>
      </c>
      <c r="E103" s="2053">
        <v>0</v>
      </c>
      <c r="F103" s="2053">
        <v>0</v>
      </c>
      <c r="G103" s="2053">
        <v>0</v>
      </c>
      <c r="H103" s="1050" t="s">
        <v>482</v>
      </c>
    </row>
    <row r="104" spans="1:8">
      <c r="A104" s="186">
        <v>77</v>
      </c>
      <c r="B104" s="1236" t="s">
        <v>483</v>
      </c>
      <c r="C104" s="1236"/>
      <c r="D104" s="2053">
        <v>5812.300507375001</v>
      </c>
      <c r="E104" s="2053">
        <v>6234.8889093750004</v>
      </c>
      <c r="F104" s="2053">
        <v>6709.4141835000009</v>
      </c>
      <c r="G104" s="2053">
        <v>7603.4475797500018</v>
      </c>
      <c r="H104" s="1050" t="s">
        <v>482</v>
      </c>
    </row>
    <row r="105" spans="1:8" ht="30" customHeight="1">
      <c r="A105" s="186">
        <v>78</v>
      </c>
      <c r="B105" s="1236" t="s">
        <v>484</v>
      </c>
      <c r="C105" s="1236"/>
      <c r="D105" s="2053">
        <v>0</v>
      </c>
      <c r="E105" s="2053">
        <v>0</v>
      </c>
      <c r="F105" s="2053">
        <v>0</v>
      </c>
      <c r="G105" s="2053">
        <v>0</v>
      </c>
      <c r="H105" s="1050" t="s">
        <v>482</v>
      </c>
    </row>
    <row r="106" spans="1:8" ht="23.25" customHeight="1">
      <c r="A106" s="186">
        <v>79</v>
      </c>
      <c r="B106" s="1236" t="s">
        <v>485</v>
      </c>
      <c r="C106" s="1236"/>
      <c r="D106" s="2053">
        <v>520780.33002138004</v>
      </c>
      <c r="E106" s="2053">
        <v>522339.32557602</v>
      </c>
      <c r="F106" s="2053">
        <v>522633.77509194001</v>
      </c>
      <c r="G106" s="2053">
        <v>534351.13440840004</v>
      </c>
      <c r="H106" s="825" t="s">
        <v>482</v>
      </c>
    </row>
    <row r="107" spans="1:8" ht="15" customHeight="1">
      <c r="A107" s="1294" t="s">
        <v>486</v>
      </c>
      <c r="B107" s="1295"/>
      <c r="C107" s="1295"/>
      <c r="D107" s="1295"/>
      <c r="E107" s="1295"/>
      <c r="F107" s="1295"/>
      <c r="G107" s="1295"/>
      <c r="H107" s="1296"/>
    </row>
    <row r="108" spans="1:8" ht="30" customHeight="1">
      <c r="A108" s="186">
        <v>80</v>
      </c>
      <c r="B108" s="1236" t="s">
        <v>487</v>
      </c>
      <c r="C108" s="1236"/>
      <c r="D108" s="1062"/>
      <c r="E108" s="1062"/>
      <c r="F108" s="1062"/>
      <c r="G108" s="1062"/>
      <c r="H108" s="1050" t="s">
        <v>488</v>
      </c>
    </row>
    <row r="109" spans="1:8" ht="30" customHeight="1">
      <c r="A109" s="186">
        <v>81</v>
      </c>
      <c r="B109" s="1236" t="s">
        <v>489</v>
      </c>
      <c r="C109" s="1236"/>
      <c r="D109" s="1062"/>
      <c r="E109" s="1062"/>
      <c r="F109" s="1062"/>
      <c r="G109" s="1062"/>
      <c r="H109" s="1050" t="s">
        <v>488</v>
      </c>
    </row>
    <row r="110" spans="1:8" ht="30" customHeight="1">
      <c r="A110" s="186">
        <v>82</v>
      </c>
      <c r="B110" s="1236" t="s">
        <v>490</v>
      </c>
      <c r="C110" s="1236"/>
      <c r="D110" s="1062"/>
      <c r="E110" s="1062"/>
      <c r="F110" s="1062"/>
      <c r="G110" s="1062"/>
      <c r="H110" s="1050" t="s">
        <v>491</v>
      </c>
    </row>
    <row r="111" spans="1:8" ht="30" customHeight="1">
      <c r="A111" s="186">
        <v>83</v>
      </c>
      <c r="B111" s="1236" t="s">
        <v>492</v>
      </c>
      <c r="C111" s="1236"/>
      <c r="D111" s="1062"/>
      <c r="E111" s="1062"/>
      <c r="F111" s="1062"/>
      <c r="G111" s="1062"/>
      <c r="H111" s="1050" t="s">
        <v>491</v>
      </c>
    </row>
    <row r="112" spans="1:8" ht="30" customHeight="1">
      <c r="A112" s="186">
        <v>84</v>
      </c>
      <c r="B112" s="1236" t="s">
        <v>493</v>
      </c>
      <c r="C112" s="1236"/>
      <c r="D112" s="1062"/>
      <c r="E112" s="1062"/>
      <c r="F112" s="1062"/>
      <c r="G112" s="1062"/>
      <c r="H112" s="1050" t="s">
        <v>494</v>
      </c>
    </row>
    <row r="113" spans="1:8" ht="30" customHeight="1" thickBot="1">
      <c r="A113" s="188">
        <v>85</v>
      </c>
      <c r="B113" s="1238" t="s">
        <v>495</v>
      </c>
      <c r="C113" s="1238"/>
      <c r="D113" s="1063"/>
      <c r="E113" s="1063"/>
      <c r="F113" s="1063"/>
      <c r="G113" s="1063"/>
      <c r="H113" s="1051" t="s">
        <v>494</v>
      </c>
    </row>
    <row r="114" spans="1:8" ht="15.75" customHeight="1" thickBot="1">
      <c r="A114" s="828"/>
      <c r="B114" s="828"/>
      <c r="C114" s="828"/>
      <c r="D114" s="1064"/>
      <c r="E114" s="1064"/>
      <c r="F114" s="1064"/>
    </row>
    <row r="115" spans="1:8" ht="15" customHeight="1">
      <c r="A115" s="1344" t="s">
        <v>496</v>
      </c>
      <c r="B115" s="1345"/>
      <c r="C115" s="1345"/>
      <c r="D115" s="1345"/>
      <c r="E115" s="1345"/>
      <c r="F115" s="1345"/>
    </row>
    <row r="116" spans="1:8" ht="15" customHeight="1">
      <c r="A116" s="1322" t="s">
        <v>497</v>
      </c>
      <c r="B116" s="1323"/>
      <c r="C116" s="1323"/>
      <c r="D116" s="1323"/>
      <c r="E116" s="1323"/>
      <c r="F116" s="1323"/>
    </row>
    <row r="117" spans="1:8" ht="27.75" customHeight="1">
      <c r="A117" s="186">
        <v>1</v>
      </c>
      <c r="B117" s="1325" t="s">
        <v>916</v>
      </c>
      <c r="C117" s="1326"/>
      <c r="D117" s="1326"/>
      <c r="E117" s="1326"/>
      <c r="F117" s="1326"/>
    </row>
    <row r="118" spans="1:8" ht="31.5" customHeight="1">
      <c r="A118" s="186">
        <v>2</v>
      </c>
      <c r="B118" s="1325" t="s">
        <v>498</v>
      </c>
      <c r="C118" s="1326"/>
      <c r="D118" s="1326"/>
      <c r="E118" s="1326"/>
      <c r="F118" s="1326"/>
    </row>
    <row r="119" spans="1:8" ht="15" customHeight="1">
      <c r="A119" s="186">
        <v>3</v>
      </c>
      <c r="B119" s="1325" t="s">
        <v>499</v>
      </c>
      <c r="C119" s="1326"/>
      <c r="D119" s="1326"/>
      <c r="E119" s="1326"/>
      <c r="F119" s="1326"/>
    </row>
    <row r="120" spans="1:8" ht="15" customHeight="1">
      <c r="A120" s="190" t="s">
        <v>329</v>
      </c>
      <c r="B120" s="1325" t="s">
        <v>500</v>
      </c>
      <c r="C120" s="1326"/>
      <c r="D120" s="1326"/>
      <c r="E120" s="1326"/>
      <c r="F120" s="1326"/>
    </row>
    <row r="121" spans="1:8" ht="26.25" customHeight="1">
      <c r="A121" s="186">
        <v>4</v>
      </c>
      <c r="B121" s="1325" t="s">
        <v>501</v>
      </c>
      <c r="C121" s="1326"/>
      <c r="D121" s="1326"/>
      <c r="E121" s="1326"/>
      <c r="F121" s="1326"/>
    </row>
    <row r="122" spans="1:8" ht="15" customHeight="1">
      <c r="A122" s="186">
        <v>5</v>
      </c>
      <c r="B122" s="1325" t="s">
        <v>502</v>
      </c>
      <c r="C122" s="1326"/>
      <c r="D122" s="1326"/>
      <c r="E122" s="1326"/>
      <c r="F122" s="1326"/>
    </row>
    <row r="123" spans="1:8" ht="15" customHeight="1">
      <c r="A123" s="190" t="s">
        <v>330</v>
      </c>
      <c r="B123" s="1325" t="s">
        <v>503</v>
      </c>
      <c r="C123" s="1326"/>
      <c r="D123" s="1326"/>
      <c r="E123" s="1326"/>
      <c r="F123" s="1326"/>
    </row>
    <row r="124" spans="1:8" ht="15" customHeight="1">
      <c r="A124" s="186">
        <v>6</v>
      </c>
      <c r="B124" s="1325" t="s">
        <v>504</v>
      </c>
      <c r="C124" s="1326"/>
      <c r="D124" s="1326"/>
      <c r="E124" s="1326"/>
      <c r="F124" s="1326"/>
    </row>
    <row r="125" spans="1:8" ht="15" customHeight="1">
      <c r="A125" s="186">
        <v>7</v>
      </c>
      <c r="B125" s="1325" t="s">
        <v>505</v>
      </c>
      <c r="C125" s="1326"/>
      <c r="D125" s="1326"/>
      <c r="E125" s="1326"/>
      <c r="F125" s="1326"/>
    </row>
    <row r="126" spans="1:8" ht="15" customHeight="1">
      <c r="A126" s="186">
        <v>8</v>
      </c>
      <c r="B126" s="1325" t="s">
        <v>506</v>
      </c>
      <c r="C126" s="1326"/>
      <c r="D126" s="1326"/>
      <c r="E126" s="1326"/>
      <c r="F126" s="1326"/>
    </row>
    <row r="127" spans="1:8" ht="15" customHeight="1">
      <c r="A127" s="186">
        <v>9</v>
      </c>
      <c r="B127" s="1325" t="s">
        <v>507</v>
      </c>
      <c r="C127" s="1326"/>
      <c r="D127" s="1326"/>
      <c r="E127" s="1326"/>
      <c r="F127" s="1326"/>
    </row>
    <row r="128" spans="1:8" ht="39.75" customHeight="1">
      <c r="A128" s="186">
        <v>10</v>
      </c>
      <c r="B128" s="1325" t="s">
        <v>508</v>
      </c>
      <c r="C128" s="1326"/>
      <c r="D128" s="1326"/>
      <c r="E128" s="1326"/>
      <c r="F128" s="1326"/>
    </row>
    <row r="129" spans="1:6" ht="29.25" customHeight="1">
      <c r="A129" s="186">
        <v>11</v>
      </c>
      <c r="B129" s="1325" t="s">
        <v>509</v>
      </c>
      <c r="C129" s="1326"/>
      <c r="D129" s="1326"/>
      <c r="E129" s="1326"/>
      <c r="F129" s="1326"/>
    </row>
    <row r="130" spans="1:6" ht="15" customHeight="1">
      <c r="A130" s="186">
        <v>12</v>
      </c>
      <c r="B130" s="1325" t="s">
        <v>510</v>
      </c>
      <c r="C130" s="1326"/>
      <c r="D130" s="1326"/>
      <c r="E130" s="1326"/>
      <c r="F130" s="1326"/>
    </row>
    <row r="131" spans="1:6" ht="15" customHeight="1">
      <c r="A131" s="186">
        <v>13</v>
      </c>
      <c r="B131" s="1325" t="s">
        <v>511</v>
      </c>
      <c r="C131" s="1326"/>
      <c r="D131" s="1326"/>
      <c r="E131" s="1326"/>
      <c r="F131" s="1326"/>
    </row>
    <row r="132" spans="1:6" ht="27.75" customHeight="1">
      <c r="A132" s="186">
        <v>14</v>
      </c>
      <c r="B132" s="1325" t="s">
        <v>512</v>
      </c>
      <c r="C132" s="1326"/>
      <c r="D132" s="1326"/>
      <c r="E132" s="1326"/>
      <c r="F132" s="1326"/>
    </row>
    <row r="133" spans="1:6" ht="15" customHeight="1">
      <c r="A133" s="186">
        <v>15</v>
      </c>
      <c r="B133" s="1325" t="s">
        <v>513</v>
      </c>
      <c r="C133" s="1326"/>
      <c r="D133" s="1326"/>
      <c r="E133" s="1326"/>
      <c r="F133" s="1326"/>
    </row>
    <row r="134" spans="1:6" ht="24.75" customHeight="1">
      <c r="A134" s="186">
        <v>16</v>
      </c>
      <c r="B134" s="1325" t="s">
        <v>514</v>
      </c>
      <c r="C134" s="1326"/>
      <c r="D134" s="1326"/>
      <c r="E134" s="1326"/>
      <c r="F134" s="1326"/>
    </row>
    <row r="135" spans="1:6" ht="37.5" customHeight="1">
      <c r="A135" s="186">
        <v>17</v>
      </c>
      <c r="B135" s="1325" t="s">
        <v>515</v>
      </c>
      <c r="C135" s="1326"/>
      <c r="D135" s="1326"/>
      <c r="E135" s="1326"/>
      <c r="F135" s="1326"/>
    </row>
    <row r="136" spans="1:6" ht="39.75" customHeight="1">
      <c r="A136" s="186">
        <v>18</v>
      </c>
      <c r="B136" s="1325" t="s">
        <v>516</v>
      </c>
      <c r="C136" s="1326"/>
      <c r="D136" s="1326"/>
      <c r="E136" s="1326"/>
      <c r="F136" s="1326"/>
    </row>
    <row r="137" spans="1:6" ht="39.75" customHeight="1">
      <c r="A137" s="186">
        <v>19</v>
      </c>
      <c r="B137" s="1325" t="s">
        <v>517</v>
      </c>
      <c r="C137" s="1326"/>
      <c r="D137" s="1326"/>
      <c r="E137" s="1326"/>
      <c r="F137" s="1326"/>
    </row>
    <row r="138" spans="1:6" ht="15" customHeight="1">
      <c r="A138" s="186">
        <v>20</v>
      </c>
      <c r="B138" s="1325" t="s">
        <v>507</v>
      </c>
      <c r="C138" s="1326"/>
      <c r="D138" s="1326"/>
      <c r="E138" s="1326"/>
      <c r="F138" s="1326"/>
    </row>
    <row r="139" spans="1:6" ht="27" customHeight="1">
      <c r="A139" s="190" t="s">
        <v>242</v>
      </c>
      <c r="B139" s="1325" t="s">
        <v>518</v>
      </c>
      <c r="C139" s="1326"/>
      <c r="D139" s="1326"/>
      <c r="E139" s="1326"/>
      <c r="F139" s="1326"/>
    </row>
    <row r="140" spans="1:6" ht="27" customHeight="1">
      <c r="A140" s="190" t="s">
        <v>243</v>
      </c>
      <c r="B140" s="1325" t="s">
        <v>519</v>
      </c>
      <c r="C140" s="1326"/>
      <c r="D140" s="1326"/>
      <c r="E140" s="1326"/>
      <c r="F140" s="1326"/>
    </row>
    <row r="141" spans="1:6" ht="27" customHeight="1">
      <c r="A141" s="190" t="s">
        <v>331</v>
      </c>
      <c r="B141" s="1325" t="s">
        <v>520</v>
      </c>
      <c r="C141" s="1326"/>
      <c r="D141" s="1326"/>
      <c r="E141" s="1326"/>
      <c r="F141" s="1326"/>
    </row>
    <row r="142" spans="1:6" ht="23.25" customHeight="1">
      <c r="A142" s="190" t="s">
        <v>332</v>
      </c>
      <c r="B142" s="1325" t="s">
        <v>521</v>
      </c>
      <c r="C142" s="1326"/>
      <c r="D142" s="1326"/>
      <c r="E142" s="1326"/>
      <c r="F142" s="1326"/>
    </row>
    <row r="143" spans="1:6" ht="30" customHeight="1">
      <c r="A143" s="186">
        <v>21</v>
      </c>
      <c r="B143" s="1325" t="s">
        <v>522</v>
      </c>
      <c r="C143" s="1326"/>
      <c r="D143" s="1326"/>
      <c r="E143" s="1326"/>
      <c r="F143" s="1326"/>
    </row>
    <row r="144" spans="1:6" ht="15" customHeight="1">
      <c r="A144" s="186">
        <v>22</v>
      </c>
      <c r="B144" s="1325" t="s">
        <v>523</v>
      </c>
      <c r="C144" s="1326"/>
      <c r="D144" s="1326"/>
      <c r="E144" s="1326"/>
      <c r="F144" s="1326"/>
    </row>
    <row r="145" spans="1:6" ht="30" customHeight="1">
      <c r="A145" s="186">
        <v>23</v>
      </c>
      <c r="B145" s="1325" t="s">
        <v>524</v>
      </c>
      <c r="C145" s="1326"/>
      <c r="D145" s="1326"/>
      <c r="E145" s="1326"/>
      <c r="F145" s="1326"/>
    </row>
    <row r="146" spans="1:6" ht="15" customHeight="1">
      <c r="A146" s="186">
        <v>24</v>
      </c>
      <c r="B146" s="1325" t="s">
        <v>507</v>
      </c>
      <c r="C146" s="1326"/>
      <c r="D146" s="1326"/>
      <c r="E146" s="1326"/>
      <c r="F146" s="1326"/>
    </row>
    <row r="147" spans="1:6" ht="28.5" customHeight="1">
      <c r="A147" s="186">
        <v>25</v>
      </c>
      <c r="B147" s="1325" t="s">
        <v>525</v>
      </c>
      <c r="C147" s="1326"/>
      <c r="D147" s="1326"/>
      <c r="E147" s="1326"/>
      <c r="F147" s="1326"/>
    </row>
    <row r="148" spans="1:6" ht="15" customHeight="1">
      <c r="A148" s="190" t="s">
        <v>392</v>
      </c>
      <c r="B148" s="1325" t="s">
        <v>526</v>
      </c>
      <c r="C148" s="1326"/>
      <c r="D148" s="1326"/>
      <c r="E148" s="1326"/>
      <c r="F148" s="1326"/>
    </row>
    <row r="149" spans="1:6" ht="45" customHeight="1">
      <c r="A149" s="190" t="s">
        <v>393</v>
      </c>
      <c r="B149" s="1325" t="s">
        <v>527</v>
      </c>
      <c r="C149" s="1326"/>
      <c r="D149" s="1326"/>
      <c r="E149" s="1326"/>
      <c r="F149" s="1326"/>
    </row>
    <row r="150" spans="1:6" ht="30" customHeight="1">
      <c r="A150" s="186">
        <v>27</v>
      </c>
      <c r="B150" s="1325" t="s">
        <v>528</v>
      </c>
      <c r="C150" s="1326"/>
      <c r="D150" s="1326"/>
      <c r="E150" s="1326"/>
      <c r="F150" s="1326"/>
    </row>
    <row r="151" spans="1:6" ht="15" customHeight="1">
      <c r="A151" s="186">
        <v>28</v>
      </c>
      <c r="B151" s="1325" t="s">
        <v>529</v>
      </c>
      <c r="C151" s="1326"/>
      <c r="D151" s="1326"/>
      <c r="E151" s="1326"/>
      <c r="F151" s="1326"/>
    </row>
    <row r="152" spans="1:6" ht="15" customHeight="1">
      <c r="A152" s="186">
        <v>29</v>
      </c>
      <c r="B152" s="1325" t="s">
        <v>530</v>
      </c>
      <c r="C152" s="1326"/>
      <c r="D152" s="1326"/>
      <c r="E152" s="1326"/>
      <c r="F152" s="1326"/>
    </row>
    <row r="153" spans="1:6" ht="15" customHeight="1">
      <c r="A153" s="186">
        <v>30</v>
      </c>
      <c r="B153" s="1325" t="s">
        <v>531</v>
      </c>
      <c r="C153" s="1326"/>
      <c r="D153" s="1326"/>
      <c r="E153" s="1326"/>
      <c r="F153" s="1326"/>
    </row>
    <row r="154" spans="1:6" ht="15" customHeight="1">
      <c r="A154" s="186">
        <v>31</v>
      </c>
      <c r="B154" s="1325" t="s">
        <v>532</v>
      </c>
      <c r="C154" s="1326"/>
      <c r="D154" s="1326"/>
      <c r="E154" s="1326"/>
      <c r="F154" s="1326"/>
    </row>
    <row r="155" spans="1:6" ht="15" customHeight="1">
      <c r="A155" s="186">
        <v>32</v>
      </c>
      <c r="B155" s="1325" t="s">
        <v>533</v>
      </c>
      <c r="C155" s="1326"/>
      <c r="D155" s="1326"/>
      <c r="E155" s="1326"/>
      <c r="F155" s="1326"/>
    </row>
    <row r="156" spans="1:6" ht="24.75" customHeight="1">
      <c r="A156" s="191">
        <v>33</v>
      </c>
      <c r="B156" s="1325" t="s">
        <v>534</v>
      </c>
      <c r="C156" s="1326"/>
      <c r="D156" s="1326"/>
      <c r="E156" s="1326"/>
      <c r="F156" s="1326"/>
    </row>
    <row r="157" spans="1:6" ht="27.75" customHeight="1">
      <c r="A157" s="191">
        <v>34</v>
      </c>
      <c r="B157" s="1325" t="s">
        <v>535</v>
      </c>
      <c r="C157" s="1326"/>
      <c r="D157" s="1326"/>
      <c r="E157" s="1326"/>
      <c r="F157" s="1326"/>
    </row>
    <row r="158" spans="1:6" ht="27.75" customHeight="1">
      <c r="A158" s="191">
        <v>35</v>
      </c>
      <c r="B158" s="1325" t="s">
        <v>536</v>
      </c>
      <c r="C158" s="1326"/>
      <c r="D158" s="1326"/>
      <c r="E158" s="1326"/>
      <c r="F158" s="1326"/>
    </row>
    <row r="159" spans="1:6" ht="15" customHeight="1">
      <c r="A159" s="192">
        <v>36</v>
      </c>
      <c r="B159" s="1325" t="s">
        <v>537</v>
      </c>
      <c r="C159" s="1326"/>
      <c r="D159" s="1326"/>
      <c r="E159" s="1326"/>
      <c r="F159" s="1326"/>
    </row>
    <row r="160" spans="1:6" ht="28.5" customHeight="1">
      <c r="A160" s="183">
        <v>37</v>
      </c>
      <c r="B160" s="1325" t="s">
        <v>538</v>
      </c>
      <c r="C160" s="1326"/>
      <c r="D160" s="1326"/>
      <c r="E160" s="1326"/>
      <c r="F160" s="1326"/>
    </row>
    <row r="161" spans="1:6" ht="30" customHeight="1">
      <c r="A161" s="183">
        <v>38</v>
      </c>
      <c r="B161" s="1325" t="s">
        <v>539</v>
      </c>
      <c r="C161" s="1326"/>
      <c r="D161" s="1326"/>
      <c r="E161" s="1326"/>
      <c r="F161" s="1326"/>
    </row>
    <row r="162" spans="1:6" ht="41.25" customHeight="1">
      <c r="A162" s="183">
        <v>39</v>
      </c>
      <c r="B162" s="1325" t="s">
        <v>540</v>
      </c>
      <c r="C162" s="1326"/>
      <c r="D162" s="1326"/>
      <c r="E162" s="1326"/>
      <c r="F162" s="1326"/>
    </row>
    <row r="163" spans="1:6" ht="40.5" customHeight="1">
      <c r="A163" s="183">
        <v>40</v>
      </c>
      <c r="B163" s="1325" t="s">
        <v>541</v>
      </c>
      <c r="C163" s="1326"/>
      <c r="D163" s="1326"/>
      <c r="E163" s="1326"/>
      <c r="F163" s="1326"/>
    </row>
    <row r="164" spans="1:6" ht="15" customHeight="1">
      <c r="A164" s="183">
        <v>41</v>
      </c>
      <c r="B164" s="1325" t="s">
        <v>507</v>
      </c>
      <c r="C164" s="1326"/>
      <c r="D164" s="1326"/>
      <c r="E164" s="1326"/>
      <c r="F164" s="1326"/>
    </row>
    <row r="165" spans="1:6" ht="28.5" customHeight="1">
      <c r="A165" s="183">
        <v>42</v>
      </c>
      <c r="B165" s="1325" t="s">
        <v>542</v>
      </c>
      <c r="C165" s="1326"/>
      <c r="D165" s="1326"/>
      <c r="E165" s="1326"/>
      <c r="F165" s="1326"/>
    </row>
    <row r="166" spans="1:6" ht="15" customHeight="1">
      <c r="A166" s="183">
        <v>43</v>
      </c>
      <c r="B166" s="1325" t="s">
        <v>543</v>
      </c>
      <c r="C166" s="1326"/>
      <c r="D166" s="1326"/>
      <c r="E166" s="1326"/>
      <c r="F166" s="1326"/>
    </row>
    <row r="167" spans="1:6" ht="15" customHeight="1">
      <c r="A167" s="183">
        <v>44</v>
      </c>
      <c r="B167" s="1325" t="s">
        <v>544</v>
      </c>
      <c r="C167" s="1326"/>
      <c r="D167" s="1326"/>
      <c r="E167" s="1326"/>
      <c r="F167" s="1326"/>
    </row>
    <row r="168" spans="1:6" ht="15" customHeight="1">
      <c r="A168" s="183">
        <v>45</v>
      </c>
      <c r="B168" s="1325" t="s">
        <v>545</v>
      </c>
      <c r="C168" s="1326"/>
      <c r="D168" s="1326"/>
      <c r="E168" s="1326"/>
      <c r="F168" s="1326"/>
    </row>
    <row r="169" spans="1:6" ht="15" customHeight="1">
      <c r="A169" s="183">
        <v>46</v>
      </c>
      <c r="B169" s="1325" t="s">
        <v>546</v>
      </c>
      <c r="C169" s="1326"/>
      <c r="D169" s="1326"/>
      <c r="E169" s="1326"/>
      <c r="F169" s="1326"/>
    </row>
    <row r="170" spans="1:6" ht="24.75" customHeight="1">
      <c r="A170" s="183">
        <v>47</v>
      </c>
      <c r="B170" s="1325" t="s">
        <v>547</v>
      </c>
      <c r="C170" s="1326"/>
      <c r="D170" s="1326"/>
      <c r="E170" s="1326"/>
      <c r="F170" s="1326"/>
    </row>
    <row r="171" spans="1:6" ht="42.75" customHeight="1">
      <c r="A171" s="183">
        <v>48</v>
      </c>
      <c r="B171" s="1325" t="s">
        <v>548</v>
      </c>
      <c r="C171" s="1326"/>
      <c r="D171" s="1326"/>
      <c r="E171" s="1326"/>
      <c r="F171" s="1326"/>
    </row>
    <row r="172" spans="1:6" ht="26.25" customHeight="1">
      <c r="A172" s="183">
        <v>49</v>
      </c>
      <c r="B172" s="1325" t="s">
        <v>549</v>
      </c>
      <c r="C172" s="1326"/>
      <c r="D172" s="1326"/>
      <c r="E172" s="1326"/>
      <c r="F172" s="1326"/>
    </row>
    <row r="173" spans="1:6" ht="15" customHeight="1">
      <c r="A173" s="183">
        <v>50</v>
      </c>
      <c r="B173" s="1325" t="s">
        <v>550</v>
      </c>
      <c r="C173" s="1326"/>
      <c r="D173" s="1326"/>
      <c r="E173" s="1326"/>
      <c r="F173" s="1326"/>
    </row>
    <row r="174" spans="1:6" ht="15" customHeight="1">
      <c r="A174" s="183">
        <v>51</v>
      </c>
      <c r="B174" s="1325" t="s">
        <v>551</v>
      </c>
      <c r="C174" s="1326"/>
      <c r="D174" s="1326"/>
      <c r="E174" s="1326"/>
      <c r="F174" s="1326"/>
    </row>
    <row r="175" spans="1:6" ht="25.5" customHeight="1">
      <c r="A175" s="183">
        <v>52</v>
      </c>
      <c r="B175" s="1325" t="s">
        <v>552</v>
      </c>
      <c r="C175" s="1326"/>
      <c r="D175" s="1326"/>
      <c r="E175" s="1326"/>
      <c r="F175" s="1326"/>
    </row>
    <row r="176" spans="1:6" ht="40.5" customHeight="1">
      <c r="A176" s="183">
        <v>53</v>
      </c>
      <c r="B176" s="1325" t="s">
        <v>553</v>
      </c>
      <c r="C176" s="1326"/>
      <c r="D176" s="1326"/>
      <c r="E176" s="1326"/>
      <c r="F176" s="1326"/>
    </row>
    <row r="177" spans="1:6" ht="39" customHeight="1">
      <c r="A177" s="183">
        <v>54</v>
      </c>
      <c r="B177" s="1325" t="s">
        <v>554</v>
      </c>
      <c r="C177" s="1326"/>
      <c r="D177" s="1326"/>
      <c r="E177" s="1326"/>
      <c r="F177" s="1326"/>
    </row>
    <row r="178" spans="1:6" ht="40.5" customHeight="1">
      <c r="A178" s="183">
        <v>55</v>
      </c>
      <c r="B178" s="1325" t="s">
        <v>555</v>
      </c>
      <c r="C178" s="1326"/>
      <c r="D178" s="1326"/>
      <c r="E178" s="1326"/>
      <c r="F178" s="1326"/>
    </row>
    <row r="179" spans="1:6" ht="15" customHeight="1">
      <c r="A179" s="183">
        <v>56</v>
      </c>
      <c r="B179" s="1325" t="s">
        <v>507</v>
      </c>
      <c r="C179" s="1326"/>
      <c r="D179" s="1326"/>
      <c r="E179" s="1326"/>
      <c r="F179" s="1326"/>
    </row>
    <row r="180" spans="1:6" ht="15" customHeight="1">
      <c r="A180" s="183">
        <v>57</v>
      </c>
      <c r="B180" s="1325" t="s">
        <v>556</v>
      </c>
      <c r="C180" s="1326"/>
      <c r="D180" s="1326"/>
      <c r="E180" s="1326"/>
      <c r="F180" s="1326"/>
    </row>
    <row r="181" spans="1:6" ht="15" customHeight="1">
      <c r="A181" s="183">
        <v>58</v>
      </c>
      <c r="B181" s="1325" t="s">
        <v>557</v>
      </c>
      <c r="C181" s="1326"/>
      <c r="D181" s="1326"/>
      <c r="E181" s="1326"/>
      <c r="F181" s="1326"/>
    </row>
    <row r="182" spans="1:6" ht="15" customHeight="1">
      <c r="A182" s="183">
        <v>59</v>
      </c>
      <c r="B182" s="1325" t="s">
        <v>558</v>
      </c>
      <c r="C182" s="1326"/>
      <c r="D182" s="1326"/>
      <c r="E182" s="1326"/>
      <c r="F182" s="1326"/>
    </row>
    <row r="183" spans="1:6" ht="15" customHeight="1">
      <c r="A183" s="183">
        <v>60</v>
      </c>
      <c r="B183" s="1325" t="s">
        <v>559</v>
      </c>
      <c r="C183" s="1326"/>
      <c r="D183" s="1326"/>
      <c r="E183" s="1326"/>
      <c r="F183" s="1326"/>
    </row>
    <row r="184" spans="1:6" ht="30.75" customHeight="1">
      <c r="A184" s="183">
        <v>61</v>
      </c>
      <c r="B184" s="1325" t="s">
        <v>560</v>
      </c>
      <c r="C184" s="1326"/>
      <c r="D184" s="1326"/>
      <c r="E184" s="1326"/>
      <c r="F184" s="1326"/>
    </row>
    <row r="185" spans="1:6" ht="29.25" customHeight="1">
      <c r="A185" s="183">
        <v>62</v>
      </c>
      <c r="B185" s="1325" t="s">
        <v>561</v>
      </c>
      <c r="C185" s="1326"/>
      <c r="D185" s="1326"/>
      <c r="E185" s="1326"/>
      <c r="F185" s="1326"/>
    </row>
    <row r="186" spans="1:6" ht="27.75" customHeight="1">
      <c r="A186" s="183">
        <v>63</v>
      </c>
      <c r="B186" s="1325" t="s">
        <v>562</v>
      </c>
      <c r="C186" s="1326"/>
      <c r="D186" s="1326"/>
      <c r="E186" s="1326"/>
      <c r="F186" s="1326"/>
    </row>
    <row r="187" spans="1:6" ht="87.75" customHeight="1">
      <c r="A187" s="183">
        <v>64</v>
      </c>
      <c r="B187" s="1325" t="s">
        <v>563</v>
      </c>
      <c r="C187" s="1326"/>
      <c r="D187" s="1326"/>
      <c r="E187" s="1326"/>
      <c r="F187" s="1326"/>
    </row>
    <row r="188" spans="1:6" ht="27" customHeight="1">
      <c r="A188" s="183">
        <v>65</v>
      </c>
      <c r="B188" s="1325" t="s">
        <v>564</v>
      </c>
      <c r="C188" s="1326"/>
      <c r="D188" s="1326"/>
      <c r="E188" s="1326"/>
      <c r="F188" s="1326"/>
    </row>
    <row r="189" spans="1:6" ht="15" customHeight="1">
      <c r="A189" s="183">
        <v>66</v>
      </c>
      <c r="B189" s="1325" t="s">
        <v>565</v>
      </c>
      <c r="C189" s="1326"/>
      <c r="D189" s="1326"/>
      <c r="E189" s="1326"/>
      <c r="F189" s="1326"/>
    </row>
    <row r="190" spans="1:6" ht="15" customHeight="1">
      <c r="A190" s="183" t="s">
        <v>333</v>
      </c>
      <c r="B190" s="1325" t="s">
        <v>566</v>
      </c>
      <c r="C190" s="1326"/>
      <c r="D190" s="1326"/>
      <c r="E190" s="1326"/>
      <c r="F190" s="1326"/>
    </row>
    <row r="191" spans="1:6" ht="38.25" customHeight="1">
      <c r="A191" s="183">
        <v>68</v>
      </c>
      <c r="B191" s="1325" t="s">
        <v>567</v>
      </c>
      <c r="C191" s="1326"/>
      <c r="D191" s="1326"/>
      <c r="E191" s="1326"/>
      <c r="F191" s="1326"/>
    </row>
    <row r="192" spans="1:6" ht="15" customHeight="1">
      <c r="A192" s="183">
        <v>69</v>
      </c>
      <c r="B192" s="1325" t="s">
        <v>471</v>
      </c>
      <c r="C192" s="1326"/>
      <c r="D192" s="1326"/>
      <c r="E192" s="1326"/>
      <c r="F192" s="1326"/>
    </row>
    <row r="193" spans="1:6" ht="15" customHeight="1">
      <c r="A193" s="191">
        <v>70</v>
      </c>
      <c r="B193" s="1325" t="s">
        <v>471</v>
      </c>
      <c r="C193" s="1326"/>
      <c r="D193" s="1326"/>
      <c r="E193" s="1326"/>
      <c r="F193" s="1326"/>
    </row>
    <row r="194" spans="1:6" ht="15" customHeight="1">
      <c r="A194" s="183">
        <v>71</v>
      </c>
      <c r="B194" s="1325" t="s">
        <v>471</v>
      </c>
      <c r="C194" s="1326"/>
      <c r="D194" s="1326"/>
      <c r="E194" s="1326"/>
      <c r="F194" s="1326"/>
    </row>
    <row r="195" spans="1:6" ht="39" customHeight="1">
      <c r="A195" s="183">
        <v>72</v>
      </c>
      <c r="B195" s="1325" t="s">
        <v>568</v>
      </c>
      <c r="C195" s="1326"/>
      <c r="D195" s="1326"/>
      <c r="E195" s="1326"/>
      <c r="F195" s="1326"/>
    </row>
    <row r="196" spans="1:6" ht="40.5" customHeight="1">
      <c r="A196" s="183">
        <v>73</v>
      </c>
      <c r="B196" s="1325" t="s">
        <v>569</v>
      </c>
      <c r="C196" s="1326"/>
      <c r="D196" s="1326"/>
      <c r="E196" s="1326"/>
      <c r="F196" s="1326"/>
    </row>
    <row r="197" spans="1:6" ht="15" customHeight="1">
      <c r="A197" s="183">
        <v>74</v>
      </c>
      <c r="B197" s="1325" t="s">
        <v>507</v>
      </c>
      <c r="C197" s="1326"/>
      <c r="D197" s="1326"/>
      <c r="E197" s="1326"/>
      <c r="F197" s="1326"/>
    </row>
    <row r="198" spans="1:6" ht="30" customHeight="1">
      <c r="A198" s="183">
        <v>75</v>
      </c>
      <c r="B198" s="1325" t="s">
        <v>570</v>
      </c>
      <c r="C198" s="1326"/>
      <c r="D198" s="1326"/>
      <c r="E198" s="1326"/>
      <c r="F198" s="1326"/>
    </row>
    <row r="199" spans="1:6" ht="25.5" customHeight="1">
      <c r="A199" s="183">
        <v>76</v>
      </c>
      <c r="B199" s="1325" t="s">
        <v>571</v>
      </c>
      <c r="C199" s="1326"/>
      <c r="D199" s="1326"/>
      <c r="E199" s="1326"/>
      <c r="F199" s="1326"/>
    </row>
    <row r="200" spans="1:6" ht="15" customHeight="1">
      <c r="A200" s="183">
        <v>77</v>
      </c>
      <c r="B200" s="1325" t="s">
        <v>572</v>
      </c>
      <c r="C200" s="1326"/>
      <c r="D200" s="1326"/>
      <c r="E200" s="1326"/>
      <c r="F200" s="1326"/>
    </row>
    <row r="201" spans="1:6" ht="28.5" customHeight="1">
      <c r="A201" s="183">
        <v>78</v>
      </c>
      <c r="B201" s="1325" t="s">
        <v>573</v>
      </c>
      <c r="C201" s="1326"/>
      <c r="D201" s="1326"/>
      <c r="E201" s="1326"/>
      <c r="F201" s="1326"/>
    </row>
    <row r="202" spans="1:6" ht="26.25" customHeight="1">
      <c r="A202" s="183">
        <v>79</v>
      </c>
      <c r="B202" s="1325" t="s">
        <v>574</v>
      </c>
      <c r="C202" s="1326"/>
      <c r="D202" s="1326"/>
      <c r="E202" s="1326"/>
      <c r="F202" s="1326"/>
    </row>
    <row r="203" spans="1:6" ht="25.5" customHeight="1">
      <c r="A203" s="183">
        <v>80</v>
      </c>
      <c r="B203" s="1325" t="s">
        <v>575</v>
      </c>
      <c r="C203" s="1326"/>
      <c r="D203" s="1326"/>
      <c r="E203" s="1326"/>
      <c r="F203" s="1326"/>
    </row>
    <row r="204" spans="1:6" ht="25.5" customHeight="1">
      <c r="A204" s="183">
        <v>81</v>
      </c>
      <c r="B204" s="1325" t="s">
        <v>576</v>
      </c>
      <c r="C204" s="1326"/>
      <c r="D204" s="1326"/>
      <c r="E204" s="1326"/>
      <c r="F204" s="1326"/>
    </row>
    <row r="205" spans="1:6" ht="25.5" customHeight="1">
      <c r="A205" s="183">
        <v>82</v>
      </c>
      <c r="B205" s="1325" t="s">
        <v>577</v>
      </c>
      <c r="C205" s="1326"/>
      <c r="D205" s="1326"/>
      <c r="E205" s="1326"/>
      <c r="F205" s="1326"/>
    </row>
    <row r="206" spans="1:6" ht="25.5" customHeight="1">
      <c r="A206" s="183">
        <v>83</v>
      </c>
      <c r="B206" s="1325" t="s">
        <v>578</v>
      </c>
      <c r="C206" s="1326"/>
      <c r="D206" s="1326"/>
      <c r="E206" s="1326"/>
      <c r="F206" s="1326"/>
    </row>
    <row r="207" spans="1:6" ht="25.5" customHeight="1">
      <c r="A207" s="183">
        <v>84</v>
      </c>
      <c r="B207" s="1325" t="s">
        <v>579</v>
      </c>
      <c r="C207" s="1326"/>
      <c r="D207" s="1326"/>
      <c r="E207" s="1326"/>
      <c r="F207" s="1326"/>
    </row>
    <row r="208" spans="1:6" ht="25.5" customHeight="1" thickBot="1">
      <c r="A208" s="463">
        <v>85</v>
      </c>
      <c r="B208" s="1325" t="s">
        <v>580</v>
      </c>
      <c r="C208" s="1326"/>
      <c r="D208" s="1326"/>
      <c r="E208" s="1326"/>
      <c r="F208" s="1326"/>
    </row>
    <row r="209" spans="1:8" ht="15" customHeight="1"/>
    <row r="210" spans="1:8" ht="15" customHeight="1"/>
    <row r="211" spans="1:8" ht="15" customHeight="1"/>
    <row r="212" spans="1:8" ht="15" customHeight="1"/>
    <row r="213" spans="1:8" ht="15" customHeight="1"/>
    <row r="214" spans="1:8" ht="15" customHeight="1"/>
    <row r="215" spans="1:8" ht="15" customHeight="1"/>
    <row r="216" spans="1:8" ht="15" customHeight="1"/>
    <row r="217" spans="1:8" ht="15" customHeight="1"/>
    <row r="218" spans="1:8" ht="15" customHeight="1"/>
    <row r="219" spans="1:8" ht="15" customHeight="1"/>
    <row r="220" spans="1:8" ht="15" customHeight="1">
      <c r="A220" s="189"/>
      <c r="B220" s="189"/>
      <c r="C220" s="189"/>
      <c r="D220" s="1066"/>
      <c r="E220" s="1066"/>
      <c r="F220" s="1066"/>
      <c r="G220" s="1066"/>
      <c r="H220" s="189"/>
    </row>
    <row r="221" spans="1:8" ht="15" customHeight="1">
      <c r="A221" s="189"/>
      <c r="B221" s="189"/>
      <c r="C221" s="189"/>
      <c r="D221" s="1066"/>
      <c r="E221" s="1066"/>
      <c r="F221" s="1066"/>
      <c r="G221" s="1066"/>
      <c r="H221" s="189"/>
    </row>
    <row r="222" spans="1:8" ht="15" customHeight="1">
      <c r="A222" s="189"/>
      <c r="B222" s="189"/>
      <c r="C222" s="189"/>
      <c r="D222" s="1066"/>
      <c r="E222" s="1066"/>
      <c r="F222" s="1066"/>
      <c r="G222" s="1066"/>
      <c r="H222" s="189"/>
    </row>
    <row r="223" spans="1:8" ht="15" customHeight="1">
      <c r="A223" s="189"/>
      <c r="B223" s="189"/>
      <c r="C223" s="189"/>
      <c r="D223" s="1066"/>
      <c r="E223" s="1066"/>
      <c r="F223" s="1066"/>
      <c r="G223" s="1066"/>
      <c r="H223" s="189"/>
    </row>
    <row r="224" spans="1:8" ht="15" customHeight="1">
      <c r="A224" s="189"/>
      <c r="B224" s="189"/>
      <c r="C224" s="189"/>
      <c r="D224" s="1066"/>
      <c r="E224" s="1066"/>
      <c r="F224" s="1066"/>
      <c r="G224" s="1066"/>
      <c r="H224" s="189"/>
    </row>
    <row r="225" spans="1:8" ht="15" customHeight="1">
      <c r="A225" s="189"/>
      <c r="B225" s="189"/>
      <c r="C225" s="189"/>
      <c r="D225" s="1066"/>
      <c r="E225" s="1066"/>
      <c r="F225" s="1066"/>
      <c r="G225" s="1066"/>
      <c r="H225" s="189"/>
    </row>
    <row r="226" spans="1:8" ht="15" customHeight="1">
      <c r="A226" s="189"/>
      <c r="B226" s="189"/>
      <c r="C226" s="189"/>
      <c r="D226" s="1066"/>
      <c r="E226" s="1066"/>
      <c r="F226" s="1066"/>
      <c r="G226" s="1066"/>
      <c r="H226" s="189"/>
    </row>
    <row r="227" spans="1:8" ht="15" customHeight="1">
      <c r="A227" s="189"/>
      <c r="B227" s="189"/>
      <c r="C227" s="189"/>
      <c r="D227" s="1066"/>
      <c r="E227" s="1066"/>
      <c r="F227" s="1066"/>
      <c r="G227" s="1066"/>
      <c r="H227" s="189"/>
    </row>
    <row r="228" spans="1:8" ht="15" customHeight="1">
      <c r="A228" s="189"/>
      <c r="B228" s="189"/>
      <c r="C228" s="189"/>
      <c r="D228" s="1066"/>
      <c r="E228" s="1066"/>
      <c r="F228" s="1066"/>
      <c r="G228" s="1066"/>
      <c r="H228" s="189"/>
    </row>
    <row r="229" spans="1:8" ht="15" customHeight="1">
      <c r="A229" s="189"/>
      <c r="B229" s="189"/>
      <c r="C229" s="189"/>
      <c r="D229" s="1066"/>
      <c r="E229" s="1066"/>
      <c r="F229" s="1066"/>
      <c r="G229" s="1066"/>
      <c r="H229" s="189"/>
    </row>
    <row r="230" spans="1:8" ht="15" customHeight="1">
      <c r="A230" s="189"/>
      <c r="B230" s="189"/>
      <c r="C230" s="189"/>
      <c r="D230" s="1066"/>
      <c r="E230" s="1066"/>
      <c r="F230" s="1066"/>
      <c r="G230" s="1066"/>
      <c r="H230" s="189"/>
    </row>
    <row r="231" spans="1:8" ht="15" customHeight="1">
      <c r="A231" s="189"/>
      <c r="B231" s="189"/>
      <c r="C231" s="189"/>
      <c r="D231" s="1066"/>
      <c r="E231" s="1066"/>
      <c r="F231" s="1066"/>
      <c r="G231" s="1066"/>
      <c r="H231" s="189"/>
    </row>
    <row r="232" spans="1:8" ht="15" customHeight="1">
      <c r="A232" s="189"/>
      <c r="B232" s="189"/>
      <c r="C232" s="189"/>
      <c r="D232" s="1066"/>
      <c r="E232" s="1066"/>
      <c r="F232" s="1066"/>
      <c r="G232" s="1066"/>
      <c r="H232" s="189"/>
    </row>
    <row r="233" spans="1:8" ht="15" customHeight="1">
      <c r="A233" s="189"/>
      <c r="B233" s="189"/>
      <c r="C233" s="189"/>
      <c r="D233" s="1066"/>
      <c r="E233" s="1066"/>
      <c r="F233" s="1066"/>
      <c r="G233" s="1066"/>
      <c r="H233" s="189"/>
    </row>
    <row r="234" spans="1:8" ht="15" customHeight="1">
      <c r="A234" s="189"/>
      <c r="B234" s="189"/>
      <c r="C234" s="189"/>
      <c r="D234" s="1066"/>
      <c r="E234" s="1066"/>
      <c r="F234" s="1066"/>
      <c r="G234" s="1066"/>
      <c r="H234" s="189"/>
    </row>
    <row r="235" spans="1:8" ht="15" customHeight="1">
      <c r="A235" s="189"/>
      <c r="B235" s="189"/>
      <c r="C235" s="189"/>
      <c r="D235" s="1066"/>
      <c r="E235" s="1066"/>
      <c r="F235" s="1066"/>
      <c r="G235" s="1066"/>
      <c r="H235" s="189"/>
    </row>
    <row r="236" spans="1:8" ht="15" customHeight="1">
      <c r="A236" s="189"/>
      <c r="B236" s="189"/>
      <c r="C236" s="189"/>
      <c r="D236" s="1066"/>
      <c r="E236" s="1066"/>
      <c r="F236" s="1066"/>
      <c r="G236" s="1066"/>
      <c r="H236" s="189"/>
    </row>
    <row r="237" spans="1:8" ht="15" customHeight="1">
      <c r="A237" s="189"/>
      <c r="B237" s="189"/>
      <c r="C237" s="189"/>
      <c r="D237" s="1066"/>
      <c r="E237" s="1066"/>
      <c r="F237" s="1066"/>
      <c r="G237" s="1066"/>
      <c r="H237" s="189"/>
    </row>
    <row r="238" spans="1:8" ht="15" customHeight="1">
      <c r="A238" s="189"/>
      <c r="B238" s="189"/>
      <c r="C238" s="189"/>
      <c r="D238" s="1066"/>
      <c r="E238" s="1066"/>
      <c r="F238" s="1066"/>
      <c r="G238" s="1066"/>
      <c r="H238" s="189"/>
    </row>
    <row r="239" spans="1:8" ht="15" customHeight="1">
      <c r="A239" s="189"/>
      <c r="B239" s="189"/>
      <c r="C239" s="189"/>
      <c r="D239" s="1066"/>
      <c r="E239" s="1066"/>
      <c r="F239" s="1066"/>
      <c r="G239" s="1066"/>
      <c r="H239" s="189"/>
    </row>
    <row r="240" spans="1:8" ht="15" customHeight="1">
      <c r="A240" s="189"/>
      <c r="B240" s="189"/>
      <c r="C240" s="189"/>
      <c r="D240" s="1066"/>
      <c r="E240" s="1066"/>
      <c r="F240" s="1066"/>
      <c r="G240" s="1066"/>
      <c r="H240" s="189"/>
    </row>
    <row r="241" spans="1:8" ht="15" customHeight="1">
      <c r="A241" s="189"/>
      <c r="B241" s="189"/>
      <c r="C241" s="189"/>
      <c r="D241" s="1066"/>
      <c r="E241" s="1066"/>
      <c r="F241" s="1066"/>
      <c r="G241" s="1066"/>
      <c r="H241" s="189"/>
    </row>
    <row r="242" spans="1:8" ht="15" customHeight="1">
      <c r="A242" s="189"/>
      <c r="B242" s="189"/>
      <c r="C242" s="189"/>
      <c r="D242" s="1066"/>
      <c r="E242" s="1066"/>
      <c r="F242" s="1066"/>
      <c r="G242" s="1066"/>
      <c r="H242" s="189"/>
    </row>
    <row r="243" spans="1:8" ht="15" customHeight="1">
      <c r="A243" s="189"/>
      <c r="B243" s="189"/>
      <c r="C243" s="189"/>
      <c r="D243" s="1066"/>
      <c r="E243" s="1066"/>
      <c r="F243" s="1066"/>
      <c r="G243" s="1066"/>
      <c r="H243" s="189"/>
    </row>
    <row r="244" spans="1:8" ht="15" customHeight="1">
      <c r="A244" s="189"/>
      <c r="B244" s="189"/>
      <c r="C244" s="189"/>
      <c r="D244" s="1066"/>
      <c r="E244" s="1066"/>
      <c r="F244" s="1066"/>
      <c r="G244" s="1066"/>
      <c r="H244" s="189"/>
    </row>
    <row r="245" spans="1:8" ht="15" customHeight="1">
      <c r="A245" s="189"/>
      <c r="B245" s="189"/>
      <c r="C245" s="189"/>
      <c r="D245" s="1066"/>
      <c r="E245" s="1066"/>
      <c r="F245" s="1066"/>
      <c r="G245" s="1066"/>
      <c r="H245" s="189"/>
    </row>
    <row r="246" spans="1:8" ht="15" customHeight="1">
      <c r="A246" s="189"/>
      <c r="B246" s="189"/>
      <c r="C246" s="189"/>
      <c r="D246" s="1066"/>
      <c r="E246" s="1066"/>
      <c r="F246" s="1066"/>
      <c r="G246" s="1066"/>
      <c r="H246" s="189"/>
    </row>
    <row r="247" spans="1:8" ht="15" customHeight="1">
      <c r="A247" s="189"/>
      <c r="B247" s="189"/>
      <c r="C247" s="189"/>
      <c r="D247" s="1066"/>
      <c r="E247" s="1066"/>
      <c r="F247" s="1066"/>
      <c r="G247" s="1066"/>
      <c r="H247" s="189"/>
    </row>
    <row r="248" spans="1:8" ht="15" customHeight="1">
      <c r="A248" s="189"/>
      <c r="B248" s="189"/>
      <c r="C248" s="189"/>
      <c r="D248" s="1066"/>
      <c r="E248" s="1066"/>
      <c r="F248" s="1066"/>
      <c r="G248" s="1066"/>
      <c r="H248" s="189"/>
    </row>
    <row r="249" spans="1:8" ht="15" customHeight="1">
      <c r="A249" s="189"/>
      <c r="B249" s="189"/>
      <c r="C249" s="189"/>
      <c r="D249" s="1066"/>
      <c r="E249" s="1066"/>
      <c r="F249" s="1066"/>
      <c r="G249" s="1066"/>
      <c r="H249" s="189"/>
    </row>
    <row r="250" spans="1:8" ht="15.75" customHeight="1">
      <c r="A250" s="189"/>
      <c r="B250" s="189"/>
      <c r="C250" s="189"/>
      <c r="D250" s="1066"/>
      <c r="E250" s="1066"/>
      <c r="F250" s="1066"/>
      <c r="G250" s="1066"/>
      <c r="H250" s="189"/>
    </row>
    <row r="251" spans="1:8">
      <c r="A251" s="189"/>
      <c r="B251" s="189"/>
      <c r="C251" s="189"/>
      <c r="D251" s="1066"/>
      <c r="E251" s="1066"/>
      <c r="F251" s="1066"/>
      <c r="G251" s="1066"/>
      <c r="H251" s="189"/>
    </row>
    <row r="252" spans="1:8">
      <c r="A252" s="189"/>
      <c r="B252" s="189"/>
      <c r="C252" s="189"/>
      <c r="D252" s="1066"/>
      <c r="E252" s="1066"/>
      <c r="F252" s="1066"/>
      <c r="G252" s="1066"/>
      <c r="H252" s="189"/>
    </row>
    <row r="253" spans="1:8">
      <c r="A253" s="189"/>
      <c r="B253" s="189"/>
      <c r="C253" s="189"/>
      <c r="D253" s="1066"/>
      <c r="E253" s="1066"/>
      <c r="F253" s="1066"/>
      <c r="G253" s="1066"/>
      <c r="H253" s="189"/>
    </row>
    <row r="254" spans="1:8">
      <c r="A254" s="189"/>
      <c r="B254" s="189"/>
      <c r="C254" s="189"/>
      <c r="D254" s="1066"/>
      <c r="E254" s="1066"/>
      <c r="F254" s="1066"/>
      <c r="G254" s="1066"/>
      <c r="H254" s="189"/>
    </row>
    <row r="255" spans="1:8">
      <c r="A255" s="189"/>
      <c r="B255" s="189"/>
      <c r="C255" s="189"/>
      <c r="D255" s="1066"/>
      <c r="E255" s="1066"/>
      <c r="F255" s="1066"/>
      <c r="G255" s="1066"/>
      <c r="H255" s="189"/>
    </row>
    <row r="256" spans="1:8">
      <c r="A256" s="189"/>
      <c r="B256" s="189"/>
      <c r="C256" s="189"/>
      <c r="D256" s="1066"/>
      <c r="E256" s="1066"/>
      <c r="F256" s="1066"/>
      <c r="G256" s="1066"/>
      <c r="H256" s="189"/>
    </row>
    <row r="257" spans="1:8">
      <c r="A257" s="189"/>
      <c r="B257" s="189"/>
      <c r="C257" s="189"/>
      <c r="D257" s="1066"/>
      <c r="E257" s="1066"/>
      <c r="F257" s="1066"/>
      <c r="G257" s="1066"/>
      <c r="H257" s="189"/>
    </row>
    <row r="258" spans="1:8">
      <c r="A258" s="189"/>
      <c r="B258" s="189"/>
      <c r="C258" s="189"/>
      <c r="D258" s="1066"/>
      <c r="E258" s="1066"/>
      <c r="F258" s="1066"/>
      <c r="G258" s="1066"/>
      <c r="H258" s="189"/>
    </row>
    <row r="259" spans="1:8">
      <c r="A259" s="189"/>
      <c r="B259" s="189"/>
      <c r="C259" s="189"/>
      <c r="D259" s="1066"/>
      <c r="E259" s="1066"/>
      <c r="F259" s="1066"/>
      <c r="G259" s="1066"/>
      <c r="H259" s="189"/>
    </row>
    <row r="260" spans="1:8">
      <c r="A260" s="189"/>
      <c r="B260" s="189"/>
      <c r="C260" s="189"/>
      <c r="D260" s="1066"/>
      <c r="E260" s="1066"/>
      <c r="F260" s="1066"/>
      <c r="G260" s="1066"/>
      <c r="H260" s="189"/>
    </row>
    <row r="261" spans="1:8">
      <c r="A261" s="189"/>
      <c r="B261" s="189"/>
      <c r="C261" s="189"/>
      <c r="D261" s="1066"/>
      <c r="E261" s="1066"/>
      <c r="F261" s="1066"/>
      <c r="G261" s="1066"/>
      <c r="H261" s="189"/>
    </row>
    <row r="262" spans="1:8">
      <c r="A262" s="189"/>
      <c r="B262" s="189"/>
      <c r="C262" s="189"/>
      <c r="D262" s="1066"/>
      <c r="E262" s="1066"/>
      <c r="F262" s="1066"/>
      <c r="G262" s="1066"/>
      <c r="H262" s="189"/>
    </row>
    <row r="263" spans="1:8">
      <c r="A263" s="189"/>
      <c r="B263" s="189"/>
      <c r="C263" s="189"/>
      <c r="D263" s="1066"/>
      <c r="E263" s="1066"/>
      <c r="F263" s="1066"/>
      <c r="G263" s="1066"/>
      <c r="H263" s="189"/>
    </row>
    <row r="264" spans="1:8">
      <c r="A264" s="189"/>
      <c r="B264" s="189"/>
      <c r="C264" s="189"/>
      <c r="D264" s="1066"/>
      <c r="E264" s="1066"/>
      <c r="F264" s="1066"/>
      <c r="G264" s="1066"/>
      <c r="H264" s="189"/>
    </row>
    <row r="265" spans="1:8">
      <c r="A265" s="189"/>
      <c r="B265" s="189"/>
      <c r="C265" s="189"/>
      <c r="D265" s="1066"/>
      <c r="E265" s="1066"/>
      <c r="F265" s="1066"/>
      <c r="G265" s="1066"/>
      <c r="H265" s="189"/>
    </row>
    <row r="266" spans="1:8">
      <c r="A266" s="189"/>
      <c r="B266" s="189"/>
      <c r="C266" s="189"/>
      <c r="D266" s="1066"/>
      <c r="E266" s="1066"/>
      <c r="F266" s="1066"/>
      <c r="G266" s="1066"/>
      <c r="H266" s="189"/>
    </row>
    <row r="267" spans="1:8">
      <c r="A267" s="189"/>
      <c r="B267" s="189"/>
      <c r="C267" s="189"/>
      <c r="D267" s="1066"/>
      <c r="E267" s="1066"/>
      <c r="F267" s="1066"/>
      <c r="G267" s="1066"/>
      <c r="H267" s="189"/>
    </row>
    <row r="268" spans="1:8">
      <c r="A268" s="189"/>
      <c r="B268" s="189"/>
      <c r="C268" s="189"/>
      <c r="D268" s="1066"/>
      <c r="E268" s="1066"/>
      <c r="F268" s="1066"/>
      <c r="G268" s="1066"/>
      <c r="H268" s="189"/>
    </row>
    <row r="269" spans="1:8">
      <c r="A269" s="189"/>
      <c r="B269" s="189"/>
      <c r="C269" s="189"/>
      <c r="D269" s="1066"/>
      <c r="E269" s="1066"/>
      <c r="F269" s="1066"/>
      <c r="G269" s="1066"/>
      <c r="H269" s="189"/>
    </row>
    <row r="270" spans="1:8">
      <c r="A270" s="189"/>
      <c r="B270" s="189"/>
      <c r="C270" s="189"/>
      <c r="D270" s="1066"/>
      <c r="E270" s="1066"/>
      <c r="F270" s="1066"/>
      <c r="G270" s="1066"/>
      <c r="H270" s="189"/>
    </row>
    <row r="271" spans="1:8">
      <c r="A271" s="189"/>
      <c r="B271" s="189"/>
      <c r="C271" s="189"/>
      <c r="D271" s="1066"/>
      <c r="E271" s="1066"/>
      <c r="F271" s="1066"/>
      <c r="G271" s="1066"/>
      <c r="H271" s="189"/>
    </row>
    <row r="272" spans="1:8">
      <c r="A272" s="189"/>
      <c r="B272" s="189"/>
      <c r="C272" s="189"/>
      <c r="D272" s="1066"/>
      <c r="E272" s="1066"/>
      <c r="F272" s="1066"/>
      <c r="G272" s="1066"/>
      <c r="H272" s="189"/>
    </row>
    <row r="273" spans="1:8">
      <c r="A273" s="189"/>
      <c r="B273" s="189"/>
      <c r="C273" s="189"/>
      <c r="D273" s="1066"/>
      <c r="E273" s="1066"/>
      <c r="F273" s="1066"/>
      <c r="G273" s="1066"/>
      <c r="H273" s="189"/>
    </row>
    <row r="274" spans="1:8">
      <c r="A274" s="189"/>
      <c r="B274" s="189"/>
      <c r="C274" s="189"/>
      <c r="D274" s="1066"/>
      <c r="E274" s="1066"/>
      <c r="F274" s="1066"/>
      <c r="G274" s="1066"/>
      <c r="H274" s="189"/>
    </row>
    <row r="275" spans="1:8">
      <c r="A275" s="189"/>
      <c r="B275" s="189"/>
      <c r="C275" s="189"/>
      <c r="D275" s="1066"/>
      <c r="E275" s="1066"/>
      <c r="F275" s="1066"/>
      <c r="G275" s="1066"/>
      <c r="H275" s="189"/>
    </row>
    <row r="276" spans="1:8">
      <c r="A276" s="189"/>
      <c r="B276" s="189"/>
      <c r="C276" s="189"/>
      <c r="D276" s="1066"/>
      <c r="E276" s="1066"/>
      <c r="F276" s="1066"/>
      <c r="G276" s="1066"/>
      <c r="H276" s="189"/>
    </row>
    <row r="277" spans="1:8">
      <c r="A277" s="189"/>
      <c r="B277" s="189"/>
      <c r="C277" s="189"/>
      <c r="D277" s="1066"/>
      <c r="E277" s="1066"/>
      <c r="F277" s="1066"/>
      <c r="G277" s="1066"/>
      <c r="H277" s="189"/>
    </row>
    <row r="278" spans="1:8">
      <c r="A278" s="189"/>
      <c r="B278" s="189"/>
      <c r="C278" s="189"/>
      <c r="D278" s="1066"/>
      <c r="E278" s="1066"/>
      <c r="F278" s="1066"/>
      <c r="G278" s="1066"/>
      <c r="H278" s="189"/>
    </row>
    <row r="279" spans="1:8">
      <c r="A279" s="189"/>
      <c r="B279" s="189"/>
      <c r="C279" s="189"/>
      <c r="D279" s="1066"/>
      <c r="E279" s="1066"/>
      <c r="F279" s="1066"/>
      <c r="G279" s="1066"/>
      <c r="H279" s="189"/>
    </row>
    <row r="280" spans="1:8">
      <c r="A280" s="189"/>
      <c r="B280" s="189"/>
      <c r="C280" s="189"/>
      <c r="D280" s="1066"/>
      <c r="E280" s="1066"/>
      <c r="F280" s="1066"/>
      <c r="G280" s="1066"/>
      <c r="H280" s="189"/>
    </row>
    <row r="281" spans="1:8">
      <c r="A281" s="189"/>
      <c r="B281" s="189"/>
      <c r="C281" s="189"/>
      <c r="D281" s="1066"/>
      <c r="E281" s="1066"/>
      <c r="F281" s="1066"/>
      <c r="G281" s="1066"/>
      <c r="H281" s="189"/>
    </row>
    <row r="282" spans="1:8">
      <c r="A282" s="189"/>
      <c r="B282" s="189"/>
      <c r="C282" s="189"/>
      <c r="D282" s="1066"/>
      <c r="E282" s="1066"/>
      <c r="F282" s="1066"/>
      <c r="G282" s="1066"/>
      <c r="H282" s="189"/>
    </row>
    <row r="283" spans="1:8">
      <c r="A283" s="189"/>
      <c r="B283" s="189"/>
      <c r="C283" s="189"/>
      <c r="D283" s="1066"/>
      <c r="E283" s="1066"/>
      <c r="F283" s="1066"/>
      <c r="G283" s="1066"/>
      <c r="H283" s="189"/>
    </row>
    <row r="284" spans="1:8">
      <c r="A284" s="189"/>
      <c r="B284" s="189"/>
      <c r="C284" s="189"/>
      <c r="D284" s="1066"/>
      <c r="E284" s="1066"/>
      <c r="F284" s="1066"/>
      <c r="G284" s="1066"/>
      <c r="H284" s="189"/>
    </row>
    <row r="285" spans="1:8">
      <c r="A285" s="189"/>
      <c r="B285" s="189"/>
      <c r="C285" s="189"/>
      <c r="D285" s="1066"/>
      <c r="E285" s="1066"/>
      <c r="F285" s="1066"/>
      <c r="G285" s="1066"/>
      <c r="H285" s="189"/>
    </row>
    <row r="286" spans="1:8">
      <c r="A286" s="189"/>
      <c r="B286" s="189"/>
      <c r="C286" s="189"/>
      <c r="D286" s="1066"/>
      <c r="E286" s="1066"/>
      <c r="F286" s="1066"/>
      <c r="G286" s="1066"/>
      <c r="H286" s="189"/>
    </row>
    <row r="287" spans="1:8">
      <c r="A287" s="189"/>
      <c r="B287" s="189"/>
      <c r="C287" s="189"/>
      <c r="D287" s="1066"/>
      <c r="E287" s="1066"/>
      <c r="F287" s="1066"/>
      <c r="G287" s="1066"/>
      <c r="H287" s="189"/>
    </row>
    <row r="288" spans="1:8">
      <c r="A288" s="189"/>
      <c r="B288" s="189"/>
      <c r="C288" s="189"/>
      <c r="D288" s="1066"/>
      <c r="E288" s="1066"/>
      <c r="F288" s="1066"/>
      <c r="G288" s="1066"/>
      <c r="H288" s="189"/>
    </row>
    <row r="289" spans="1:8">
      <c r="A289" s="189"/>
      <c r="B289" s="189"/>
      <c r="C289" s="189"/>
      <c r="D289" s="1066"/>
      <c r="E289" s="1066"/>
      <c r="F289" s="1066"/>
      <c r="G289" s="1066"/>
      <c r="H289" s="189"/>
    </row>
    <row r="290" spans="1:8">
      <c r="A290" s="189"/>
      <c r="B290" s="189"/>
      <c r="C290" s="189"/>
      <c r="D290" s="1066"/>
      <c r="E290" s="1066"/>
      <c r="F290" s="1066"/>
      <c r="G290" s="1066"/>
      <c r="H290" s="189"/>
    </row>
    <row r="291" spans="1:8">
      <c r="A291" s="189"/>
      <c r="B291" s="189"/>
      <c r="C291" s="189"/>
      <c r="D291" s="1066"/>
      <c r="E291" s="1066"/>
      <c r="F291" s="1066"/>
      <c r="G291" s="1066"/>
      <c r="H291" s="189"/>
    </row>
    <row r="292" spans="1:8">
      <c r="A292" s="189"/>
      <c r="B292" s="189"/>
      <c r="C292" s="189"/>
      <c r="D292" s="1066"/>
      <c r="E292" s="1066"/>
      <c r="F292" s="1066"/>
      <c r="G292" s="1066"/>
      <c r="H292" s="189"/>
    </row>
    <row r="293" spans="1:8">
      <c r="A293" s="189"/>
      <c r="B293" s="189"/>
      <c r="C293" s="189"/>
      <c r="D293" s="1066"/>
      <c r="E293" s="1066"/>
      <c r="F293" s="1066"/>
      <c r="G293" s="1066"/>
      <c r="H293" s="189"/>
    </row>
    <row r="294" spans="1:8">
      <c r="A294" s="189"/>
      <c r="B294" s="189"/>
      <c r="C294" s="189"/>
      <c r="D294" s="1066"/>
      <c r="E294" s="1066"/>
      <c r="F294" s="1066"/>
      <c r="G294" s="1066"/>
      <c r="H294" s="189"/>
    </row>
    <row r="295" spans="1:8">
      <c r="A295" s="189"/>
      <c r="B295" s="189"/>
      <c r="C295" s="189"/>
      <c r="D295" s="1066"/>
      <c r="E295" s="1066"/>
      <c r="F295" s="1066"/>
      <c r="G295" s="1066"/>
      <c r="H295" s="189"/>
    </row>
    <row r="296" spans="1:8">
      <c r="A296" s="189"/>
      <c r="B296" s="189"/>
      <c r="C296" s="189"/>
      <c r="D296" s="1066"/>
      <c r="E296" s="1066"/>
      <c r="F296" s="1066"/>
      <c r="G296" s="1066"/>
      <c r="H296" s="189"/>
    </row>
    <row r="297" spans="1:8">
      <c r="A297" s="189"/>
      <c r="B297" s="189"/>
      <c r="C297" s="189"/>
      <c r="D297" s="1066"/>
      <c r="E297" s="1066"/>
      <c r="F297" s="1066"/>
      <c r="G297" s="1066"/>
      <c r="H297" s="189"/>
    </row>
    <row r="298" spans="1:8">
      <c r="A298" s="189"/>
      <c r="B298" s="189"/>
      <c r="C298" s="189"/>
      <c r="D298" s="1066"/>
      <c r="E298" s="1066"/>
      <c r="F298" s="1066"/>
      <c r="G298" s="1066"/>
      <c r="H298" s="189"/>
    </row>
    <row r="299" spans="1:8">
      <c r="A299" s="189"/>
      <c r="B299" s="189"/>
      <c r="C299" s="189"/>
      <c r="D299" s="1066"/>
      <c r="E299" s="1066"/>
      <c r="F299" s="1066"/>
      <c r="G299" s="1066"/>
      <c r="H299" s="189"/>
    </row>
    <row r="300" spans="1:8">
      <c r="A300" s="189"/>
      <c r="B300" s="189"/>
      <c r="C300" s="189"/>
      <c r="D300" s="1066"/>
      <c r="E300" s="1066"/>
      <c r="F300" s="1066"/>
      <c r="G300" s="1066"/>
      <c r="H300" s="189"/>
    </row>
    <row r="301" spans="1:8">
      <c r="A301" s="189"/>
      <c r="B301" s="189"/>
      <c r="C301" s="189"/>
      <c r="D301" s="1066"/>
      <c r="E301" s="1066"/>
      <c r="F301" s="1066"/>
      <c r="G301" s="1066"/>
      <c r="H301" s="189"/>
    </row>
    <row r="302" spans="1:8">
      <c r="A302" s="189"/>
      <c r="B302" s="189"/>
      <c r="C302" s="189"/>
      <c r="D302" s="1066"/>
      <c r="E302" s="1066"/>
      <c r="F302" s="1066"/>
      <c r="G302" s="1066"/>
      <c r="H302" s="189"/>
    </row>
    <row r="303" spans="1:8">
      <c r="A303" s="189"/>
      <c r="B303" s="189"/>
      <c r="C303" s="189"/>
      <c r="D303" s="1066"/>
      <c r="E303" s="1066"/>
      <c r="F303" s="1066"/>
      <c r="G303" s="1066"/>
      <c r="H303" s="189"/>
    </row>
    <row r="304" spans="1:8">
      <c r="A304" s="189"/>
      <c r="B304" s="189"/>
      <c r="C304" s="189"/>
      <c r="D304" s="1066"/>
      <c r="E304" s="1066"/>
      <c r="F304" s="1066"/>
      <c r="G304" s="1066"/>
      <c r="H304" s="189"/>
    </row>
    <row r="305" spans="1:8">
      <c r="A305" s="189"/>
      <c r="B305" s="189"/>
      <c r="C305" s="189"/>
      <c r="D305" s="1066"/>
      <c r="E305" s="1066"/>
      <c r="F305" s="1066"/>
      <c r="G305" s="1066"/>
      <c r="H305" s="189"/>
    </row>
    <row r="306" spans="1:8">
      <c r="A306" s="189"/>
      <c r="B306" s="189"/>
      <c r="C306" s="189"/>
      <c r="D306" s="1066"/>
      <c r="E306" s="1066"/>
      <c r="F306" s="1066"/>
      <c r="G306" s="1066"/>
      <c r="H306" s="189"/>
    </row>
    <row r="307" spans="1:8">
      <c r="A307" s="189"/>
      <c r="B307" s="189"/>
      <c r="C307" s="189"/>
      <c r="D307" s="1066"/>
      <c r="E307" s="1066"/>
      <c r="F307" s="1066"/>
      <c r="G307" s="1066"/>
      <c r="H307" s="189"/>
    </row>
    <row r="308" spans="1:8">
      <c r="A308" s="189"/>
      <c r="B308" s="189"/>
      <c r="C308" s="189"/>
      <c r="D308" s="1066"/>
      <c r="E308" s="1066"/>
      <c r="F308" s="1066"/>
      <c r="G308" s="1066"/>
      <c r="H308" s="189"/>
    </row>
    <row r="309" spans="1:8">
      <c r="A309" s="189"/>
      <c r="B309" s="189"/>
      <c r="C309" s="189"/>
      <c r="D309" s="1066"/>
      <c r="E309" s="1066"/>
      <c r="F309" s="1066"/>
      <c r="G309" s="1066"/>
      <c r="H309" s="189"/>
    </row>
    <row r="310" spans="1:8">
      <c r="A310" s="189"/>
      <c r="B310" s="189"/>
      <c r="C310" s="189"/>
      <c r="D310" s="1066"/>
      <c r="E310" s="1066"/>
      <c r="F310" s="1066"/>
      <c r="G310" s="1066"/>
      <c r="H310" s="189"/>
    </row>
    <row r="311" spans="1:8">
      <c r="A311" s="189"/>
      <c r="B311" s="189"/>
      <c r="C311" s="189"/>
      <c r="D311" s="1066"/>
      <c r="E311" s="1066"/>
      <c r="F311" s="1066"/>
      <c r="G311" s="1066"/>
      <c r="H311" s="189"/>
    </row>
    <row r="312" spans="1:8">
      <c r="A312" s="189"/>
      <c r="B312" s="189"/>
      <c r="C312" s="189"/>
      <c r="D312" s="1066"/>
      <c r="E312" s="1066"/>
      <c r="F312" s="1066"/>
      <c r="G312" s="1066"/>
      <c r="H312" s="189"/>
    </row>
    <row r="313" spans="1:8">
      <c r="A313" s="189"/>
      <c r="B313" s="189"/>
      <c r="C313" s="189"/>
      <c r="D313" s="1066"/>
      <c r="E313" s="1066"/>
      <c r="F313" s="1066"/>
      <c r="G313" s="1066"/>
      <c r="H313" s="189"/>
    </row>
    <row r="314" spans="1:8">
      <c r="A314" s="189"/>
      <c r="B314" s="189"/>
      <c r="C314" s="189"/>
      <c r="D314" s="1066"/>
      <c r="E314" s="1066"/>
      <c r="F314" s="1066"/>
      <c r="G314" s="1066"/>
      <c r="H314" s="189"/>
    </row>
    <row r="315" spans="1:8">
      <c r="A315" s="189"/>
      <c r="B315" s="189"/>
      <c r="C315" s="189"/>
      <c r="D315" s="1066"/>
      <c r="E315" s="1066"/>
      <c r="F315" s="1066"/>
      <c r="G315" s="1066"/>
      <c r="H315" s="189"/>
    </row>
    <row r="316" spans="1:8">
      <c r="A316" s="189"/>
      <c r="B316" s="189"/>
      <c r="C316" s="189"/>
      <c r="D316" s="1066"/>
      <c r="E316" s="1066"/>
      <c r="F316" s="1066"/>
      <c r="G316" s="1066"/>
      <c r="H316" s="189"/>
    </row>
    <row r="317" spans="1:8">
      <c r="A317" s="189"/>
      <c r="B317" s="189"/>
      <c r="C317" s="189"/>
      <c r="D317" s="1066"/>
      <c r="E317" s="1066"/>
      <c r="F317" s="1066"/>
      <c r="G317" s="1066"/>
      <c r="H317" s="189"/>
    </row>
    <row r="318" spans="1:8">
      <c r="A318" s="189"/>
      <c r="B318" s="189"/>
      <c r="C318" s="189"/>
      <c r="D318" s="1066"/>
      <c r="E318" s="1066"/>
      <c r="F318" s="1066"/>
      <c r="G318" s="1066"/>
      <c r="H318" s="189"/>
    </row>
    <row r="319" spans="1:8">
      <c r="A319" s="189"/>
      <c r="B319" s="189"/>
      <c r="C319" s="189"/>
      <c r="D319" s="1066"/>
      <c r="E319" s="1066"/>
      <c r="F319" s="1066"/>
      <c r="G319" s="1066"/>
      <c r="H319" s="189"/>
    </row>
    <row r="320" spans="1:8">
      <c r="A320" s="189"/>
      <c r="B320" s="189"/>
      <c r="C320" s="189"/>
      <c r="D320" s="1066"/>
      <c r="E320" s="1066"/>
      <c r="F320" s="1066"/>
      <c r="G320" s="1066"/>
      <c r="H320" s="189"/>
    </row>
    <row r="321" spans="1:8">
      <c r="A321" s="189"/>
      <c r="B321" s="189"/>
      <c r="C321" s="189"/>
      <c r="D321" s="1066"/>
      <c r="E321" s="1066"/>
      <c r="F321" s="1066"/>
      <c r="G321" s="1066"/>
      <c r="H321" s="189"/>
    </row>
    <row r="322" spans="1:8">
      <c r="A322" s="189"/>
      <c r="B322" s="189"/>
      <c r="C322" s="189"/>
      <c r="D322" s="1066"/>
      <c r="E322" s="1066"/>
      <c r="F322" s="1066"/>
      <c r="G322" s="1066"/>
      <c r="H322" s="189"/>
    </row>
    <row r="323" spans="1:8">
      <c r="A323" s="189"/>
      <c r="B323" s="189"/>
      <c r="C323" s="189"/>
      <c r="D323" s="1066"/>
      <c r="E323" s="1066"/>
      <c r="F323" s="1066"/>
      <c r="G323" s="1066"/>
      <c r="H323" s="189"/>
    </row>
    <row r="324" spans="1:8">
      <c r="A324" s="189"/>
      <c r="B324" s="189"/>
      <c r="C324" s="189"/>
      <c r="D324" s="1066"/>
      <c r="E324" s="1066"/>
      <c r="F324" s="1066"/>
      <c r="G324" s="1066"/>
      <c r="H324" s="189"/>
    </row>
    <row r="325" spans="1:8">
      <c r="A325" s="189"/>
      <c r="B325" s="189"/>
      <c r="C325" s="189"/>
      <c r="D325" s="1066"/>
      <c r="E325" s="1066"/>
      <c r="F325" s="1066"/>
      <c r="G325" s="1066"/>
      <c r="H325" s="189"/>
    </row>
    <row r="326" spans="1:8">
      <c r="A326" s="189"/>
      <c r="B326" s="189"/>
      <c r="C326" s="189"/>
      <c r="D326" s="1066"/>
      <c r="E326" s="1066"/>
      <c r="F326" s="1066"/>
      <c r="G326" s="1066"/>
      <c r="H326" s="189"/>
    </row>
    <row r="327" spans="1:8">
      <c r="A327" s="189"/>
      <c r="B327" s="189"/>
      <c r="C327" s="189"/>
      <c r="D327" s="1066"/>
      <c r="E327" s="1066"/>
      <c r="F327" s="1066"/>
      <c r="G327" s="1066"/>
      <c r="H327" s="189"/>
    </row>
    <row r="328" spans="1:8">
      <c r="A328" s="189"/>
      <c r="B328" s="189"/>
      <c r="C328" s="189"/>
      <c r="D328" s="1066"/>
      <c r="E328" s="1066"/>
      <c r="F328" s="1066"/>
      <c r="G328" s="1066"/>
      <c r="H328" s="189"/>
    </row>
    <row r="329" spans="1:8">
      <c r="A329" s="189"/>
      <c r="B329" s="189"/>
      <c r="C329" s="189"/>
      <c r="D329" s="1066"/>
      <c r="E329" s="1066"/>
      <c r="F329" s="1066"/>
      <c r="G329" s="1066"/>
      <c r="H329" s="189"/>
    </row>
    <row r="330" spans="1:8">
      <c r="A330" s="189"/>
      <c r="B330" s="189"/>
      <c r="C330" s="189"/>
      <c r="D330" s="1066"/>
      <c r="E330" s="1066"/>
      <c r="F330" s="1066"/>
      <c r="G330" s="1066"/>
      <c r="H330" s="189"/>
    </row>
    <row r="331" spans="1:8">
      <c r="A331" s="189"/>
      <c r="B331" s="189"/>
      <c r="C331" s="189"/>
      <c r="D331" s="1066"/>
      <c r="E331" s="1066"/>
      <c r="F331" s="1066"/>
      <c r="G331" s="1066"/>
      <c r="H331" s="189"/>
    </row>
    <row r="332" spans="1:8">
      <c r="A332" s="189"/>
      <c r="B332" s="189"/>
      <c r="C332" s="189"/>
      <c r="D332" s="1066"/>
      <c r="E332" s="1066"/>
      <c r="F332" s="1066"/>
      <c r="G332" s="1066"/>
      <c r="H332" s="189"/>
    </row>
    <row r="333" spans="1:8">
      <c r="A333" s="189"/>
      <c r="B333" s="189"/>
      <c r="C333" s="189"/>
      <c r="D333" s="1066"/>
      <c r="E333" s="1066"/>
      <c r="F333" s="1066"/>
      <c r="G333" s="1066"/>
      <c r="H333" s="189"/>
    </row>
    <row r="334" spans="1:8">
      <c r="A334" s="189"/>
      <c r="B334" s="189"/>
      <c r="C334" s="189"/>
      <c r="D334" s="1066"/>
      <c r="E334" s="1066"/>
      <c r="F334" s="1066"/>
      <c r="G334" s="1066"/>
      <c r="H334" s="189"/>
    </row>
    <row r="335" spans="1:8">
      <c r="A335" s="189"/>
      <c r="B335" s="189"/>
      <c r="C335" s="189"/>
      <c r="D335" s="1066"/>
      <c r="E335" s="1066"/>
      <c r="F335" s="1066"/>
      <c r="G335" s="1066"/>
      <c r="H335" s="189"/>
    </row>
    <row r="336" spans="1:8">
      <c r="A336" s="189"/>
      <c r="B336" s="189"/>
      <c r="C336" s="189"/>
      <c r="D336" s="1066"/>
      <c r="E336" s="1066"/>
      <c r="F336" s="1066"/>
      <c r="G336" s="1066"/>
      <c r="H336" s="189"/>
    </row>
    <row r="337" spans="1:8">
      <c r="A337" s="189"/>
      <c r="B337" s="189"/>
      <c r="C337" s="189"/>
      <c r="D337" s="1066"/>
      <c r="E337" s="1066"/>
      <c r="F337" s="1066"/>
      <c r="G337" s="1066"/>
      <c r="H337" s="189"/>
    </row>
    <row r="338" spans="1:8">
      <c r="A338" s="189"/>
      <c r="B338" s="189"/>
      <c r="C338" s="189"/>
      <c r="D338" s="1066"/>
      <c r="E338" s="1066"/>
      <c r="F338" s="1066"/>
      <c r="G338" s="1066"/>
      <c r="H338" s="189"/>
    </row>
    <row r="339" spans="1:8">
      <c r="A339" s="189"/>
      <c r="B339" s="189"/>
      <c r="C339" s="189"/>
      <c r="D339" s="1066"/>
      <c r="E339" s="1066"/>
      <c r="F339" s="1066"/>
      <c r="G339" s="1066"/>
      <c r="H339" s="189"/>
    </row>
    <row r="340" spans="1:8">
      <c r="A340" s="189"/>
      <c r="B340" s="189"/>
      <c r="C340" s="189"/>
      <c r="D340" s="1066"/>
      <c r="E340" s="1066"/>
      <c r="F340" s="1066"/>
      <c r="G340" s="1066"/>
      <c r="H340" s="189"/>
    </row>
    <row r="341" spans="1:8">
      <c r="A341" s="189"/>
      <c r="B341" s="189"/>
      <c r="C341" s="189"/>
      <c r="D341" s="1066"/>
      <c r="E341" s="1066"/>
      <c r="F341" s="1066"/>
      <c r="G341" s="1066"/>
      <c r="H341" s="189"/>
    </row>
    <row r="342" spans="1:8">
      <c r="A342" s="189"/>
      <c r="B342" s="189"/>
      <c r="C342" s="189"/>
      <c r="D342" s="1066"/>
      <c r="E342" s="1066"/>
      <c r="F342" s="1066"/>
      <c r="G342" s="1066"/>
      <c r="H342" s="189"/>
    </row>
    <row r="343" spans="1:8">
      <c r="A343" s="189"/>
      <c r="B343" s="189"/>
      <c r="C343" s="189"/>
      <c r="D343" s="1066"/>
      <c r="E343" s="1066"/>
      <c r="F343" s="1066"/>
      <c r="G343" s="1066"/>
      <c r="H343" s="189"/>
    </row>
    <row r="344" spans="1:8">
      <c r="A344" s="189"/>
      <c r="B344" s="189"/>
      <c r="C344" s="189"/>
      <c r="D344" s="1066"/>
      <c r="E344" s="1066"/>
      <c r="F344" s="1066"/>
      <c r="G344" s="1066"/>
      <c r="H344" s="189"/>
    </row>
    <row r="345" spans="1:8">
      <c r="A345" s="189"/>
      <c r="B345" s="189"/>
      <c r="C345" s="189"/>
      <c r="D345" s="1066"/>
      <c r="E345" s="1066"/>
      <c r="F345" s="1066"/>
      <c r="G345" s="1066"/>
      <c r="H345" s="189"/>
    </row>
    <row r="346" spans="1:8">
      <c r="A346" s="189"/>
      <c r="B346" s="189"/>
      <c r="C346" s="189"/>
      <c r="D346" s="1066"/>
      <c r="E346" s="1066"/>
      <c r="F346" s="1066"/>
      <c r="G346" s="1066"/>
      <c r="H346" s="189"/>
    </row>
    <row r="347" spans="1:8">
      <c r="A347" s="189"/>
      <c r="B347" s="189"/>
      <c r="C347" s="189"/>
      <c r="D347" s="1066"/>
      <c r="E347" s="1066"/>
      <c r="F347" s="1066"/>
      <c r="G347" s="1066"/>
      <c r="H347" s="189"/>
    </row>
    <row r="348" spans="1:8">
      <c r="A348" s="189"/>
      <c r="B348" s="189"/>
      <c r="C348" s="189"/>
      <c r="D348" s="1066"/>
      <c r="E348" s="1066"/>
      <c r="F348" s="1066"/>
      <c r="G348" s="1066"/>
      <c r="H348" s="189"/>
    </row>
    <row r="349" spans="1:8">
      <c r="A349" s="189"/>
      <c r="B349" s="189"/>
      <c r="C349" s="189"/>
      <c r="D349" s="1066"/>
      <c r="E349" s="1066"/>
      <c r="F349" s="1066"/>
      <c r="G349" s="1066"/>
      <c r="H349" s="189"/>
    </row>
  </sheetData>
  <mergeCells count="208">
    <mergeCell ref="B203:F203"/>
    <mergeCell ref="B204:F204"/>
    <mergeCell ref="B205:F205"/>
    <mergeCell ref="B206:F206"/>
    <mergeCell ref="B207:F207"/>
    <mergeCell ref="B208:F208"/>
    <mergeCell ref="B194:F194"/>
    <mergeCell ref="B195:F195"/>
    <mergeCell ref="B196:F196"/>
    <mergeCell ref="B197:F197"/>
    <mergeCell ref="B198:F198"/>
    <mergeCell ref="B199:F199"/>
    <mergeCell ref="B200:F200"/>
    <mergeCell ref="B201:F201"/>
    <mergeCell ref="B202:F202"/>
    <mergeCell ref="B185:F185"/>
    <mergeCell ref="B186:F186"/>
    <mergeCell ref="B187:F187"/>
    <mergeCell ref="B188:F188"/>
    <mergeCell ref="B189:F189"/>
    <mergeCell ref="B190:F190"/>
    <mergeCell ref="B191:F191"/>
    <mergeCell ref="B192:F192"/>
    <mergeCell ref="B193:F193"/>
    <mergeCell ref="B141:F141"/>
    <mergeCell ref="B142:F142"/>
    <mergeCell ref="B143:F143"/>
    <mergeCell ref="B144:F144"/>
    <mergeCell ref="B145:F145"/>
    <mergeCell ref="B146:F146"/>
    <mergeCell ref="B147:F147"/>
    <mergeCell ref="B148:F148"/>
    <mergeCell ref="B149:F149"/>
    <mergeCell ref="B132:F132"/>
    <mergeCell ref="B133:F133"/>
    <mergeCell ref="B134:F134"/>
    <mergeCell ref="B135:F135"/>
    <mergeCell ref="B136:F136"/>
    <mergeCell ref="B137:F137"/>
    <mergeCell ref="B138:F138"/>
    <mergeCell ref="B139:F139"/>
    <mergeCell ref="B140:F140"/>
    <mergeCell ref="B123:F123"/>
    <mergeCell ref="B124:F124"/>
    <mergeCell ref="B125:F125"/>
    <mergeCell ref="B126:F126"/>
    <mergeCell ref="B127:F127"/>
    <mergeCell ref="B128:F128"/>
    <mergeCell ref="B129:F129"/>
    <mergeCell ref="B130:F130"/>
    <mergeCell ref="B131:F131"/>
    <mergeCell ref="B117:F117"/>
    <mergeCell ref="B118:F118"/>
    <mergeCell ref="B119:F119"/>
    <mergeCell ref="B120:F120"/>
    <mergeCell ref="B121:F121"/>
    <mergeCell ref="B122:F122"/>
    <mergeCell ref="A115:F115"/>
    <mergeCell ref="A116:F116"/>
    <mergeCell ref="B83:C83"/>
    <mergeCell ref="B88:C88"/>
    <mergeCell ref="B89:C89"/>
    <mergeCell ref="A84:H84"/>
    <mergeCell ref="B90:C90"/>
    <mergeCell ref="B91:C91"/>
    <mergeCell ref="B92:C92"/>
    <mergeCell ref="B93:C93"/>
    <mergeCell ref="B94:C94"/>
    <mergeCell ref="B111:C111"/>
    <mergeCell ref="B112:C112"/>
    <mergeCell ref="B113:C113"/>
    <mergeCell ref="B100:C100"/>
    <mergeCell ref="B101:C101"/>
    <mergeCell ref="B103:C103"/>
    <mergeCell ref="B104:C104"/>
    <mergeCell ref="B108:C108"/>
    <mergeCell ref="B109:C109"/>
    <mergeCell ref="B110:C110"/>
    <mergeCell ref="B82:C82"/>
    <mergeCell ref="B65:C65"/>
    <mergeCell ref="B66:C66"/>
    <mergeCell ref="B68:C68"/>
    <mergeCell ref="B69:C69"/>
    <mergeCell ref="A67:H67"/>
    <mergeCell ref="B70:C70"/>
    <mergeCell ref="B71:C71"/>
    <mergeCell ref="B72:C72"/>
    <mergeCell ref="B73:C73"/>
    <mergeCell ref="A74:H74"/>
    <mergeCell ref="A102:H102"/>
    <mergeCell ref="A107:H107"/>
    <mergeCell ref="B75:C75"/>
    <mergeCell ref="B96:C96"/>
    <mergeCell ref="B98:C98"/>
    <mergeCell ref="B99:C99"/>
    <mergeCell ref="A97:H97"/>
    <mergeCell ref="B85:C85"/>
    <mergeCell ref="B86:C86"/>
    <mergeCell ref="B87:C87"/>
    <mergeCell ref="B59:C59"/>
    <mergeCell ref="A57:H57"/>
    <mergeCell ref="B60:C60"/>
    <mergeCell ref="B61:C61"/>
    <mergeCell ref="B62:C62"/>
    <mergeCell ref="B63:C63"/>
    <mergeCell ref="B64:C64"/>
    <mergeCell ref="B105:C105"/>
    <mergeCell ref="B106:C106"/>
    <mergeCell ref="B95:C95"/>
    <mergeCell ref="B76:C76"/>
    <mergeCell ref="B77:C77"/>
    <mergeCell ref="B78:C78"/>
    <mergeCell ref="B79:C79"/>
    <mergeCell ref="B80:C80"/>
    <mergeCell ref="B81:C81"/>
    <mergeCell ref="B53:C53"/>
    <mergeCell ref="B54:C54"/>
    <mergeCell ref="B55:C55"/>
    <mergeCell ref="A49:H49"/>
    <mergeCell ref="B50:C50"/>
    <mergeCell ref="B51:C51"/>
    <mergeCell ref="B52:C52"/>
    <mergeCell ref="B56:C56"/>
    <mergeCell ref="B58:C58"/>
    <mergeCell ref="A1:B1"/>
    <mergeCell ref="A2:B2"/>
    <mergeCell ref="B9:C9"/>
    <mergeCell ref="B10:C10"/>
    <mergeCell ref="B11:C11"/>
    <mergeCell ref="B12:C12"/>
    <mergeCell ref="B13:C13"/>
    <mergeCell ref="A7:C8"/>
    <mergeCell ref="A3:H3"/>
    <mergeCell ref="C1:F2"/>
    <mergeCell ref="A4:F4"/>
    <mergeCell ref="A5:F5"/>
    <mergeCell ref="F6:H6"/>
    <mergeCell ref="H7:H8"/>
    <mergeCell ref="B15:C15"/>
    <mergeCell ref="B22:C22"/>
    <mergeCell ref="B23:C23"/>
    <mergeCell ref="B24:C24"/>
    <mergeCell ref="A20:H20"/>
    <mergeCell ref="B14:C14"/>
    <mergeCell ref="B16:C16"/>
    <mergeCell ref="B17:C17"/>
    <mergeCell ref="B18:C18"/>
    <mergeCell ref="B19:C19"/>
    <mergeCell ref="B21:C21"/>
    <mergeCell ref="B25:C25"/>
    <mergeCell ref="B26:C26"/>
    <mergeCell ref="B27:C27"/>
    <mergeCell ref="B28:C28"/>
    <mergeCell ref="B44:C44"/>
    <mergeCell ref="B45:C45"/>
    <mergeCell ref="B46:C46"/>
    <mergeCell ref="B47:C47"/>
    <mergeCell ref="B48:C48"/>
    <mergeCell ref="B29:C29"/>
    <mergeCell ref="B30:C30"/>
    <mergeCell ref="B31:C31"/>
    <mergeCell ref="B33:C33"/>
    <mergeCell ref="B34:C34"/>
    <mergeCell ref="B35:C35"/>
    <mergeCell ref="B36:C36"/>
    <mergeCell ref="B37:C37"/>
    <mergeCell ref="B38:C38"/>
    <mergeCell ref="B32:C32"/>
    <mergeCell ref="B39:C39"/>
    <mergeCell ref="B40:C40"/>
    <mergeCell ref="B41:C41"/>
    <mergeCell ref="B42:C42"/>
    <mergeCell ref="B43:C43"/>
    <mergeCell ref="B150:F150"/>
    <mergeCell ref="B151:F151"/>
    <mergeCell ref="B152:F152"/>
    <mergeCell ref="B153:F153"/>
    <mergeCell ref="B154:F154"/>
    <mergeCell ref="B155:F155"/>
    <mergeCell ref="B156:F156"/>
    <mergeCell ref="B157:F157"/>
    <mergeCell ref="B158:F158"/>
    <mergeCell ref="B159:F159"/>
    <mergeCell ref="B160:F160"/>
    <mergeCell ref="B161:F161"/>
    <mergeCell ref="B162:F162"/>
    <mergeCell ref="B163:F163"/>
    <mergeCell ref="B164:F164"/>
    <mergeCell ref="B165:F165"/>
    <mergeCell ref="B166:F166"/>
    <mergeCell ref="B167:F167"/>
    <mergeCell ref="B177:F177"/>
    <mergeCell ref="B178:F178"/>
    <mergeCell ref="B179:F179"/>
    <mergeCell ref="B180:F180"/>
    <mergeCell ref="B181:F181"/>
    <mergeCell ref="B182:F182"/>
    <mergeCell ref="B183:F183"/>
    <mergeCell ref="B184:F184"/>
    <mergeCell ref="B168:F168"/>
    <mergeCell ref="B169:F169"/>
    <mergeCell ref="B170:F170"/>
    <mergeCell ref="B171:F171"/>
    <mergeCell ref="B172:F172"/>
    <mergeCell ref="B173:F173"/>
    <mergeCell ref="B174:F174"/>
    <mergeCell ref="B175:F175"/>
    <mergeCell ref="B176:F176"/>
  </mergeCells>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tabColor rgb="FFFFC000"/>
  </sheetPr>
  <dimension ref="A1:I733"/>
  <sheetViews>
    <sheetView zoomScaleNormal="100" zoomScaleSheetLayoutView="100" workbookViewId="0">
      <selection activeCell="I11" sqref="I11"/>
    </sheetView>
  </sheetViews>
  <sheetFormatPr defaultRowHeight="15" outlineLevelRow="1"/>
  <cols>
    <col min="1" max="1" width="24.85546875" customWidth="1"/>
    <col min="2" max="2" width="56.7109375" customWidth="1"/>
    <col min="3" max="3" width="31" style="124" customWidth="1"/>
    <col min="4" max="4" width="13" style="124" customWidth="1"/>
  </cols>
  <sheetData>
    <row r="1" spans="1:9" ht="15" customHeight="1">
      <c r="A1" s="767" t="s">
        <v>881</v>
      </c>
      <c r="B1" s="1185" t="s">
        <v>971</v>
      </c>
      <c r="C1" s="1185"/>
      <c r="D1" s="1186"/>
      <c r="E1" s="205"/>
      <c r="F1" s="125"/>
      <c r="G1" s="125"/>
      <c r="H1" s="125"/>
    </row>
    <row r="2" spans="1:9" ht="25.5" customHeight="1">
      <c r="A2" s="768" t="s">
        <v>883</v>
      </c>
      <c r="B2" s="1187"/>
      <c r="C2" s="1187"/>
      <c r="D2" s="1188"/>
      <c r="E2" s="205"/>
      <c r="F2" s="125"/>
      <c r="G2" s="125"/>
      <c r="H2" s="125"/>
    </row>
    <row r="3" spans="1:9">
      <c r="A3" s="1355" t="s">
        <v>970</v>
      </c>
      <c r="B3" s="1356"/>
      <c r="C3" s="1356"/>
      <c r="D3" s="1357"/>
      <c r="E3" s="125"/>
      <c r="F3" s="125"/>
      <c r="G3" s="125"/>
      <c r="H3" s="125"/>
    </row>
    <row r="4" spans="1:9" ht="15" customHeight="1">
      <c r="A4" s="1135" t="s">
        <v>195</v>
      </c>
      <c r="B4" s="1136"/>
      <c r="C4" s="1348"/>
      <c r="D4" s="1137" t="s">
        <v>1384</v>
      </c>
      <c r="E4" s="125"/>
      <c r="F4" s="125"/>
      <c r="G4" s="125"/>
      <c r="H4" s="125"/>
    </row>
    <row r="5" spans="1:9" ht="15.75" thickBot="1">
      <c r="A5" s="1108"/>
      <c r="B5" s="1109"/>
      <c r="C5" s="1110"/>
      <c r="D5" s="1112"/>
      <c r="E5" s="125"/>
      <c r="F5" s="125"/>
      <c r="G5" s="125"/>
      <c r="H5" s="125"/>
    </row>
    <row r="6" spans="1:9" ht="15" customHeight="1" thickBot="1">
      <c r="A6" s="611" t="s">
        <v>1176</v>
      </c>
      <c r="B6" s="694" t="str">
        <f>Obsah!C4</f>
        <v>(30/06/2018)</v>
      </c>
      <c r="C6" s="609"/>
      <c r="D6" s="606"/>
      <c r="E6" s="125"/>
      <c r="F6" s="125"/>
      <c r="G6" s="125"/>
      <c r="H6" s="125"/>
    </row>
    <row r="7" spans="1:9" ht="15" customHeight="1">
      <c r="A7" s="1155" t="s">
        <v>196</v>
      </c>
      <c r="B7" s="1156"/>
      <c r="C7" s="1157"/>
      <c r="D7" s="1349" t="s">
        <v>699</v>
      </c>
      <c r="E7" s="125"/>
      <c r="F7" s="859"/>
      <c r="G7" s="125"/>
      <c r="H7" s="125"/>
    </row>
    <row r="8" spans="1:9" ht="65.25" customHeight="1">
      <c r="A8" s="1358" t="s">
        <v>1429</v>
      </c>
      <c r="B8" s="1359"/>
      <c r="C8" s="1360"/>
      <c r="D8" s="1350"/>
      <c r="E8" s="98"/>
      <c r="F8" s="98"/>
      <c r="G8" s="1044"/>
      <c r="H8" s="98"/>
      <c r="I8" s="96"/>
    </row>
    <row r="9" spans="1:9" ht="41.25" customHeight="1">
      <c r="A9" s="1358" t="s">
        <v>1430</v>
      </c>
      <c r="B9" s="1359"/>
      <c r="C9" s="1360"/>
      <c r="D9" s="1350"/>
      <c r="E9" s="98"/>
      <c r="F9" s="98"/>
      <c r="G9" s="1044"/>
      <c r="H9" s="98"/>
      <c r="I9" s="96"/>
    </row>
    <row r="10" spans="1:9" ht="63.75" customHeight="1">
      <c r="A10" s="1358" t="s">
        <v>1431</v>
      </c>
      <c r="B10" s="1359"/>
      <c r="C10" s="1360"/>
      <c r="D10" s="1350"/>
      <c r="E10" s="98"/>
      <c r="F10" s="98"/>
      <c r="G10" s="1044"/>
      <c r="H10" s="98"/>
      <c r="I10" s="96"/>
    </row>
    <row r="11" spans="1:9" ht="40.5" customHeight="1">
      <c r="A11" s="1358" t="s">
        <v>1432</v>
      </c>
      <c r="B11" s="1359"/>
      <c r="C11" s="1360"/>
      <c r="D11" s="1350"/>
      <c r="E11" s="98"/>
      <c r="F11" s="98"/>
      <c r="G11" s="1044"/>
      <c r="H11" s="98"/>
      <c r="I11" s="96"/>
    </row>
    <row r="12" spans="1:9">
      <c r="A12" s="1358" t="s">
        <v>1433</v>
      </c>
      <c r="B12" s="1359"/>
      <c r="C12" s="1360"/>
      <c r="D12" s="1351"/>
      <c r="E12" s="98"/>
      <c r="F12" s="98"/>
      <c r="G12" s="98"/>
      <c r="H12" s="98"/>
      <c r="I12" s="96"/>
    </row>
    <row r="13" spans="1:9" hidden="1" outlineLevel="1">
      <c r="A13" s="1352"/>
      <c r="B13" s="1353"/>
      <c r="C13" s="1353"/>
      <c r="D13" s="1354" t="s">
        <v>699</v>
      </c>
      <c r="E13" s="98"/>
      <c r="F13" s="98"/>
      <c r="G13" s="98"/>
      <c r="H13" s="98"/>
      <c r="I13" s="96"/>
    </row>
    <row r="14" spans="1:9" hidden="1" outlineLevel="1">
      <c r="A14" s="1352"/>
      <c r="B14" s="1353"/>
      <c r="C14" s="1353"/>
      <c r="D14" s="1350"/>
      <c r="E14" s="98"/>
      <c r="F14" s="98"/>
      <c r="G14" s="98"/>
      <c r="H14" s="98"/>
      <c r="I14" s="96"/>
    </row>
    <row r="15" spans="1:9" hidden="1" outlineLevel="1">
      <c r="A15" s="1352"/>
      <c r="B15" s="1353"/>
      <c r="C15" s="1353"/>
      <c r="D15" s="1350"/>
      <c r="E15" s="98"/>
      <c r="F15" s="98"/>
      <c r="G15" s="98"/>
      <c r="H15" s="98"/>
      <c r="I15" s="96"/>
    </row>
    <row r="16" spans="1:9" hidden="1" outlineLevel="1">
      <c r="A16" s="1352"/>
      <c r="B16" s="1353"/>
      <c r="C16" s="1353"/>
      <c r="D16" s="1350"/>
      <c r="E16" s="98"/>
      <c r="F16" s="98"/>
      <c r="G16" s="98"/>
      <c r="H16" s="98"/>
      <c r="I16" s="96"/>
    </row>
    <row r="17" spans="1:9" hidden="1" outlineLevel="1">
      <c r="A17" s="1352"/>
      <c r="B17" s="1353"/>
      <c r="C17" s="1353"/>
      <c r="D17" s="1350"/>
      <c r="E17" s="98"/>
      <c r="F17" s="98"/>
      <c r="G17" s="98"/>
      <c r="H17" s="98"/>
      <c r="I17" s="96"/>
    </row>
    <row r="18" spans="1:9" hidden="1" outlineLevel="1">
      <c r="A18" s="1352"/>
      <c r="B18" s="1353"/>
      <c r="C18" s="1353"/>
      <c r="D18" s="1350"/>
      <c r="E18" s="98"/>
      <c r="F18" s="98"/>
      <c r="G18" s="98"/>
      <c r="H18" s="98"/>
      <c r="I18" s="96"/>
    </row>
    <row r="19" spans="1:9" hidden="1" outlineLevel="1">
      <c r="A19" s="1352"/>
      <c r="B19" s="1353"/>
      <c r="C19" s="1353"/>
      <c r="D19" s="1350"/>
      <c r="E19" s="98"/>
      <c r="F19" s="98"/>
      <c r="G19" s="98"/>
      <c r="H19" s="98"/>
      <c r="I19" s="96"/>
    </row>
    <row r="20" spans="1:9" hidden="1" outlineLevel="1">
      <c r="A20" s="1352"/>
      <c r="B20" s="1353"/>
      <c r="C20" s="1353"/>
      <c r="D20" s="1350"/>
      <c r="E20" s="98"/>
      <c r="F20" s="98"/>
      <c r="G20" s="98"/>
      <c r="H20" s="98"/>
      <c r="I20" s="96"/>
    </row>
    <row r="21" spans="1:9" hidden="1" outlineLevel="1">
      <c r="A21" s="1352"/>
      <c r="B21" s="1353"/>
      <c r="C21" s="1353"/>
      <c r="D21" s="1350"/>
      <c r="E21" s="98"/>
      <c r="F21" s="98"/>
      <c r="G21" s="98"/>
      <c r="H21" s="98"/>
      <c r="I21" s="96"/>
    </row>
    <row r="22" spans="1:9" hidden="1" outlineLevel="1">
      <c r="A22" s="1352"/>
      <c r="B22" s="1353"/>
      <c r="C22" s="1353"/>
      <c r="D22" s="1350"/>
      <c r="E22" s="98"/>
      <c r="F22" s="98"/>
      <c r="G22" s="98"/>
      <c r="H22" s="98"/>
      <c r="I22" s="96"/>
    </row>
    <row r="23" spans="1:9" hidden="1" outlineLevel="1">
      <c r="A23" s="1352"/>
      <c r="B23" s="1353"/>
      <c r="C23" s="1353"/>
      <c r="D23" s="1350"/>
      <c r="E23" s="98"/>
      <c r="F23" s="98"/>
      <c r="G23" s="98"/>
      <c r="H23" s="98"/>
      <c r="I23" s="96"/>
    </row>
    <row r="24" spans="1:9" hidden="1" outlineLevel="1">
      <c r="A24" s="1352"/>
      <c r="B24" s="1353"/>
      <c r="C24" s="1353"/>
      <c r="D24" s="1350"/>
      <c r="E24" s="98"/>
      <c r="F24" s="98"/>
      <c r="G24" s="98"/>
      <c r="H24" s="98"/>
      <c r="I24" s="96"/>
    </row>
    <row r="25" spans="1:9" hidden="1" outlineLevel="1">
      <c r="A25" s="1352"/>
      <c r="B25" s="1353"/>
      <c r="C25" s="1353"/>
      <c r="D25" s="1350"/>
      <c r="E25" s="98"/>
      <c r="F25" s="98"/>
      <c r="G25" s="98"/>
      <c r="H25" s="98"/>
      <c r="I25" s="96"/>
    </row>
    <row r="26" spans="1:9" hidden="1" outlineLevel="1">
      <c r="A26" s="1352"/>
      <c r="B26" s="1353"/>
      <c r="C26" s="1353"/>
      <c r="D26" s="1350"/>
      <c r="E26" s="98"/>
      <c r="F26" s="98"/>
      <c r="G26" s="98"/>
      <c r="H26" s="98"/>
      <c r="I26" s="96"/>
    </row>
    <row r="27" spans="1:9" hidden="1" outlineLevel="1">
      <c r="A27" s="1352"/>
      <c r="B27" s="1353"/>
      <c r="C27" s="1353"/>
      <c r="D27" s="1350"/>
      <c r="E27" s="98"/>
      <c r="F27" s="98"/>
      <c r="G27" s="98"/>
      <c r="H27" s="98"/>
      <c r="I27" s="96"/>
    </row>
    <row r="28" spans="1:9" hidden="1" outlineLevel="1">
      <c r="A28" s="1352"/>
      <c r="B28" s="1353"/>
      <c r="C28" s="1353"/>
      <c r="D28" s="1350"/>
      <c r="E28" s="98"/>
      <c r="F28" s="98"/>
      <c r="G28" s="98"/>
      <c r="H28" s="98"/>
      <c r="I28" s="96"/>
    </row>
    <row r="29" spans="1:9" hidden="1" outlineLevel="1">
      <c r="A29" s="1352"/>
      <c r="B29" s="1353"/>
      <c r="C29" s="1353"/>
      <c r="D29" s="1350"/>
      <c r="E29" s="98"/>
      <c r="F29" s="98"/>
      <c r="G29" s="98"/>
      <c r="H29" s="98"/>
      <c r="I29" s="96"/>
    </row>
    <row r="30" spans="1:9" hidden="1" outlineLevel="1">
      <c r="A30" s="1352"/>
      <c r="B30" s="1353"/>
      <c r="C30" s="1353"/>
      <c r="D30" s="1350"/>
      <c r="E30" s="98"/>
      <c r="F30" s="98"/>
      <c r="G30" s="98"/>
      <c r="H30" s="98"/>
      <c r="I30" s="96"/>
    </row>
    <row r="31" spans="1:9" hidden="1" outlineLevel="1">
      <c r="A31" s="1352"/>
      <c r="B31" s="1353"/>
      <c r="C31" s="1353"/>
      <c r="D31" s="1350"/>
      <c r="E31" s="98"/>
      <c r="F31" s="98"/>
      <c r="G31" s="98"/>
      <c r="H31" s="98"/>
      <c r="I31" s="96"/>
    </row>
    <row r="32" spans="1:9" hidden="1" outlineLevel="1">
      <c r="A32" s="1352"/>
      <c r="B32" s="1353"/>
      <c r="C32" s="1353"/>
      <c r="D32" s="1350"/>
      <c r="E32" s="98"/>
      <c r="F32" s="98"/>
      <c r="G32" s="98"/>
      <c r="H32" s="98"/>
      <c r="I32" s="96"/>
    </row>
    <row r="33" spans="1:9" hidden="1" outlineLevel="1">
      <c r="A33" s="1352"/>
      <c r="B33" s="1353"/>
      <c r="C33" s="1353"/>
      <c r="D33" s="1350"/>
      <c r="E33" s="98"/>
      <c r="F33" s="98"/>
      <c r="G33" s="98"/>
      <c r="H33" s="98"/>
      <c r="I33" s="96"/>
    </row>
    <row r="34" spans="1:9" hidden="1" outlineLevel="1">
      <c r="A34" s="1352"/>
      <c r="B34" s="1353"/>
      <c r="C34" s="1353"/>
      <c r="D34" s="1350"/>
      <c r="E34" s="98"/>
      <c r="F34" s="98"/>
      <c r="G34" s="98"/>
      <c r="H34" s="98"/>
      <c r="I34" s="96"/>
    </row>
    <row r="35" spans="1:9" hidden="1" outlineLevel="1">
      <c r="A35" s="1352"/>
      <c r="B35" s="1353"/>
      <c r="C35" s="1353"/>
      <c r="D35" s="1350"/>
      <c r="E35" s="98"/>
      <c r="F35" s="98"/>
      <c r="G35" s="98"/>
      <c r="H35" s="98"/>
      <c r="I35" s="96"/>
    </row>
    <row r="36" spans="1:9" hidden="1" outlineLevel="1">
      <c r="A36" s="1352"/>
      <c r="B36" s="1353"/>
      <c r="C36" s="1353"/>
      <c r="D36" s="1350"/>
      <c r="E36" s="98"/>
      <c r="F36" s="98"/>
      <c r="G36" s="98"/>
      <c r="H36" s="98"/>
      <c r="I36" s="96"/>
    </row>
    <row r="37" spans="1:9" hidden="1" outlineLevel="1">
      <c r="A37" s="1352"/>
      <c r="B37" s="1353"/>
      <c r="C37" s="1353"/>
      <c r="D37" s="1350"/>
      <c r="E37" s="98"/>
      <c r="F37" s="98"/>
      <c r="G37" s="98"/>
      <c r="H37" s="98"/>
      <c r="I37" s="96"/>
    </row>
    <row r="38" spans="1:9" ht="30" customHeight="1" collapsed="1" thickBot="1">
      <c r="A38" s="1346" t="s">
        <v>865</v>
      </c>
      <c r="B38" s="1347"/>
      <c r="C38" s="1347"/>
      <c r="D38" s="720" t="s">
        <v>700</v>
      </c>
      <c r="E38" s="98"/>
      <c r="F38" s="98"/>
      <c r="G38" s="98"/>
      <c r="H38" s="98"/>
      <c r="I38" s="96"/>
    </row>
    <row r="39" spans="1:9">
      <c r="A39" s="94"/>
      <c r="B39" s="94"/>
      <c r="C39" s="131"/>
      <c r="D39" s="131"/>
      <c r="E39" s="98"/>
      <c r="F39" s="98"/>
      <c r="G39" s="98"/>
      <c r="H39" s="98"/>
      <c r="I39" s="96"/>
    </row>
    <row r="40" spans="1:9">
      <c r="A40" s="94"/>
      <c r="B40" s="94"/>
      <c r="C40" s="131"/>
      <c r="D40" s="131"/>
      <c r="E40" s="98"/>
      <c r="F40" s="98"/>
      <c r="G40" s="98"/>
      <c r="H40" s="98"/>
      <c r="I40" s="96"/>
    </row>
    <row r="41" spans="1:9">
      <c r="A41" s="94"/>
      <c r="B41" s="94"/>
      <c r="C41" s="131"/>
      <c r="D41" s="131"/>
      <c r="E41" s="98"/>
      <c r="F41" s="98"/>
      <c r="G41" s="98"/>
      <c r="H41" s="98"/>
      <c r="I41" s="96"/>
    </row>
    <row r="42" spans="1:9">
      <c r="A42" s="94"/>
      <c r="B42" s="94"/>
      <c r="C42" s="131"/>
      <c r="D42" s="131"/>
      <c r="E42" s="98"/>
      <c r="F42" s="98"/>
      <c r="G42" s="98"/>
      <c r="H42" s="98"/>
      <c r="I42" s="96"/>
    </row>
    <row r="43" spans="1:9">
      <c r="A43" s="94"/>
      <c r="B43" s="94"/>
      <c r="C43" s="131"/>
      <c r="D43" s="131"/>
      <c r="E43" s="98"/>
      <c r="F43" s="98"/>
      <c r="G43" s="98"/>
      <c r="H43" s="98"/>
      <c r="I43" s="96"/>
    </row>
    <row r="44" spans="1:9">
      <c r="A44" s="94"/>
      <c r="B44" s="94"/>
      <c r="C44" s="131"/>
      <c r="D44" s="131"/>
      <c r="E44" s="98"/>
      <c r="F44" s="98"/>
      <c r="G44" s="98"/>
      <c r="H44" s="98"/>
      <c r="I44" s="96"/>
    </row>
    <row r="45" spans="1:9">
      <c r="A45" s="94"/>
      <c r="B45" s="94"/>
      <c r="C45" s="131"/>
      <c r="D45" s="131"/>
      <c r="E45" s="98"/>
      <c r="F45" s="98"/>
      <c r="G45" s="98"/>
      <c r="H45" s="98"/>
      <c r="I45" s="96"/>
    </row>
    <row r="46" spans="1:9">
      <c r="A46" s="94"/>
      <c r="B46" s="94"/>
      <c r="C46" s="131"/>
      <c r="D46" s="131"/>
      <c r="E46" s="98"/>
      <c r="F46" s="98"/>
      <c r="G46" s="98"/>
      <c r="H46" s="98"/>
      <c r="I46" s="96"/>
    </row>
    <row r="47" spans="1:9">
      <c r="A47" s="94"/>
      <c r="B47" s="94"/>
      <c r="C47" s="131"/>
      <c r="D47" s="131"/>
      <c r="E47" s="98"/>
      <c r="F47" s="98"/>
      <c r="G47" s="98"/>
      <c r="H47" s="98"/>
      <c r="I47" s="96"/>
    </row>
    <row r="48" spans="1:9">
      <c r="A48" s="94"/>
      <c r="B48" s="94"/>
      <c r="C48" s="131"/>
      <c r="D48" s="131"/>
      <c r="E48" s="98"/>
      <c r="F48" s="98"/>
      <c r="G48" s="98"/>
      <c r="H48" s="98"/>
      <c r="I48" s="96"/>
    </row>
    <row r="49" spans="1:9">
      <c r="A49" s="94"/>
      <c r="B49" s="94"/>
      <c r="C49" s="131"/>
      <c r="D49" s="131"/>
      <c r="E49" s="98"/>
      <c r="F49" s="98"/>
      <c r="G49" s="98"/>
      <c r="H49" s="98"/>
      <c r="I49" s="96"/>
    </row>
    <row r="50" spans="1:9">
      <c r="A50" s="94"/>
      <c r="B50" s="94"/>
      <c r="C50" s="131"/>
      <c r="D50" s="131"/>
      <c r="E50" s="98"/>
      <c r="F50" s="98"/>
      <c r="G50" s="98"/>
      <c r="H50" s="98"/>
      <c r="I50" s="96"/>
    </row>
    <row r="51" spans="1:9">
      <c r="A51" s="94"/>
      <c r="B51" s="94"/>
      <c r="C51" s="131"/>
      <c r="D51" s="131"/>
      <c r="E51" s="98"/>
      <c r="F51" s="98"/>
      <c r="G51" s="98"/>
      <c r="H51" s="98"/>
      <c r="I51" s="96"/>
    </row>
    <row r="52" spans="1:9">
      <c r="A52" s="94"/>
      <c r="B52" s="94"/>
      <c r="C52" s="131"/>
      <c r="D52" s="131"/>
      <c r="E52" s="98"/>
      <c r="F52" s="98"/>
      <c r="G52" s="98"/>
      <c r="H52" s="98"/>
      <c r="I52" s="96"/>
    </row>
    <row r="53" spans="1:9">
      <c r="A53" s="94"/>
      <c r="B53" s="94"/>
      <c r="C53" s="131"/>
      <c r="D53" s="131"/>
      <c r="E53" s="98"/>
      <c r="F53" s="98"/>
      <c r="G53" s="98"/>
      <c r="H53" s="98"/>
      <c r="I53" s="96"/>
    </row>
    <row r="54" spans="1:9">
      <c r="A54" s="94"/>
      <c r="B54" s="94"/>
      <c r="C54" s="131"/>
      <c r="D54" s="131"/>
      <c r="E54" s="98"/>
      <c r="F54" s="98"/>
      <c r="G54" s="98"/>
      <c r="H54" s="98"/>
      <c r="I54" s="96"/>
    </row>
    <row r="55" spans="1:9">
      <c r="A55" s="94"/>
      <c r="B55" s="94"/>
      <c r="C55" s="131"/>
      <c r="D55" s="131"/>
      <c r="E55" s="98"/>
      <c r="F55" s="98"/>
      <c r="G55" s="98"/>
      <c r="H55" s="98"/>
      <c r="I55" s="96"/>
    </row>
    <row r="56" spans="1:9">
      <c r="A56" s="94"/>
      <c r="B56" s="94"/>
      <c r="C56" s="131"/>
      <c r="D56" s="131"/>
      <c r="E56" s="98"/>
      <c r="F56" s="98"/>
      <c r="G56" s="98"/>
      <c r="H56" s="98"/>
      <c r="I56" s="96"/>
    </row>
    <row r="57" spans="1:9">
      <c r="A57" s="94"/>
      <c r="B57" s="94"/>
      <c r="C57" s="131"/>
      <c r="D57" s="131"/>
      <c r="E57" s="98"/>
      <c r="F57" s="98"/>
      <c r="G57" s="98"/>
      <c r="H57" s="98"/>
      <c r="I57" s="96"/>
    </row>
    <row r="58" spans="1:9">
      <c r="A58" s="94"/>
      <c r="B58" s="94"/>
      <c r="C58" s="131"/>
      <c r="D58" s="131"/>
      <c r="E58" s="98"/>
      <c r="F58" s="98"/>
      <c r="G58" s="98"/>
      <c r="H58" s="98"/>
      <c r="I58" s="96"/>
    </row>
    <row r="59" spans="1:9">
      <c r="A59" s="94"/>
      <c r="B59" s="94"/>
      <c r="C59" s="131"/>
      <c r="D59" s="131"/>
      <c r="E59" s="98"/>
      <c r="F59" s="98"/>
      <c r="G59" s="98"/>
      <c r="H59" s="98"/>
      <c r="I59" s="96"/>
    </row>
    <row r="60" spans="1:9">
      <c r="A60" s="94"/>
      <c r="B60" s="94"/>
      <c r="C60" s="131"/>
      <c r="D60" s="131"/>
      <c r="E60" s="98"/>
      <c r="F60" s="98"/>
      <c r="G60" s="98"/>
      <c r="H60" s="98"/>
      <c r="I60" s="96"/>
    </row>
    <row r="61" spans="1:9">
      <c r="A61" s="94"/>
      <c r="B61" s="94"/>
      <c r="C61" s="131"/>
      <c r="D61" s="131"/>
      <c r="E61" s="98"/>
      <c r="F61" s="98"/>
      <c r="G61" s="98"/>
      <c r="H61" s="98"/>
      <c r="I61" s="96"/>
    </row>
    <row r="62" spans="1:9">
      <c r="A62" s="94"/>
      <c r="B62" s="94"/>
      <c r="C62" s="131"/>
      <c r="D62" s="131"/>
      <c r="E62" s="98"/>
      <c r="F62" s="98"/>
      <c r="G62" s="98"/>
      <c r="H62" s="98"/>
      <c r="I62" s="96"/>
    </row>
    <row r="63" spans="1:9">
      <c r="A63" s="94"/>
      <c r="B63" s="94"/>
      <c r="C63" s="131"/>
      <c r="D63" s="131"/>
      <c r="E63" s="98"/>
      <c r="F63" s="98"/>
      <c r="G63" s="98"/>
      <c r="H63" s="98"/>
      <c r="I63" s="96"/>
    </row>
    <row r="64" spans="1:9">
      <c r="A64" s="94"/>
      <c r="B64" s="94"/>
      <c r="C64" s="131"/>
      <c r="D64" s="131"/>
      <c r="E64" s="98"/>
      <c r="F64" s="98"/>
      <c r="G64" s="98"/>
      <c r="H64" s="98"/>
      <c r="I64" s="96"/>
    </row>
    <row r="65" spans="1:9">
      <c r="A65" s="94"/>
      <c r="B65" s="94"/>
      <c r="C65" s="131"/>
      <c r="D65" s="131"/>
      <c r="E65" s="98"/>
      <c r="F65" s="98"/>
      <c r="G65" s="98"/>
      <c r="H65" s="98"/>
      <c r="I65" s="96"/>
    </row>
    <row r="66" spans="1:9">
      <c r="A66" s="94"/>
      <c r="B66" s="94"/>
      <c r="C66" s="131"/>
      <c r="D66" s="131"/>
      <c r="E66" s="98"/>
      <c r="F66" s="98"/>
      <c r="G66" s="98"/>
      <c r="H66" s="98"/>
      <c r="I66" s="96"/>
    </row>
    <row r="67" spans="1:9">
      <c r="A67" s="94"/>
      <c r="B67" s="94"/>
      <c r="C67" s="131"/>
      <c r="D67" s="131"/>
      <c r="E67" s="98"/>
      <c r="F67" s="98"/>
      <c r="G67" s="98"/>
      <c r="H67" s="98"/>
      <c r="I67" s="96"/>
    </row>
    <row r="68" spans="1:9">
      <c r="A68" s="94"/>
      <c r="B68" s="94"/>
      <c r="C68" s="131"/>
      <c r="D68" s="131"/>
      <c r="E68" s="98"/>
      <c r="F68" s="98"/>
      <c r="G68" s="98"/>
      <c r="H68" s="98"/>
      <c r="I68" s="96"/>
    </row>
    <row r="69" spans="1:9">
      <c r="A69" s="94"/>
      <c r="B69" s="94"/>
      <c r="C69" s="131"/>
      <c r="D69" s="131"/>
      <c r="E69" s="98"/>
      <c r="F69" s="98"/>
      <c r="G69" s="98"/>
      <c r="H69" s="98"/>
      <c r="I69" s="96"/>
    </row>
    <row r="70" spans="1:9">
      <c r="A70" s="94"/>
      <c r="B70" s="94"/>
      <c r="C70" s="131"/>
      <c r="D70" s="131"/>
      <c r="E70" s="98"/>
      <c r="F70" s="98"/>
      <c r="G70" s="98"/>
      <c r="H70" s="98"/>
      <c r="I70" s="96"/>
    </row>
    <row r="71" spans="1:9">
      <c r="A71" s="94"/>
      <c r="B71" s="94"/>
      <c r="C71" s="131"/>
      <c r="D71" s="131"/>
      <c r="E71" s="98"/>
      <c r="F71" s="98"/>
      <c r="G71" s="98"/>
      <c r="H71" s="98"/>
      <c r="I71" s="96"/>
    </row>
    <row r="72" spans="1:9">
      <c r="A72" s="94"/>
      <c r="B72" s="94"/>
      <c r="C72" s="131"/>
      <c r="D72" s="131"/>
      <c r="E72" s="98"/>
      <c r="F72" s="98"/>
      <c r="G72" s="98"/>
      <c r="H72" s="98"/>
      <c r="I72" s="96"/>
    </row>
    <row r="73" spans="1:9">
      <c r="A73" s="94"/>
      <c r="B73" s="94"/>
      <c r="C73" s="131"/>
      <c r="D73" s="131"/>
      <c r="E73" s="98"/>
      <c r="F73" s="98"/>
      <c r="G73" s="98"/>
      <c r="H73" s="98"/>
      <c r="I73" s="96"/>
    </row>
    <row r="74" spans="1:9">
      <c r="A74" s="94"/>
      <c r="B74" s="94"/>
      <c r="C74" s="131"/>
      <c r="D74" s="131"/>
      <c r="E74" s="98"/>
      <c r="F74" s="98"/>
      <c r="G74" s="98"/>
      <c r="H74" s="98"/>
      <c r="I74" s="96"/>
    </row>
    <row r="75" spans="1:9">
      <c r="A75" s="94"/>
      <c r="B75" s="94"/>
      <c r="C75" s="131"/>
      <c r="D75" s="131"/>
      <c r="E75" s="98"/>
      <c r="F75" s="98"/>
      <c r="G75" s="98"/>
      <c r="H75" s="98"/>
      <c r="I75" s="96"/>
    </row>
    <row r="76" spans="1:9">
      <c r="A76" s="94"/>
      <c r="B76" s="94"/>
      <c r="C76" s="131"/>
      <c r="D76" s="131"/>
      <c r="E76" s="98"/>
      <c r="F76" s="98"/>
      <c r="G76" s="98"/>
      <c r="H76" s="98"/>
      <c r="I76" s="96"/>
    </row>
    <row r="77" spans="1:9">
      <c r="A77" s="94"/>
      <c r="B77" s="94"/>
      <c r="C77" s="131"/>
      <c r="D77" s="131"/>
      <c r="E77" s="98"/>
      <c r="F77" s="98"/>
      <c r="G77" s="98"/>
      <c r="H77" s="98"/>
      <c r="I77" s="96"/>
    </row>
    <row r="78" spans="1:9">
      <c r="A78" s="94"/>
      <c r="B78" s="94"/>
      <c r="C78" s="131"/>
      <c r="D78" s="131"/>
      <c r="E78" s="98"/>
      <c r="F78" s="98"/>
      <c r="G78" s="98"/>
      <c r="H78" s="98"/>
      <c r="I78" s="96"/>
    </row>
    <row r="79" spans="1:9">
      <c r="A79" s="94"/>
      <c r="B79" s="94"/>
      <c r="C79" s="131"/>
      <c r="D79" s="131"/>
      <c r="E79" s="98"/>
      <c r="F79" s="98"/>
      <c r="G79" s="98"/>
      <c r="H79" s="98"/>
      <c r="I79" s="96"/>
    </row>
    <row r="80" spans="1:9">
      <c r="A80" s="94"/>
      <c r="B80" s="94"/>
      <c r="C80" s="131"/>
      <c r="D80" s="131"/>
      <c r="E80" s="98"/>
      <c r="F80" s="98"/>
      <c r="G80" s="98"/>
      <c r="H80" s="98"/>
      <c r="I80" s="96"/>
    </row>
    <row r="81" spans="1:9">
      <c r="A81" s="94"/>
      <c r="B81" s="94"/>
      <c r="C81" s="131"/>
      <c r="D81" s="131"/>
      <c r="E81" s="98"/>
      <c r="F81" s="98"/>
      <c r="G81" s="98"/>
      <c r="H81" s="98"/>
      <c r="I81" s="96"/>
    </row>
    <row r="82" spans="1:9">
      <c r="A82" s="94"/>
      <c r="B82" s="94"/>
      <c r="C82" s="131"/>
      <c r="D82" s="131"/>
      <c r="E82" s="98"/>
      <c r="F82" s="98"/>
      <c r="G82" s="98"/>
      <c r="H82" s="98"/>
      <c r="I82" s="96"/>
    </row>
    <row r="83" spans="1:9">
      <c r="A83" s="94"/>
      <c r="B83" s="94"/>
      <c r="C83" s="131"/>
      <c r="D83" s="131"/>
      <c r="E83" s="98"/>
      <c r="F83" s="98"/>
      <c r="G83" s="98"/>
      <c r="H83" s="98"/>
      <c r="I83" s="96"/>
    </row>
    <row r="84" spans="1:9">
      <c r="A84" s="94"/>
      <c r="B84" s="94"/>
      <c r="C84" s="131"/>
      <c r="D84" s="131"/>
      <c r="E84" s="98"/>
      <c r="F84" s="98"/>
      <c r="G84" s="98"/>
      <c r="H84" s="98"/>
      <c r="I84" s="96"/>
    </row>
    <row r="85" spans="1:9">
      <c r="A85" s="94"/>
      <c r="B85" s="94"/>
      <c r="C85" s="131"/>
      <c r="D85" s="131"/>
      <c r="E85" s="98"/>
      <c r="F85" s="98"/>
      <c r="G85" s="98"/>
      <c r="H85" s="98"/>
      <c r="I85" s="96"/>
    </row>
    <row r="86" spans="1:9">
      <c r="A86" s="94"/>
      <c r="B86" s="94"/>
      <c r="C86" s="131"/>
      <c r="D86" s="131"/>
      <c r="E86" s="98"/>
      <c r="F86" s="98"/>
      <c r="G86" s="98"/>
      <c r="H86" s="98"/>
      <c r="I86" s="96"/>
    </row>
    <row r="87" spans="1:9">
      <c r="A87" s="94"/>
      <c r="B87" s="94"/>
      <c r="C87" s="131"/>
      <c r="D87" s="131"/>
      <c r="E87" s="98"/>
      <c r="F87" s="98"/>
      <c r="G87" s="98"/>
      <c r="H87" s="98"/>
      <c r="I87" s="96"/>
    </row>
    <row r="88" spans="1:9">
      <c r="A88" s="93"/>
      <c r="B88" s="93"/>
      <c r="C88" s="2"/>
      <c r="D88" s="2"/>
      <c r="E88" s="96"/>
      <c r="F88" s="96"/>
      <c r="G88" s="96"/>
      <c r="H88" s="96"/>
      <c r="I88" s="96"/>
    </row>
    <row r="89" spans="1:9">
      <c r="A89" s="93"/>
      <c r="B89" s="93"/>
      <c r="C89" s="2"/>
      <c r="D89" s="2"/>
      <c r="E89" s="96"/>
      <c r="F89" s="96"/>
      <c r="G89" s="96"/>
      <c r="H89" s="96"/>
      <c r="I89" s="96"/>
    </row>
    <row r="90" spans="1:9">
      <c r="A90" s="93"/>
      <c r="B90" s="93"/>
      <c r="C90" s="2"/>
      <c r="D90" s="2"/>
      <c r="E90" s="96"/>
      <c r="F90" s="96"/>
      <c r="G90" s="96"/>
      <c r="H90" s="96"/>
      <c r="I90" s="96"/>
    </row>
    <row r="91" spans="1:9">
      <c r="A91" s="93"/>
      <c r="B91" s="93"/>
      <c r="C91" s="2"/>
      <c r="D91" s="2"/>
      <c r="E91" s="96"/>
      <c r="F91" s="96"/>
      <c r="G91" s="96"/>
      <c r="H91" s="96"/>
      <c r="I91" s="96"/>
    </row>
    <row r="92" spans="1:9">
      <c r="A92" s="93"/>
      <c r="B92" s="93"/>
      <c r="C92" s="2"/>
      <c r="D92" s="2"/>
      <c r="E92" s="96"/>
      <c r="F92" s="96"/>
      <c r="G92" s="96"/>
      <c r="H92" s="96"/>
      <c r="I92" s="96"/>
    </row>
    <row r="93" spans="1:9">
      <c r="A93" s="93"/>
      <c r="B93" s="93"/>
      <c r="C93" s="2"/>
      <c r="D93" s="2"/>
      <c r="E93" s="96"/>
      <c r="F93" s="96"/>
      <c r="G93" s="96"/>
      <c r="H93" s="96"/>
      <c r="I93" s="96"/>
    </row>
    <row r="94" spans="1:9">
      <c r="A94" s="93"/>
      <c r="B94" s="93"/>
      <c r="C94" s="2"/>
      <c r="D94" s="2"/>
      <c r="E94" s="96"/>
      <c r="F94" s="96"/>
      <c r="G94" s="96"/>
      <c r="H94" s="96"/>
      <c r="I94" s="96"/>
    </row>
    <row r="95" spans="1:9">
      <c r="A95" s="93"/>
      <c r="B95" s="93"/>
      <c r="C95" s="2"/>
      <c r="D95" s="2"/>
      <c r="E95" s="96"/>
      <c r="F95" s="96"/>
      <c r="G95" s="96"/>
      <c r="H95" s="96"/>
      <c r="I95" s="96"/>
    </row>
    <row r="96" spans="1:9">
      <c r="A96" s="93"/>
      <c r="B96" s="93"/>
      <c r="C96" s="2"/>
      <c r="D96" s="2"/>
      <c r="E96" s="96"/>
      <c r="F96" s="96"/>
      <c r="G96" s="96"/>
      <c r="H96" s="96"/>
      <c r="I96" s="96"/>
    </row>
    <row r="97" spans="1:9">
      <c r="A97" s="93"/>
      <c r="B97" s="93"/>
      <c r="C97" s="2"/>
      <c r="D97" s="2"/>
      <c r="E97" s="96"/>
      <c r="F97" s="96"/>
      <c r="G97" s="96"/>
      <c r="H97" s="96"/>
      <c r="I97" s="96"/>
    </row>
    <row r="98" spans="1:9">
      <c r="A98" s="93"/>
      <c r="B98" s="93"/>
      <c r="C98" s="2"/>
      <c r="D98" s="2"/>
      <c r="E98" s="96"/>
      <c r="F98" s="96"/>
      <c r="G98" s="96"/>
      <c r="H98" s="96"/>
      <c r="I98" s="96"/>
    </row>
    <row r="99" spans="1:9">
      <c r="A99" s="93"/>
      <c r="B99" s="93"/>
      <c r="C99" s="2"/>
      <c r="D99" s="2"/>
      <c r="E99" s="96"/>
      <c r="F99" s="96"/>
      <c r="G99" s="96"/>
      <c r="H99" s="96"/>
      <c r="I99" s="96"/>
    </row>
    <row r="100" spans="1:9">
      <c r="A100" s="93"/>
      <c r="B100" s="93"/>
      <c r="C100" s="2"/>
      <c r="D100" s="2"/>
      <c r="E100" s="96"/>
      <c r="F100" s="96"/>
      <c r="G100" s="96"/>
      <c r="H100" s="96"/>
      <c r="I100" s="96"/>
    </row>
    <row r="101" spans="1:9">
      <c r="A101" s="93"/>
      <c r="B101" s="93"/>
      <c r="C101" s="2"/>
      <c r="D101" s="2"/>
      <c r="E101" s="96"/>
      <c r="F101" s="96"/>
      <c r="G101" s="96"/>
      <c r="H101" s="96"/>
      <c r="I101" s="96"/>
    </row>
    <row r="102" spans="1:9">
      <c r="A102" s="93"/>
      <c r="B102" s="93"/>
      <c r="C102" s="2"/>
      <c r="D102" s="2"/>
      <c r="E102" s="96"/>
      <c r="F102" s="96"/>
      <c r="G102" s="96"/>
      <c r="H102" s="96"/>
      <c r="I102" s="96"/>
    </row>
    <row r="103" spans="1:9">
      <c r="A103" s="93"/>
      <c r="B103" s="93"/>
      <c r="C103" s="2"/>
      <c r="D103" s="2"/>
      <c r="E103" s="96"/>
      <c r="F103" s="96"/>
      <c r="G103" s="96"/>
      <c r="H103" s="96"/>
      <c r="I103" s="96"/>
    </row>
    <row r="104" spans="1:9">
      <c r="A104" s="93"/>
      <c r="B104" s="93"/>
      <c r="C104" s="2"/>
      <c r="D104" s="2"/>
      <c r="E104" s="96"/>
      <c r="F104" s="96"/>
      <c r="G104" s="96"/>
      <c r="H104" s="96"/>
      <c r="I104" s="96"/>
    </row>
    <row r="105" spans="1:9">
      <c r="A105" s="93"/>
      <c r="B105" s="93"/>
      <c r="C105" s="2"/>
      <c r="D105" s="2"/>
      <c r="E105" s="96"/>
      <c r="F105" s="96"/>
      <c r="G105" s="96"/>
      <c r="H105" s="96"/>
      <c r="I105" s="96"/>
    </row>
    <row r="106" spans="1:9">
      <c r="A106" s="93"/>
      <c r="B106" s="93"/>
      <c r="C106" s="2"/>
      <c r="D106" s="2"/>
      <c r="E106" s="96"/>
      <c r="F106" s="96"/>
      <c r="G106" s="96"/>
      <c r="H106" s="96"/>
      <c r="I106" s="96"/>
    </row>
    <row r="107" spans="1:9">
      <c r="A107" s="93"/>
      <c r="B107" s="93"/>
      <c r="C107" s="2"/>
      <c r="D107" s="2"/>
      <c r="E107" s="96"/>
      <c r="F107" s="96"/>
      <c r="G107" s="96"/>
      <c r="H107" s="96"/>
      <c r="I107" s="96"/>
    </row>
    <row r="108" spans="1:9">
      <c r="A108" s="93"/>
      <c r="B108" s="93"/>
      <c r="C108" s="2"/>
      <c r="D108" s="2"/>
      <c r="E108" s="96"/>
      <c r="F108" s="96"/>
      <c r="G108" s="96"/>
      <c r="H108" s="96"/>
      <c r="I108" s="96"/>
    </row>
    <row r="109" spans="1:9">
      <c r="A109" s="93"/>
      <c r="B109" s="93"/>
      <c r="C109" s="2"/>
      <c r="D109" s="2"/>
      <c r="E109" s="96"/>
      <c r="F109" s="96"/>
      <c r="G109" s="96"/>
      <c r="H109" s="96"/>
      <c r="I109" s="96"/>
    </row>
    <row r="110" spans="1:9">
      <c r="A110" s="93"/>
      <c r="B110" s="93"/>
      <c r="C110" s="2"/>
      <c r="D110" s="2"/>
      <c r="E110" s="96"/>
      <c r="F110" s="96"/>
      <c r="G110" s="96"/>
      <c r="H110" s="96"/>
      <c r="I110" s="96"/>
    </row>
    <row r="111" spans="1:9">
      <c r="A111" s="93"/>
      <c r="B111" s="93"/>
      <c r="C111" s="2"/>
      <c r="D111" s="2"/>
      <c r="E111" s="96"/>
      <c r="F111" s="96"/>
      <c r="G111" s="96"/>
      <c r="H111" s="96"/>
      <c r="I111" s="96"/>
    </row>
    <row r="112" spans="1:9">
      <c r="A112" s="93"/>
      <c r="B112" s="93"/>
      <c r="C112" s="2"/>
      <c r="D112" s="2"/>
      <c r="E112" s="96"/>
      <c r="F112" s="96"/>
      <c r="G112" s="96"/>
      <c r="H112" s="96"/>
      <c r="I112" s="96"/>
    </row>
    <row r="113" spans="1:9">
      <c r="A113" s="93"/>
      <c r="B113" s="93"/>
      <c r="C113" s="2"/>
      <c r="D113" s="2"/>
      <c r="E113" s="96"/>
      <c r="F113" s="96"/>
      <c r="G113" s="96"/>
      <c r="H113" s="96"/>
      <c r="I113" s="96"/>
    </row>
    <row r="114" spans="1:9">
      <c r="A114" s="93"/>
      <c r="B114" s="93"/>
      <c r="C114" s="2"/>
      <c r="D114" s="2"/>
      <c r="E114" s="96"/>
      <c r="F114" s="96"/>
      <c r="G114" s="96"/>
      <c r="H114" s="96"/>
      <c r="I114" s="96"/>
    </row>
    <row r="115" spans="1:9">
      <c r="A115" s="93"/>
      <c r="B115" s="93"/>
      <c r="C115" s="2"/>
      <c r="D115" s="2"/>
      <c r="E115" s="96"/>
      <c r="F115" s="96"/>
      <c r="G115" s="96"/>
      <c r="H115" s="96"/>
      <c r="I115" s="96"/>
    </row>
    <row r="116" spans="1:9">
      <c r="A116" s="93"/>
      <c r="B116" s="93"/>
      <c r="C116" s="2"/>
      <c r="D116" s="2"/>
      <c r="E116" s="96"/>
      <c r="F116" s="96"/>
      <c r="G116" s="96"/>
      <c r="H116" s="96"/>
      <c r="I116" s="96"/>
    </row>
    <row r="117" spans="1:9">
      <c r="A117" s="93"/>
      <c r="B117" s="93"/>
      <c r="C117" s="2"/>
      <c r="D117" s="2"/>
      <c r="E117" s="96"/>
      <c r="F117" s="96"/>
      <c r="G117" s="96"/>
      <c r="H117" s="96"/>
      <c r="I117" s="96"/>
    </row>
    <row r="118" spans="1:9">
      <c r="A118" s="93"/>
      <c r="B118" s="93"/>
      <c r="C118" s="2"/>
      <c r="D118" s="2"/>
      <c r="E118" s="96"/>
      <c r="F118" s="96"/>
      <c r="G118" s="96"/>
      <c r="H118" s="96"/>
      <c r="I118" s="96"/>
    </row>
    <row r="119" spans="1:9">
      <c r="A119" s="93"/>
      <c r="B119" s="93"/>
      <c r="C119" s="2"/>
      <c r="D119" s="2"/>
      <c r="E119" s="96"/>
      <c r="F119" s="96"/>
      <c r="G119" s="96"/>
      <c r="H119" s="96"/>
      <c r="I119" s="96"/>
    </row>
    <row r="120" spans="1:9">
      <c r="A120" s="93"/>
      <c r="B120" s="93"/>
      <c r="C120" s="2"/>
      <c r="D120" s="2"/>
      <c r="E120" s="96"/>
      <c r="F120" s="96"/>
      <c r="G120" s="96"/>
      <c r="H120" s="96"/>
      <c r="I120" s="96"/>
    </row>
    <row r="121" spans="1:9">
      <c r="A121" s="93"/>
      <c r="B121" s="93"/>
      <c r="C121" s="2"/>
      <c r="D121" s="2"/>
      <c r="E121" s="96"/>
      <c r="F121" s="96"/>
      <c r="G121" s="96"/>
      <c r="H121" s="96"/>
      <c r="I121" s="96"/>
    </row>
    <row r="122" spans="1:9">
      <c r="A122" s="93"/>
      <c r="B122" s="93"/>
      <c r="C122" s="2"/>
      <c r="D122" s="2"/>
      <c r="E122" s="96"/>
      <c r="F122" s="96"/>
      <c r="G122" s="96"/>
      <c r="H122" s="96"/>
      <c r="I122" s="96"/>
    </row>
    <row r="123" spans="1:9">
      <c r="A123" s="93"/>
      <c r="B123" s="93"/>
      <c r="C123" s="2"/>
      <c r="D123" s="2"/>
      <c r="E123" s="96"/>
      <c r="F123" s="96"/>
      <c r="G123" s="96"/>
      <c r="H123" s="96"/>
      <c r="I123" s="96"/>
    </row>
    <row r="124" spans="1:9">
      <c r="A124" s="93"/>
      <c r="B124" s="93"/>
      <c r="C124" s="2"/>
      <c r="D124" s="2"/>
      <c r="E124" s="96"/>
      <c r="F124" s="96"/>
      <c r="G124" s="96"/>
      <c r="H124" s="96"/>
      <c r="I124" s="96"/>
    </row>
    <row r="125" spans="1:9">
      <c r="A125" s="93"/>
      <c r="B125" s="93"/>
      <c r="C125" s="2"/>
      <c r="D125" s="2"/>
      <c r="E125" s="96"/>
      <c r="F125" s="96"/>
      <c r="G125" s="96"/>
      <c r="H125" s="96"/>
      <c r="I125" s="96"/>
    </row>
    <row r="126" spans="1:9">
      <c r="A126" s="93"/>
      <c r="B126" s="93"/>
      <c r="C126" s="2"/>
      <c r="D126" s="2"/>
      <c r="E126" s="96"/>
      <c r="F126" s="96"/>
      <c r="G126" s="96"/>
      <c r="H126" s="96"/>
      <c r="I126" s="96"/>
    </row>
    <row r="127" spans="1:9">
      <c r="A127" s="93"/>
      <c r="B127" s="93"/>
      <c r="C127" s="2"/>
      <c r="D127" s="2"/>
      <c r="E127" s="96"/>
      <c r="F127" s="96"/>
      <c r="G127" s="96"/>
      <c r="H127" s="96"/>
      <c r="I127" s="96"/>
    </row>
    <row r="128" spans="1:9">
      <c r="A128" s="93"/>
      <c r="B128" s="93"/>
      <c r="C128" s="2"/>
      <c r="D128" s="2"/>
      <c r="E128" s="96"/>
      <c r="F128" s="96"/>
      <c r="G128" s="96"/>
      <c r="H128" s="96"/>
      <c r="I128" s="96"/>
    </row>
    <row r="129" spans="1:9">
      <c r="A129" s="93"/>
      <c r="B129" s="93"/>
      <c r="C129" s="2"/>
      <c r="D129" s="2"/>
      <c r="E129" s="96"/>
      <c r="F129" s="96"/>
      <c r="G129" s="96"/>
      <c r="H129" s="96"/>
      <c r="I129" s="96"/>
    </row>
    <row r="130" spans="1:9">
      <c r="A130" s="93"/>
      <c r="B130" s="93"/>
      <c r="C130" s="2"/>
      <c r="D130" s="2"/>
      <c r="E130" s="96"/>
      <c r="F130" s="96"/>
      <c r="G130" s="96"/>
      <c r="H130" s="96"/>
      <c r="I130" s="96"/>
    </row>
    <row r="131" spans="1:9">
      <c r="A131" s="93"/>
      <c r="B131" s="93"/>
      <c r="C131" s="2"/>
      <c r="D131" s="2"/>
      <c r="E131" s="96"/>
      <c r="F131" s="96"/>
      <c r="G131" s="96"/>
      <c r="H131" s="96"/>
      <c r="I131" s="96"/>
    </row>
    <row r="132" spans="1:9">
      <c r="A132" s="93"/>
      <c r="B132" s="93"/>
      <c r="C132" s="2"/>
      <c r="D132" s="2"/>
      <c r="E132" s="96"/>
      <c r="F132" s="96"/>
      <c r="G132" s="96"/>
      <c r="H132" s="96"/>
      <c r="I132" s="96"/>
    </row>
    <row r="133" spans="1:9">
      <c r="A133" s="93"/>
      <c r="B133" s="93"/>
      <c r="C133" s="2"/>
      <c r="D133" s="2"/>
      <c r="E133" s="96"/>
      <c r="F133" s="96"/>
      <c r="G133" s="96"/>
      <c r="H133" s="96"/>
      <c r="I133" s="96"/>
    </row>
    <row r="134" spans="1:9">
      <c r="A134" s="93"/>
      <c r="B134" s="93"/>
      <c r="C134" s="2"/>
      <c r="D134" s="2"/>
      <c r="E134" s="96"/>
      <c r="F134" s="96"/>
      <c r="G134" s="96"/>
      <c r="H134" s="96"/>
      <c r="I134" s="96"/>
    </row>
    <row r="135" spans="1:9">
      <c r="A135" s="93"/>
      <c r="B135" s="93"/>
      <c r="C135" s="2"/>
      <c r="D135" s="2"/>
      <c r="E135" s="96"/>
      <c r="F135" s="96"/>
      <c r="G135" s="96"/>
      <c r="H135" s="96"/>
      <c r="I135" s="96"/>
    </row>
    <row r="136" spans="1:9">
      <c r="A136" s="93"/>
      <c r="B136" s="93"/>
      <c r="C136" s="2"/>
      <c r="D136" s="2"/>
      <c r="E136" s="96"/>
      <c r="F136" s="96"/>
      <c r="G136" s="96"/>
      <c r="H136" s="96"/>
      <c r="I136" s="96"/>
    </row>
    <row r="137" spans="1:9">
      <c r="A137" s="93"/>
      <c r="B137" s="93"/>
      <c r="C137" s="2"/>
      <c r="D137" s="2"/>
      <c r="E137" s="96"/>
      <c r="F137" s="96"/>
      <c r="G137" s="96"/>
      <c r="H137" s="96"/>
      <c r="I137" s="96"/>
    </row>
    <row r="138" spans="1:9">
      <c r="A138" s="93"/>
      <c r="B138" s="93"/>
      <c r="C138" s="2"/>
      <c r="D138" s="2"/>
      <c r="E138" s="96"/>
      <c r="F138" s="96"/>
      <c r="G138" s="96"/>
      <c r="H138" s="96"/>
      <c r="I138" s="96"/>
    </row>
    <row r="139" spans="1:9">
      <c r="A139" s="93"/>
      <c r="B139" s="93"/>
      <c r="C139" s="2"/>
      <c r="D139" s="2"/>
      <c r="E139" s="96"/>
      <c r="F139" s="96"/>
      <c r="G139" s="96"/>
      <c r="H139" s="96"/>
      <c r="I139" s="96"/>
    </row>
    <row r="140" spans="1:9">
      <c r="A140" s="93"/>
      <c r="B140" s="93"/>
      <c r="C140" s="2"/>
      <c r="D140" s="2"/>
      <c r="E140" s="96"/>
      <c r="F140" s="96"/>
      <c r="G140" s="96"/>
      <c r="H140" s="96"/>
      <c r="I140" s="96"/>
    </row>
    <row r="141" spans="1:9">
      <c r="A141" s="93"/>
      <c r="B141" s="93"/>
      <c r="C141" s="2"/>
      <c r="D141" s="2"/>
      <c r="E141" s="96"/>
      <c r="F141" s="96"/>
      <c r="G141" s="96"/>
      <c r="H141" s="96"/>
      <c r="I141" s="96"/>
    </row>
    <row r="142" spans="1:9">
      <c r="A142" s="93"/>
      <c r="B142" s="93"/>
      <c r="C142" s="2"/>
      <c r="D142" s="2"/>
      <c r="E142" s="96"/>
      <c r="F142" s="96"/>
      <c r="G142" s="96"/>
      <c r="H142" s="96"/>
      <c r="I142" s="96"/>
    </row>
    <row r="143" spans="1:9">
      <c r="A143" s="93"/>
      <c r="B143" s="93"/>
      <c r="C143" s="2"/>
      <c r="D143" s="2"/>
      <c r="E143" s="96"/>
      <c r="F143" s="96"/>
      <c r="G143" s="96"/>
      <c r="H143" s="96"/>
      <c r="I143" s="96"/>
    </row>
    <row r="144" spans="1:9">
      <c r="A144" s="93"/>
      <c r="B144" s="93"/>
      <c r="C144" s="2"/>
      <c r="D144" s="2"/>
      <c r="E144" s="96"/>
      <c r="F144" s="96"/>
      <c r="G144" s="96"/>
      <c r="H144" s="96"/>
      <c r="I144" s="96"/>
    </row>
    <row r="145" spans="1:9">
      <c r="A145" s="93"/>
      <c r="B145" s="93"/>
      <c r="C145" s="2"/>
      <c r="D145" s="2"/>
      <c r="E145" s="96"/>
      <c r="F145" s="96"/>
      <c r="G145" s="96"/>
      <c r="H145" s="96"/>
      <c r="I145" s="96"/>
    </row>
    <row r="146" spans="1:9">
      <c r="A146" s="93"/>
      <c r="B146" s="93"/>
      <c r="C146" s="2"/>
      <c r="D146" s="2"/>
      <c r="E146" s="96"/>
      <c r="F146" s="96"/>
      <c r="G146" s="96"/>
      <c r="H146" s="96"/>
      <c r="I146" s="96"/>
    </row>
    <row r="147" spans="1:9">
      <c r="A147" s="93"/>
      <c r="B147" s="93"/>
      <c r="C147" s="2"/>
      <c r="D147" s="2"/>
      <c r="E147" s="96"/>
      <c r="F147" s="96"/>
      <c r="G147" s="96"/>
      <c r="H147" s="96"/>
      <c r="I147" s="96"/>
    </row>
    <row r="148" spans="1:9">
      <c r="A148" s="93"/>
      <c r="B148" s="93"/>
      <c r="C148" s="2"/>
      <c r="D148" s="2"/>
      <c r="E148" s="96"/>
      <c r="F148" s="96"/>
      <c r="G148" s="96"/>
      <c r="H148" s="96"/>
      <c r="I148" s="96"/>
    </row>
    <row r="149" spans="1:9">
      <c r="A149" s="93"/>
      <c r="B149" s="93"/>
      <c r="C149" s="2"/>
      <c r="D149" s="2"/>
      <c r="E149" s="96"/>
      <c r="F149" s="96"/>
      <c r="G149" s="96"/>
      <c r="H149" s="96"/>
      <c r="I149" s="96"/>
    </row>
    <row r="150" spans="1:9">
      <c r="A150" s="93"/>
      <c r="B150" s="93"/>
      <c r="C150" s="2"/>
      <c r="D150" s="2"/>
      <c r="E150" s="96"/>
      <c r="F150" s="96"/>
      <c r="G150" s="96"/>
      <c r="H150" s="96"/>
      <c r="I150" s="96"/>
    </row>
    <row r="151" spans="1:9">
      <c r="A151" s="93"/>
      <c r="B151" s="93"/>
      <c r="C151" s="2"/>
      <c r="D151" s="2"/>
      <c r="E151" s="96"/>
      <c r="F151" s="96"/>
      <c r="G151" s="96"/>
      <c r="H151" s="96"/>
      <c r="I151" s="96"/>
    </row>
    <row r="152" spans="1:9">
      <c r="A152" s="93"/>
      <c r="B152" s="93"/>
      <c r="C152" s="2"/>
      <c r="D152" s="2"/>
      <c r="E152" s="96"/>
      <c r="F152" s="96"/>
      <c r="G152" s="96"/>
      <c r="H152" s="96"/>
      <c r="I152" s="96"/>
    </row>
    <row r="153" spans="1:9">
      <c r="A153" s="93"/>
      <c r="B153" s="93"/>
      <c r="C153" s="2"/>
      <c r="D153" s="2"/>
      <c r="E153" s="96"/>
      <c r="F153" s="96"/>
      <c r="G153" s="96"/>
      <c r="H153" s="96"/>
      <c r="I153" s="96"/>
    </row>
    <row r="154" spans="1:9">
      <c r="A154" s="93"/>
      <c r="B154" s="93"/>
      <c r="C154" s="2"/>
      <c r="D154" s="2"/>
      <c r="E154" s="96"/>
      <c r="F154" s="96"/>
      <c r="G154" s="96"/>
      <c r="H154" s="96"/>
      <c r="I154" s="96"/>
    </row>
    <row r="155" spans="1:9">
      <c r="A155" s="93"/>
      <c r="B155" s="93"/>
      <c r="C155" s="2"/>
      <c r="D155" s="2"/>
      <c r="E155" s="96"/>
      <c r="F155" s="96"/>
      <c r="G155" s="96"/>
      <c r="H155" s="96"/>
      <c r="I155" s="96"/>
    </row>
    <row r="156" spans="1:9">
      <c r="A156" s="93"/>
      <c r="B156" s="93"/>
      <c r="C156" s="2"/>
      <c r="D156" s="2"/>
      <c r="E156" s="96"/>
      <c r="F156" s="96"/>
      <c r="G156" s="96"/>
      <c r="H156" s="96"/>
      <c r="I156" s="96"/>
    </row>
    <row r="157" spans="1:9">
      <c r="A157" s="93"/>
      <c r="B157" s="93"/>
      <c r="C157" s="2"/>
      <c r="D157" s="2"/>
      <c r="E157" s="96"/>
      <c r="F157" s="96"/>
      <c r="G157" s="96"/>
      <c r="H157" s="96"/>
      <c r="I157" s="96"/>
    </row>
    <row r="158" spans="1:9">
      <c r="A158" s="93"/>
      <c r="B158" s="93"/>
      <c r="C158" s="2"/>
      <c r="D158" s="2"/>
      <c r="E158" s="96"/>
      <c r="F158" s="96"/>
      <c r="G158" s="96"/>
      <c r="H158" s="96"/>
      <c r="I158" s="96"/>
    </row>
    <row r="159" spans="1:9">
      <c r="A159" s="93"/>
      <c r="B159" s="93"/>
      <c r="C159" s="2"/>
      <c r="D159" s="2"/>
      <c r="E159" s="96"/>
      <c r="F159" s="96"/>
      <c r="G159" s="96"/>
      <c r="H159" s="96"/>
      <c r="I159" s="96"/>
    </row>
    <row r="160" spans="1:9">
      <c r="A160" s="93"/>
      <c r="B160" s="93"/>
      <c r="C160" s="2"/>
      <c r="D160" s="2"/>
      <c r="E160" s="96"/>
      <c r="F160" s="96"/>
      <c r="G160" s="96"/>
      <c r="H160" s="96"/>
      <c r="I160" s="96"/>
    </row>
    <row r="161" spans="1:9">
      <c r="A161" s="93"/>
      <c r="B161" s="93"/>
      <c r="C161" s="2"/>
      <c r="D161" s="2"/>
      <c r="E161" s="96"/>
      <c r="F161" s="96"/>
      <c r="G161" s="96"/>
      <c r="H161" s="96"/>
      <c r="I161" s="96"/>
    </row>
    <row r="162" spans="1:9">
      <c r="A162" s="93"/>
      <c r="B162" s="93"/>
      <c r="C162" s="2"/>
      <c r="D162" s="2"/>
      <c r="E162" s="96"/>
      <c r="F162" s="96"/>
      <c r="G162" s="96"/>
      <c r="H162" s="96"/>
      <c r="I162" s="96"/>
    </row>
    <row r="163" spans="1:9">
      <c r="A163" s="93"/>
      <c r="B163" s="93"/>
      <c r="C163" s="2"/>
      <c r="D163" s="2"/>
      <c r="E163" s="96"/>
      <c r="F163" s="96"/>
      <c r="G163" s="96"/>
      <c r="H163" s="96"/>
      <c r="I163" s="96"/>
    </row>
    <row r="164" spans="1:9">
      <c r="A164" s="93"/>
      <c r="B164" s="93"/>
      <c r="C164" s="2"/>
      <c r="D164" s="2"/>
      <c r="E164" s="96"/>
      <c r="F164" s="96"/>
      <c r="G164" s="96"/>
      <c r="H164" s="96"/>
      <c r="I164" s="96"/>
    </row>
    <row r="165" spans="1:9">
      <c r="A165" s="93"/>
      <c r="B165" s="93"/>
      <c r="C165" s="2"/>
      <c r="D165" s="2"/>
      <c r="E165" s="96"/>
      <c r="F165" s="96"/>
      <c r="G165" s="96"/>
      <c r="H165" s="96"/>
      <c r="I165" s="96"/>
    </row>
    <row r="166" spans="1:9">
      <c r="A166" s="93"/>
      <c r="B166" s="93"/>
      <c r="C166" s="2"/>
      <c r="D166" s="2"/>
      <c r="E166" s="96"/>
      <c r="F166" s="96"/>
      <c r="G166" s="96"/>
      <c r="H166" s="96"/>
      <c r="I166" s="96"/>
    </row>
    <row r="167" spans="1:9">
      <c r="A167" s="93"/>
      <c r="B167" s="93"/>
      <c r="C167" s="2"/>
      <c r="D167" s="2"/>
      <c r="E167" s="96"/>
      <c r="F167" s="96"/>
      <c r="G167" s="96"/>
      <c r="H167" s="96"/>
      <c r="I167" s="96"/>
    </row>
    <row r="168" spans="1:9">
      <c r="A168" s="93"/>
      <c r="B168" s="93"/>
      <c r="C168" s="2"/>
      <c r="D168" s="2"/>
      <c r="E168" s="96"/>
      <c r="F168" s="96"/>
      <c r="G168" s="96"/>
      <c r="H168" s="96"/>
      <c r="I168" s="96"/>
    </row>
    <row r="169" spans="1:9">
      <c r="A169" s="93"/>
      <c r="B169" s="93"/>
      <c r="C169" s="2"/>
      <c r="D169" s="2"/>
      <c r="E169" s="96"/>
      <c r="F169" s="96"/>
      <c r="G169" s="96"/>
      <c r="H169" s="96"/>
      <c r="I169" s="96"/>
    </row>
    <row r="170" spans="1:9">
      <c r="A170" s="93"/>
      <c r="B170" s="93"/>
      <c r="C170" s="2"/>
      <c r="D170" s="2"/>
      <c r="E170" s="96"/>
      <c r="F170" s="96"/>
      <c r="G170" s="96"/>
      <c r="H170" s="96"/>
      <c r="I170" s="96"/>
    </row>
    <row r="171" spans="1:9">
      <c r="A171" s="93"/>
      <c r="B171" s="93"/>
      <c r="C171" s="2"/>
      <c r="D171" s="2"/>
      <c r="E171" s="96"/>
      <c r="F171" s="96"/>
      <c r="G171" s="96"/>
      <c r="H171" s="96"/>
      <c r="I171" s="96"/>
    </row>
    <row r="172" spans="1:9">
      <c r="A172" s="93"/>
      <c r="B172" s="93"/>
      <c r="C172" s="2"/>
      <c r="D172" s="2"/>
      <c r="E172" s="96"/>
      <c r="F172" s="96"/>
      <c r="G172" s="96"/>
      <c r="H172" s="96"/>
      <c r="I172" s="96"/>
    </row>
    <row r="173" spans="1:9">
      <c r="A173" s="93"/>
      <c r="B173" s="93"/>
      <c r="C173" s="2"/>
      <c r="D173" s="2"/>
      <c r="E173" s="96"/>
      <c r="F173" s="96"/>
      <c r="G173" s="96"/>
      <c r="H173" s="96"/>
      <c r="I173" s="96"/>
    </row>
    <row r="174" spans="1:9">
      <c r="A174" s="93"/>
      <c r="B174" s="93"/>
      <c r="C174" s="2"/>
      <c r="D174" s="2"/>
      <c r="E174" s="96"/>
      <c r="F174" s="96"/>
      <c r="G174" s="96"/>
      <c r="H174" s="96"/>
      <c r="I174" s="96"/>
    </row>
    <row r="175" spans="1:9">
      <c r="A175" s="93"/>
      <c r="B175" s="93"/>
      <c r="C175" s="2"/>
      <c r="D175" s="2"/>
      <c r="E175" s="96"/>
      <c r="F175" s="96"/>
      <c r="G175" s="96"/>
      <c r="H175" s="96"/>
      <c r="I175" s="96"/>
    </row>
    <row r="176" spans="1:9">
      <c r="A176" s="93"/>
      <c r="B176" s="93"/>
      <c r="C176" s="2"/>
      <c r="D176" s="2"/>
      <c r="E176" s="96"/>
      <c r="F176" s="96"/>
      <c r="G176" s="96"/>
      <c r="H176" s="96"/>
      <c r="I176" s="96"/>
    </row>
    <row r="177" spans="1:9">
      <c r="A177" s="93"/>
      <c r="B177" s="93"/>
      <c r="C177" s="2"/>
      <c r="D177" s="2"/>
      <c r="E177" s="96"/>
      <c r="F177" s="96"/>
      <c r="G177" s="96"/>
      <c r="H177" s="96"/>
      <c r="I177" s="96"/>
    </row>
    <row r="178" spans="1:9">
      <c r="A178" s="93"/>
      <c r="B178" s="93"/>
      <c r="C178" s="2"/>
      <c r="D178" s="2"/>
      <c r="E178" s="96"/>
      <c r="F178" s="96"/>
      <c r="G178" s="96"/>
      <c r="H178" s="96"/>
      <c r="I178" s="96"/>
    </row>
    <row r="179" spans="1:9">
      <c r="A179" s="93"/>
      <c r="B179" s="93"/>
      <c r="C179" s="2"/>
      <c r="D179" s="2"/>
      <c r="E179" s="96"/>
      <c r="F179" s="96"/>
      <c r="G179" s="96"/>
      <c r="H179" s="96"/>
      <c r="I179" s="96"/>
    </row>
    <row r="180" spans="1:9">
      <c r="A180" s="93"/>
      <c r="B180" s="93"/>
      <c r="C180" s="2"/>
      <c r="D180" s="2"/>
      <c r="E180" s="96"/>
      <c r="F180" s="96"/>
      <c r="G180" s="96"/>
      <c r="H180" s="96"/>
      <c r="I180" s="96"/>
    </row>
    <row r="181" spans="1:9">
      <c r="A181" s="93"/>
      <c r="B181" s="93"/>
      <c r="C181" s="2"/>
      <c r="D181" s="2"/>
      <c r="E181" s="96"/>
      <c r="F181" s="96"/>
      <c r="G181" s="96"/>
      <c r="H181" s="96"/>
      <c r="I181" s="96"/>
    </row>
    <row r="182" spans="1:9">
      <c r="A182" s="93"/>
      <c r="B182" s="93"/>
      <c r="C182" s="2"/>
      <c r="D182" s="2"/>
      <c r="E182" s="96"/>
      <c r="F182" s="96"/>
      <c r="G182" s="96"/>
      <c r="H182" s="96"/>
      <c r="I182" s="96"/>
    </row>
    <row r="183" spans="1:9">
      <c r="A183" s="93"/>
      <c r="B183" s="93"/>
      <c r="C183" s="2"/>
      <c r="D183" s="2"/>
      <c r="E183" s="96"/>
      <c r="F183" s="96"/>
      <c r="G183" s="96"/>
      <c r="H183" s="96"/>
      <c r="I183" s="96"/>
    </row>
    <row r="184" spans="1:9">
      <c r="A184" s="93"/>
      <c r="B184" s="93"/>
      <c r="C184" s="2"/>
      <c r="D184" s="2"/>
      <c r="E184" s="96"/>
      <c r="F184" s="96"/>
      <c r="G184" s="96"/>
      <c r="H184" s="96"/>
      <c r="I184" s="96"/>
    </row>
    <row r="185" spans="1:9">
      <c r="A185" s="93"/>
      <c r="B185" s="93"/>
      <c r="C185" s="2"/>
      <c r="D185" s="2"/>
      <c r="E185" s="96"/>
      <c r="F185" s="96"/>
      <c r="G185" s="96"/>
      <c r="H185" s="96"/>
      <c r="I185" s="96"/>
    </row>
    <row r="186" spans="1:9">
      <c r="A186" s="93"/>
      <c r="B186" s="93"/>
      <c r="C186" s="2"/>
      <c r="D186" s="2"/>
      <c r="E186" s="96"/>
      <c r="F186" s="96"/>
      <c r="G186" s="96"/>
      <c r="H186" s="96"/>
      <c r="I186" s="96"/>
    </row>
    <row r="187" spans="1:9">
      <c r="A187" s="93"/>
      <c r="B187" s="93"/>
      <c r="C187" s="2"/>
      <c r="D187" s="2"/>
      <c r="E187" s="96"/>
      <c r="F187" s="96"/>
      <c r="G187" s="96"/>
      <c r="H187" s="96"/>
      <c r="I187" s="96"/>
    </row>
    <row r="188" spans="1:9">
      <c r="A188" s="93"/>
      <c r="B188" s="93"/>
      <c r="C188" s="2"/>
      <c r="D188" s="2"/>
      <c r="E188" s="96"/>
      <c r="F188" s="96"/>
      <c r="G188" s="96"/>
      <c r="H188" s="96"/>
      <c r="I188" s="96"/>
    </row>
    <row r="189" spans="1:9">
      <c r="A189" s="93"/>
      <c r="B189" s="93"/>
      <c r="C189" s="2"/>
      <c r="D189" s="2"/>
      <c r="E189" s="96"/>
      <c r="F189" s="96"/>
      <c r="G189" s="96"/>
      <c r="H189" s="96"/>
      <c r="I189" s="96"/>
    </row>
    <row r="190" spans="1:9">
      <c r="A190" s="93"/>
      <c r="B190" s="93"/>
      <c r="C190" s="2"/>
      <c r="D190" s="2"/>
      <c r="E190" s="96"/>
      <c r="F190" s="96"/>
      <c r="G190" s="96"/>
      <c r="H190" s="96"/>
      <c r="I190" s="96"/>
    </row>
    <row r="191" spans="1:9">
      <c r="A191" s="93"/>
      <c r="B191" s="93"/>
      <c r="C191" s="2"/>
      <c r="D191" s="2"/>
      <c r="E191" s="96"/>
      <c r="F191" s="96"/>
      <c r="G191" s="96"/>
      <c r="H191" s="96"/>
      <c r="I191" s="96"/>
    </row>
    <row r="192" spans="1:9">
      <c r="A192" s="93"/>
      <c r="B192" s="93"/>
      <c r="C192" s="2"/>
      <c r="D192" s="2"/>
      <c r="E192" s="96"/>
      <c r="F192" s="96"/>
      <c r="G192" s="96"/>
      <c r="H192" s="96"/>
      <c r="I192" s="96"/>
    </row>
    <row r="193" spans="1:9">
      <c r="A193" s="93"/>
      <c r="B193" s="93"/>
      <c r="C193" s="2"/>
      <c r="D193" s="2"/>
      <c r="E193" s="96"/>
      <c r="F193" s="96"/>
      <c r="G193" s="96"/>
      <c r="H193" s="96"/>
      <c r="I193" s="96"/>
    </row>
    <row r="194" spans="1:9">
      <c r="A194" s="93"/>
      <c r="B194" s="93"/>
      <c r="C194" s="2"/>
      <c r="D194" s="2"/>
      <c r="E194" s="96"/>
      <c r="F194" s="96"/>
      <c r="G194" s="96"/>
      <c r="H194" s="96"/>
      <c r="I194" s="96"/>
    </row>
    <row r="195" spans="1:9">
      <c r="A195" s="93"/>
      <c r="B195" s="93"/>
      <c r="C195" s="2"/>
      <c r="D195" s="2"/>
      <c r="E195" s="96"/>
      <c r="F195" s="96"/>
      <c r="G195" s="96"/>
      <c r="H195" s="96"/>
      <c r="I195" s="96"/>
    </row>
    <row r="196" spans="1:9">
      <c r="A196" s="93"/>
      <c r="B196" s="93"/>
      <c r="C196" s="2"/>
      <c r="D196" s="2"/>
      <c r="E196" s="96"/>
      <c r="F196" s="96"/>
      <c r="G196" s="96"/>
      <c r="H196" s="96"/>
      <c r="I196" s="96"/>
    </row>
    <row r="197" spans="1:9">
      <c r="A197" s="93"/>
      <c r="B197" s="93"/>
      <c r="C197" s="2"/>
      <c r="D197" s="2"/>
      <c r="E197" s="96"/>
      <c r="F197" s="96"/>
      <c r="G197" s="96"/>
      <c r="H197" s="96"/>
      <c r="I197" s="96"/>
    </row>
    <row r="198" spans="1:9">
      <c r="A198" s="93"/>
      <c r="B198" s="93"/>
      <c r="C198" s="2"/>
      <c r="D198" s="2"/>
      <c r="E198" s="96"/>
      <c r="F198" s="96"/>
      <c r="G198" s="96"/>
      <c r="H198" s="96"/>
      <c r="I198" s="96"/>
    </row>
    <row r="199" spans="1:9">
      <c r="A199" s="93"/>
      <c r="B199" s="93"/>
      <c r="C199" s="2"/>
      <c r="D199" s="2"/>
      <c r="E199" s="96"/>
      <c r="F199" s="96"/>
      <c r="G199" s="96"/>
      <c r="H199" s="96"/>
      <c r="I199" s="96"/>
    </row>
    <row r="200" spans="1:9">
      <c r="A200" s="93"/>
      <c r="B200" s="93"/>
      <c r="C200" s="2"/>
      <c r="D200" s="2"/>
      <c r="E200" s="96"/>
      <c r="F200" s="96"/>
      <c r="G200" s="96"/>
      <c r="H200" s="96"/>
      <c r="I200" s="96"/>
    </row>
    <row r="201" spans="1:9">
      <c r="A201" s="93"/>
      <c r="B201" s="93"/>
      <c r="C201" s="2"/>
      <c r="D201" s="2"/>
      <c r="E201" s="96"/>
      <c r="F201" s="96"/>
      <c r="G201" s="96"/>
      <c r="H201" s="96"/>
      <c r="I201" s="96"/>
    </row>
    <row r="202" spans="1:9">
      <c r="A202" s="93"/>
      <c r="B202" s="93"/>
      <c r="C202" s="2"/>
      <c r="D202" s="2"/>
      <c r="E202" s="96"/>
      <c r="F202" s="96"/>
      <c r="G202" s="96"/>
      <c r="H202" s="96"/>
      <c r="I202" s="96"/>
    </row>
    <row r="203" spans="1:9">
      <c r="A203" s="93"/>
      <c r="B203" s="93"/>
      <c r="C203" s="2"/>
      <c r="D203" s="2"/>
      <c r="E203" s="96"/>
      <c r="F203" s="96"/>
      <c r="G203" s="96"/>
      <c r="H203" s="96"/>
      <c r="I203" s="96"/>
    </row>
    <row r="204" spans="1:9">
      <c r="A204" s="93"/>
      <c r="B204" s="93"/>
      <c r="C204" s="2"/>
      <c r="D204" s="2"/>
      <c r="E204" s="96"/>
      <c r="F204" s="96"/>
      <c r="G204" s="96"/>
      <c r="H204" s="96"/>
      <c r="I204" s="96"/>
    </row>
    <row r="205" spans="1:9">
      <c r="A205" s="93"/>
      <c r="B205" s="93"/>
      <c r="C205" s="2"/>
      <c r="D205" s="2"/>
      <c r="E205" s="96"/>
      <c r="F205" s="96"/>
      <c r="G205" s="96"/>
      <c r="H205" s="96"/>
      <c r="I205" s="96"/>
    </row>
    <row r="206" spans="1:9">
      <c r="A206" s="93"/>
      <c r="B206" s="93"/>
      <c r="C206" s="2"/>
      <c r="D206" s="2"/>
      <c r="E206" s="96"/>
      <c r="F206" s="96"/>
      <c r="G206" s="96"/>
      <c r="H206" s="96"/>
      <c r="I206" s="96"/>
    </row>
    <row r="207" spans="1:9">
      <c r="A207" s="93"/>
      <c r="B207" s="93"/>
      <c r="C207" s="2"/>
      <c r="D207" s="2"/>
      <c r="E207" s="96"/>
      <c r="F207" s="96"/>
      <c r="G207" s="96"/>
      <c r="H207" s="96"/>
      <c r="I207" s="96"/>
    </row>
    <row r="208" spans="1:9">
      <c r="A208" s="93"/>
      <c r="B208" s="93"/>
      <c r="C208" s="2"/>
      <c r="D208" s="2"/>
      <c r="E208" s="96"/>
      <c r="F208" s="96"/>
      <c r="G208" s="96"/>
      <c r="H208" s="96"/>
      <c r="I208" s="96"/>
    </row>
    <row r="209" spans="1:9">
      <c r="A209" s="93"/>
      <c r="B209" s="93"/>
      <c r="C209" s="2"/>
      <c r="D209" s="2"/>
      <c r="E209" s="96"/>
      <c r="F209" s="96"/>
      <c r="G209" s="96"/>
      <c r="H209" s="96"/>
      <c r="I209" s="96"/>
    </row>
    <row r="210" spans="1:9">
      <c r="A210" s="93"/>
      <c r="B210" s="93"/>
      <c r="C210" s="2"/>
      <c r="D210" s="2"/>
      <c r="E210" s="96"/>
      <c r="F210" s="96"/>
      <c r="G210" s="96"/>
      <c r="H210" s="96"/>
      <c r="I210" s="96"/>
    </row>
    <row r="211" spans="1:9">
      <c r="A211" s="93"/>
      <c r="B211" s="93"/>
      <c r="C211" s="2"/>
      <c r="D211" s="2"/>
      <c r="E211" s="96"/>
      <c r="F211" s="96"/>
      <c r="G211" s="96"/>
      <c r="H211" s="96"/>
      <c r="I211" s="96"/>
    </row>
    <row r="212" spans="1:9">
      <c r="A212" s="93"/>
      <c r="B212" s="93"/>
      <c r="C212" s="2"/>
      <c r="D212" s="2"/>
      <c r="E212" s="96"/>
      <c r="F212" s="96"/>
      <c r="G212" s="96"/>
      <c r="H212" s="96"/>
      <c r="I212" s="96"/>
    </row>
    <row r="213" spans="1:9">
      <c r="A213" s="93"/>
      <c r="B213" s="93"/>
      <c r="C213" s="2"/>
      <c r="D213" s="2"/>
      <c r="E213" s="96"/>
      <c r="F213" s="96"/>
      <c r="G213" s="96"/>
      <c r="H213" s="96"/>
      <c r="I213" s="96"/>
    </row>
    <row r="214" spans="1:9">
      <c r="A214" s="93"/>
      <c r="B214" s="93"/>
      <c r="C214" s="2"/>
      <c r="D214" s="2"/>
      <c r="E214" s="96"/>
      <c r="F214" s="96"/>
      <c r="G214" s="96"/>
      <c r="H214" s="96"/>
      <c r="I214" s="96"/>
    </row>
    <row r="215" spans="1:9">
      <c r="A215" s="93"/>
      <c r="B215" s="93"/>
      <c r="C215" s="2"/>
      <c r="D215" s="2"/>
      <c r="E215" s="96"/>
      <c r="F215" s="96"/>
      <c r="G215" s="96"/>
      <c r="H215" s="96"/>
      <c r="I215" s="96"/>
    </row>
    <row r="216" spans="1:9">
      <c r="A216" s="93"/>
      <c r="B216" s="93"/>
      <c r="C216" s="2"/>
      <c r="D216" s="2"/>
      <c r="E216" s="96"/>
      <c r="F216" s="96"/>
      <c r="G216" s="96"/>
      <c r="H216" s="96"/>
      <c r="I216" s="96"/>
    </row>
    <row r="217" spans="1:9">
      <c r="A217" s="93"/>
      <c r="B217" s="93"/>
      <c r="C217" s="2"/>
      <c r="D217" s="2"/>
      <c r="E217" s="96"/>
      <c r="F217" s="96"/>
      <c r="G217" s="96"/>
      <c r="H217" s="96"/>
      <c r="I217" s="96"/>
    </row>
    <row r="218" spans="1:9">
      <c r="A218" s="93"/>
      <c r="B218" s="93"/>
      <c r="C218" s="2"/>
      <c r="D218" s="2"/>
      <c r="E218" s="96"/>
      <c r="F218" s="96"/>
      <c r="G218" s="96"/>
      <c r="H218" s="96"/>
      <c r="I218" s="96"/>
    </row>
    <row r="219" spans="1:9">
      <c r="A219" s="93"/>
      <c r="B219" s="93"/>
      <c r="C219" s="2"/>
      <c r="D219" s="2"/>
      <c r="E219" s="96"/>
      <c r="F219" s="96"/>
      <c r="G219" s="96"/>
      <c r="H219" s="96"/>
      <c r="I219" s="96"/>
    </row>
    <row r="220" spans="1:9">
      <c r="A220" s="93"/>
      <c r="B220" s="93"/>
      <c r="C220" s="2"/>
      <c r="D220" s="2"/>
      <c r="E220" s="96"/>
      <c r="F220" s="96"/>
      <c r="G220" s="96"/>
      <c r="H220" s="96"/>
      <c r="I220" s="96"/>
    </row>
    <row r="221" spans="1:9">
      <c r="A221" s="93"/>
      <c r="B221" s="93"/>
      <c r="C221" s="2"/>
      <c r="D221" s="2"/>
      <c r="E221" s="96"/>
      <c r="F221" s="96"/>
      <c r="G221" s="96"/>
      <c r="H221" s="96"/>
      <c r="I221" s="96"/>
    </row>
    <row r="222" spans="1:9">
      <c r="A222" s="93"/>
      <c r="B222" s="93"/>
      <c r="C222" s="2"/>
      <c r="D222" s="2"/>
      <c r="E222" s="96"/>
      <c r="F222" s="96"/>
      <c r="G222" s="96"/>
      <c r="H222" s="96"/>
      <c r="I222" s="96"/>
    </row>
    <row r="223" spans="1:9">
      <c r="A223" s="93"/>
      <c r="B223" s="93"/>
      <c r="C223" s="2"/>
      <c r="D223" s="2"/>
      <c r="E223" s="96"/>
      <c r="F223" s="96"/>
      <c r="G223" s="96"/>
      <c r="H223" s="96"/>
      <c r="I223" s="96"/>
    </row>
    <row r="224" spans="1:9">
      <c r="A224" s="93"/>
      <c r="B224" s="93"/>
      <c r="C224" s="2"/>
      <c r="D224" s="2"/>
      <c r="E224" s="96"/>
      <c r="F224" s="96"/>
      <c r="G224" s="96"/>
      <c r="H224" s="96"/>
      <c r="I224" s="96"/>
    </row>
    <row r="225" spans="1:9">
      <c r="A225" s="93"/>
      <c r="B225" s="93"/>
      <c r="C225" s="2"/>
      <c r="D225" s="2"/>
      <c r="E225" s="96"/>
      <c r="F225" s="96"/>
      <c r="G225" s="96"/>
      <c r="H225" s="96"/>
      <c r="I225" s="96"/>
    </row>
    <row r="226" spans="1:9">
      <c r="A226" s="93"/>
      <c r="B226" s="93"/>
      <c r="C226" s="2"/>
      <c r="D226" s="2"/>
      <c r="E226" s="96"/>
      <c r="F226" s="96"/>
      <c r="G226" s="96"/>
      <c r="H226" s="96"/>
      <c r="I226" s="96"/>
    </row>
    <row r="227" spans="1:9">
      <c r="A227" s="93"/>
      <c r="B227" s="93"/>
      <c r="C227" s="2"/>
      <c r="D227" s="2"/>
      <c r="E227" s="96"/>
      <c r="F227" s="96"/>
      <c r="G227" s="96"/>
      <c r="H227" s="96"/>
      <c r="I227" s="96"/>
    </row>
    <row r="228" spans="1:9">
      <c r="A228" s="93"/>
      <c r="B228" s="93"/>
      <c r="C228" s="2"/>
      <c r="D228" s="2"/>
      <c r="E228" s="96"/>
      <c r="F228" s="96"/>
      <c r="G228" s="96"/>
      <c r="H228" s="96"/>
      <c r="I228" s="96"/>
    </row>
    <row r="229" spans="1:9">
      <c r="A229" s="93"/>
      <c r="B229" s="93"/>
      <c r="C229" s="2"/>
      <c r="D229" s="2"/>
      <c r="E229" s="96"/>
      <c r="F229" s="96"/>
      <c r="G229" s="96"/>
      <c r="H229" s="96"/>
      <c r="I229" s="96"/>
    </row>
    <row r="230" spans="1:9">
      <c r="A230" s="93"/>
      <c r="B230" s="93"/>
      <c r="C230" s="2"/>
      <c r="D230" s="2"/>
      <c r="E230" s="96"/>
      <c r="F230" s="96"/>
      <c r="G230" s="96"/>
      <c r="H230" s="96"/>
      <c r="I230" s="96"/>
    </row>
    <row r="231" spans="1:9">
      <c r="A231" s="93"/>
      <c r="B231" s="93"/>
      <c r="C231" s="2"/>
      <c r="D231" s="2"/>
      <c r="E231" s="96"/>
      <c r="F231" s="96"/>
      <c r="G231" s="96"/>
      <c r="H231" s="96"/>
      <c r="I231" s="96"/>
    </row>
    <row r="232" spans="1:9">
      <c r="A232" s="93"/>
      <c r="B232" s="93"/>
      <c r="C232" s="2"/>
      <c r="D232" s="2"/>
      <c r="E232" s="96"/>
      <c r="F232" s="96"/>
      <c r="G232" s="96"/>
      <c r="H232" s="96"/>
      <c r="I232" s="96"/>
    </row>
    <row r="233" spans="1:9">
      <c r="A233" s="93"/>
      <c r="B233" s="93"/>
      <c r="C233" s="2"/>
      <c r="D233" s="2"/>
      <c r="E233" s="96"/>
      <c r="F233" s="96"/>
      <c r="G233" s="96"/>
      <c r="H233" s="96"/>
      <c r="I233" s="96"/>
    </row>
    <row r="234" spans="1:9">
      <c r="A234" s="93"/>
      <c r="B234" s="93"/>
      <c r="C234" s="2"/>
      <c r="D234" s="2"/>
      <c r="E234" s="96"/>
      <c r="F234" s="96"/>
      <c r="G234" s="96"/>
      <c r="H234" s="96"/>
      <c r="I234" s="96"/>
    </row>
    <row r="235" spans="1:9">
      <c r="A235" s="93"/>
      <c r="B235" s="93"/>
      <c r="C235" s="2"/>
      <c r="D235" s="2"/>
      <c r="E235" s="96"/>
      <c r="F235" s="96"/>
      <c r="G235" s="96"/>
      <c r="H235" s="96"/>
      <c r="I235" s="96"/>
    </row>
    <row r="236" spans="1:9">
      <c r="A236" s="93"/>
      <c r="B236" s="93"/>
      <c r="C236" s="2"/>
      <c r="D236" s="2"/>
      <c r="E236" s="96"/>
      <c r="F236" s="96"/>
      <c r="G236" s="96"/>
      <c r="H236" s="96"/>
      <c r="I236" s="96"/>
    </row>
    <row r="237" spans="1:9">
      <c r="A237" s="93"/>
      <c r="B237" s="93"/>
      <c r="C237" s="2"/>
      <c r="D237" s="2"/>
      <c r="E237" s="96"/>
      <c r="F237" s="96"/>
      <c r="G237" s="96"/>
      <c r="H237" s="96"/>
      <c r="I237" s="96"/>
    </row>
    <row r="238" spans="1:9">
      <c r="A238" s="93"/>
      <c r="B238" s="93"/>
      <c r="C238" s="2"/>
      <c r="D238" s="2"/>
      <c r="E238" s="96"/>
      <c r="F238" s="96"/>
      <c r="G238" s="96"/>
      <c r="H238" s="96"/>
      <c r="I238" s="96"/>
    </row>
    <row r="239" spans="1:9">
      <c r="A239" s="93"/>
      <c r="B239" s="93"/>
      <c r="C239" s="2"/>
      <c r="D239" s="2"/>
      <c r="E239" s="96"/>
      <c r="F239" s="96"/>
      <c r="G239" s="96"/>
      <c r="H239" s="96"/>
      <c r="I239" s="96"/>
    </row>
    <row r="240" spans="1:9">
      <c r="A240" s="93"/>
      <c r="B240" s="93"/>
      <c r="C240" s="2"/>
      <c r="D240" s="2"/>
      <c r="E240" s="96"/>
      <c r="F240" s="96"/>
      <c r="G240" s="96"/>
      <c r="H240" s="96"/>
      <c r="I240" s="96"/>
    </row>
    <row r="241" spans="1:9">
      <c r="A241" s="93"/>
      <c r="B241" s="93"/>
      <c r="C241" s="2"/>
      <c r="D241" s="2"/>
      <c r="E241" s="96"/>
      <c r="F241" s="96"/>
      <c r="G241" s="96"/>
      <c r="H241" s="96"/>
      <c r="I241" s="96"/>
    </row>
    <row r="242" spans="1:9">
      <c r="A242" s="93"/>
      <c r="B242" s="93"/>
      <c r="C242" s="2"/>
      <c r="D242" s="2"/>
      <c r="E242" s="96"/>
      <c r="F242" s="96"/>
      <c r="G242" s="96"/>
      <c r="H242" s="96"/>
      <c r="I242" s="96"/>
    </row>
    <row r="243" spans="1:9">
      <c r="A243" s="93"/>
      <c r="B243" s="93"/>
      <c r="C243" s="2"/>
      <c r="D243" s="2"/>
      <c r="E243" s="96"/>
      <c r="F243" s="96"/>
      <c r="G243" s="96"/>
      <c r="H243" s="96"/>
      <c r="I243" s="96"/>
    </row>
    <row r="244" spans="1:9">
      <c r="A244" s="93"/>
      <c r="B244" s="93"/>
      <c r="C244" s="2"/>
      <c r="D244" s="2"/>
      <c r="E244" s="96"/>
      <c r="F244" s="96"/>
      <c r="G244" s="96"/>
      <c r="H244" s="96"/>
      <c r="I244" s="96"/>
    </row>
    <row r="245" spans="1:9">
      <c r="A245" s="93"/>
      <c r="B245" s="93"/>
      <c r="C245" s="2"/>
      <c r="D245" s="2"/>
      <c r="E245" s="96"/>
      <c r="F245" s="96"/>
      <c r="G245" s="96"/>
      <c r="H245" s="96"/>
      <c r="I245" s="96"/>
    </row>
    <row r="246" spans="1:9">
      <c r="A246" s="93"/>
      <c r="B246" s="93"/>
      <c r="C246" s="2"/>
      <c r="D246" s="2"/>
      <c r="E246" s="96"/>
      <c r="F246" s="96"/>
      <c r="G246" s="96"/>
      <c r="H246" s="96"/>
      <c r="I246" s="96"/>
    </row>
    <row r="247" spans="1:9">
      <c r="A247" s="93"/>
      <c r="B247" s="93"/>
      <c r="C247" s="2"/>
      <c r="D247" s="2"/>
      <c r="E247" s="96"/>
      <c r="F247" s="96"/>
      <c r="G247" s="96"/>
      <c r="H247" s="96"/>
      <c r="I247" s="96"/>
    </row>
    <row r="248" spans="1:9">
      <c r="A248" s="93"/>
      <c r="B248" s="93"/>
      <c r="C248" s="2"/>
      <c r="D248" s="2"/>
      <c r="E248" s="96"/>
      <c r="F248" s="96"/>
      <c r="G248" s="96"/>
      <c r="H248" s="96"/>
      <c r="I248" s="96"/>
    </row>
    <row r="249" spans="1:9">
      <c r="A249" s="93"/>
      <c r="B249" s="93"/>
      <c r="C249" s="2"/>
      <c r="D249" s="2"/>
      <c r="E249" s="96"/>
      <c r="F249" s="96"/>
      <c r="G249" s="96"/>
      <c r="H249" s="96"/>
      <c r="I249" s="96"/>
    </row>
    <row r="250" spans="1:9">
      <c r="A250" s="93"/>
      <c r="B250" s="93"/>
      <c r="C250" s="2"/>
      <c r="D250" s="2"/>
      <c r="E250" s="96"/>
      <c r="F250" s="96"/>
      <c r="G250" s="96"/>
      <c r="H250" s="96"/>
      <c r="I250" s="96"/>
    </row>
    <row r="251" spans="1:9">
      <c r="A251" s="93"/>
      <c r="B251" s="93"/>
      <c r="C251" s="2"/>
      <c r="D251" s="2"/>
      <c r="E251" s="96"/>
      <c r="F251" s="96"/>
      <c r="G251" s="96"/>
      <c r="H251" s="96"/>
      <c r="I251" s="96"/>
    </row>
    <row r="252" spans="1:9">
      <c r="A252" s="93"/>
      <c r="B252" s="93"/>
      <c r="C252" s="2"/>
      <c r="D252" s="2"/>
      <c r="E252" s="96"/>
      <c r="F252" s="96"/>
      <c r="G252" s="96"/>
      <c r="H252" s="96"/>
      <c r="I252" s="96"/>
    </row>
    <row r="253" spans="1:9">
      <c r="A253" s="93"/>
      <c r="B253" s="93"/>
      <c r="C253" s="2"/>
      <c r="D253" s="2"/>
      <c r="E253" s="96"/>
      <c r="F253" s="96"/>
      <c r="G253" s="96"/>
      <c r="H253" s="96"/>
      <c r="I253" s="96"/>
    </row>
    <row r="254" spans="1:9">
      <c r="A254" s="93"/>
      <c r="B254" s="93"/>
      <c r="C254" s="2"/>
      <c r="D254" s="2"/>
      <c r="E254" s="96"/>
      <c r="F254" s="96"/>
      <c r="G254" s="96"/>
      <c r="H254" s="96"/>
      <c r="I254" s="96"/>
    </row>
    <row r="255" spans="1:9">
      <c r="A255" s="93"/>
      <c r="B255" s="93"/>
      <c r="C255" s="2"/>
      <c r="D255" s="2"/>
      <c r="E255" s="96"/>
      <c r="F255" s="96"/>
      <c r="G255" s="96"/>
      <c r="H255" s="96"/>
      <c r="I255" s="96"/>
    </row>
    <row r="256" spans="1:9">
      <c r="A256" s="93"/>
      <c r="B256" s="93"/>
      <c r="C256" s="2"/>
      <c r="D256" s="2"/>
      <c r="E256" s="96"/>
      <c r="F256" s="96"/>
      <c r="G256" s="96"/>
      <c r="H256" s="96"/>
      <c r="I256" s="96"/>
    </row>
    <row r="257" spans="1:9">
      <c r="A257" s="93"/>
      <c r="B257" s="93"/>
      <c r="C257" s="2"/>
      <c r="D257" s="2"/>
      <c r="E257" s="96"/>
      <c r="F257" s="96"/>
      <c r="G257" s="96"/>
      <c r="H257" s="96"/>
      <c r="I257" s="96"/>
    </row>
    <row r="258" spans="1:9">
      <c r="A258" s="93"/>
      <c r="B258" s="93"/>
      <c r="C258" s="2"/>
      <c r="D258" s="2"/>
      <c r="E258" s="96"/>
      <c r="F258" s="96"/>
      <c r="G258" s="96"/>
      <c r="H258" s="96"/>
      <c r="I258" s="96"/>
    </row>
    <row r="259" spans="1:9">
      <c r="A259" s="93"/>
      <c r="B259" s="93"/>
      <c r="C259" s="2"/>
      <c r="D259" s="2"/>
      <c r="E259" s="96"/>
      <c r="F259" s="96"/>
      <c r="G259" s="96"/>
      <c r="H259" s="96"/>
      <c r="I259" s="96"/>
    </row>
    <row r="260" spans="1:9">
      <c r="A260" s="93"/>
      <c r="B260" s="93"/>
      <c r="C260" s="2"/>
      <c r="D260" s="2"/>
      <c r="E260" s="96"/>
      <c r="F260" s="96"/>
      <c r="G260" s="96"/>
      <c r="H260" s="96"/>
      <c r="I260" s="96"/>
    </row>
    <row r="261" spans="1:9">
      <c r="A261" s="93"/>
      <c r="B261" s="93"/>
      <c r="C261" s="2"/>
      <c r="D261" s="2"/>
      <c r="E261" s="96"/>
      <c r="F261" s="96"/>
      <c r="G261" s="96"/>
      <c r="H261" s="96"/>
      <c r="I261" s="96"/>
    </row>
    <row r="262" spans="1:9">
      <c r="A262" s="93"/>
      <c r="B262" s="93"/>
      <c r="C262" s="2"/>
      <c r="D262" s="2"/>
      <c r="E262" s="96"/>
      <c r="F262" s="96"/>
      <c r="G262" s="96"/>
      <c r="H262" s="96"/>
      <c r="I262" s="96"/>
    </row>
    <row r="263" spans="1:9">
      <c r="A263" s="93"/>
      <c r="B263" s="93"/>
      <c r="C263" s="2"/>
      <c r="D263" s="2"/>
      <c r="E263" s="96"/>
      <c r="F263" s="96"/>
      <c r="G263" s="96"/>
      <c r="H263" s="96"/>
      <c r="I263" s="96"/>
    </row>
    <row r="264" spans="1:9">
      <c r="A264" s="93"/>
      <c r="B264" s="93"/>
      <c r="C264" s="2"/>
      <c r="D264" s="2"/>
      <c r="E264" s="96"/>
      <c r="F264" s="96"/>
      <c r="G264" s="96"/>
      <c r="H264" s="96"/>
      <c r="I264" s="96"/>
    </row>
    <row r="265" spans="1:9">
      <c r="A265" s="93"/>
      <c r="B265" s="93"/>
      <c r="C265" s="2"/>
      <c r="D265" s="2"/>
      <c r="E265" s="96"/>
      <c r="F265" s="96"/>
      <c r="G265" s="96"/>
      <c r="H265" s="96"/>
      <c r="I265" s="96"/>
    </row>
    <row r="266" spans="1:9">
      <c r="A266" s="93"/>
      <c r="B266" s="93"/>
      <c r="C266" s="2"/>
      <c r="D266" s="2"/>
      <c r="E266" s="96"/>
      <c r="F266" s="96"/>
      <c r="G266" s="96"/>
      <c r="H266" s="96"/>
      <c r="I266" s="96"/>
    </row>
    <row r="267" spans="1:9">
      <c r="A267" s="93"/>
      <c r="B267" s="93"/>
      <c r="C267" s="2"/>
      <c r="D267" s="2"/>
      <c r="E267" s="96"/>
      <c r="F267" s="96"/>
      <c r="G267" s="96"/>
      <c r="H267" s="96"/>
      <c r="I267" s="96"/>
    </row>
    <row r="268" spans="1:9">
      <c r="A268" s="93"/>
      <c r="B268" s="93"/>
      <c r="C268" s="2"/>
      <c r="D268" s="2"/>
      <c r="E268" s="96"/>
      <c r="F268" s="96"/>
      <c r="G268" s="96"/>
      <c r="H268" s="96"/>
      <c r="I268" s="96"/>
    </row>
    <row r="269" spans="1:9">
      <c r="A269" s="93"/>
      <c r="B269" s="93"/>
      <c r="C269" s="2"/>
      <c r="D269" s="2"/>
      <c r="E269" s="96"/>
      <c r="F269" s="96"/>
      <c r="G269" s="96"/>
      <c r="H269" s="96"/>
      <c r="I269" s="96"/>
    </row>
    <row r="270" spans="1:9">
      <c r="A270" s="93"/>
      <c r="B270" s="93"/>
      <c r="C270" s="2"/>
      <c r="D270" s="2"/>
      <c r="E270" s="96"/>
      <c r="F270" s="96"/>
      <c r="G270" s="96"/>
      <c r="H270" s="96"/>
      <c r="I270" s="96"/>
    </row>
    <row r="271" spans="1:9">
      <c r="A271" s="93"/>
      <c r="B271" s="93"/>
      <c r="C271" s="2"/>
      <c r="D271" s="2"/>
      <c r="E271" s="96"/>
      <c r="F271" s="96"/>
      <c r="G271" s="96"/>
      <c r="H271" s="96"/>
      <c r="I271" s="96"/>
    </row>
    <row r="272" spans="1:9">
      <c r="A272" s="93"/>
      <c r="B272" s="93"/>
      <c r="C272" s="2"/>
      <c r="D272" s="2"/>
      <c r="E272" s="96"/>
      <c r="F272" s="96"/>
      <c r="G272" s="96"/>
      <c r="H272" s="96"/>
      <c r="I272" s="96"/>
    </row>
    <row r="273" spans="1:9">
      <c r="A273" s="93"/>
      <c r="B273" s="93"/>
      <c r="C273" s="2"/>
      <c r="D273" s="2"/>
      <c r="E273" s="96"/>
      <c r="F273" s="96"/>
      <c r="G273" s="96"/>
      <c r="H273" s="96"/>
      <c r="I273" s="96"/>
    </row>
    <row r="274" spans="1:9">
      <c r="A274" s="93"/>
      <c r="B274" s="93"/>
      <c r="C274" s="2"/>
      <c r="D274" s="2"/>
      <c r="E274" s="96"/>
      <c r="F274" s="96"/>
      <c r="G274" s="96"/>
      <c r="H274" s="96"/>
      <c r="I274" s="96"/>
    </row>
    <row r="275" spans="1:9">
      <c r="A275" s="93"/>
      <c r="B275" s="93"/>
      <c r="C275" s="2"/>
      <c r="D275" s="2"/>
      <c r="E275" s="96"/>
      <c r="F275" s="96"/>
      <c r="G275" s="96"/>
      <c r="H275" s="96"/>
      <c r="I275" s="96"/>
    </row>
    <row r="276" spans="1:9">
      <c r="A276" s="93"/>
      <c r="B276" s="93"/>
      <c r="C276" s="2"/>
      <c r="D276" s="2"/>
      <c r="E276" s="96"/>
      <c r="F276" s="96"/>
      <c r="G276" s="96"/>
      <c r="H276" s="96"/>
      <c r="I276" s="96"/>
    </row>
    <row r="277" spans="1:9">
      <c r="A277" s="93"/>
      <c r="B277" s="93"/>
      <c r="C277" s="2"/>
      <c r="D277" s="2"/>
      <c r="E277" s="96"/>
      <c r="F277" s="96"/>
      <c r="G277" s="96"/>
      <c r="H277" s="96"/>
      <c r="I277" s="96"/>
    </row>
    <row r="278" spans="1:9">
      <c r="A278" s="93"/>
      <c r="B278" s="93"/>
      <c r="C278" s="2"/>
      <c r="D278" s="2"/>
      <c r="E278" s="96"/>
      <c r="F278" s="96"/>
      <c r="G278" s="96"/>
      <c r="H278" s="96"/>
      <c r="I278" s="96"/>
    </row>
    <row r="279" spans="1:9">
      <c r="A279" s="93"/>
      <c r="B279" s="93"/>
      <c r="C279" s="2"/>
      <c r="D279" s="2"/>
      <c r="E279" s="96"/>
      <c r="F279" s="96"/>
      <c r="G279" s="96"/>
      <c r="H279" s="96"/>
      <c r="I279" s="96"/>
    </row>
    <row r="280" spans="1:9">
      <c r="A280" s="93"/>
      <c r="B280" s="93"/>
      <c r="C280" s="2"/>
      <c r="D280" s="2"/>
      <c r="E280" s="96"/>
      <c r="F280" s="96"/>
      <c r="G280" s="96"/>
      <c r="H280" s="96"/>
      <c r="I280" s="96"/>
    </row>
    <row r="281" spans="1:9">
      <c r="A281" s="93"/>
      <c r="B281" s="93"/>
      <c r="C281" s="2"/>
      <c r="D281" s="2"/>
      <c r="E281" s="96"/>
      <c r="F281" s="96"/>
      <c r="G281" s="96"/>
      <c r="H281" s="96"/>
      <c r="I281" s="96"/>
    </row>
    <row r="282" spans="1:9">
      <c r="A282" s="93"/>
      <c r="B282" s="93"/>
      <c r="C282" s="2"/>
      <c r="D282" s="2"/>
      <c r="E282" s="96"/>
      <c r="F282" s="96"/>
      <c r="G282" s="96"/>
      <c r="H282" s="96"/>
      <c r="I282" s="96"/>
    </row>
    <row r="283" spans="1:9">
      <c r="A283" s="93"/>
      <c r="B283" s="93"/>
      <c r="C283" s="2"/>
      <c r="D283" s="2"/>
      <c r="E283" s="96"/>
      <c r="F283" s="96"/>
      <c r="G283" s="96"/>
      <c r="H283" s="96"/>
      <c r="I283" s="96"/>
    </row>
    <row r="284" spans="1:9">
      <c r="A284" s="93"/>
      <c r="B284" s="93"/>
      <c r="C284" s="2"/>
      <c r="D284" s="2"/>
      <c r="E284" s="96"/>
      <c r="F284" s="96"/>
      <c r="G284" s="96"/>
      <c r="H284" s="96"/>
      <c r="I284" s="96"/>
    </row>
    <row r="285" spans="1:9">
      <c r="A285" s="93"/>
      <c r="B285" s="93"/>
      <c r="C285" s="2"/>
      <c r="D285" s="2"/>
      <c r="E285" s="96"/>
      <c r="F285" s="96"/>
      <c r="G285" s="96"/>
      <c r="H285" s="96"/>
      <c r="I285" s="96"/>
    </row>
    <row r="286" spans="1:9">
      <c r="A286" s="93"/>
      <c r="B286" s="93"/>
      <c r="C286" s="2"/>
      <c r="D286" s="2"/>
      <c r="E286" s="96"/>
      <c r="F286" s="96"/>
      <c r="G286" s="96"/>
      <c r="H286" s="96"/>
      <c r="I286" s="96"/>
    </row>
    <row r="287" spans="1:9">
      <c r="A287" s="93"/>
      <c r="B287" s="93"/>
      <c r="C287" s="2"/>
      <c r="D287" s="2"/>
      <c r="E287" s="96"/>
      <c r="F287" s="96"/>
      <c r="G287" s="96"/>
      <c r="H287" s="96"/>
      <c r="I287" s="96"/>
    </row>
    <row r="288" spans="1:9">
      <c r="A288" s="93"/>
      <c r="B288" s="93"/>
      <c r="C288" s="2"/>
      <c r="D288" s="2"/>
      <c r="E288" s="96"/>
      <c r="F288" s="96"/>
      <c r="G288" s="96"/>
      <c r="H288" s="96"/>
      <c r="I288" s="96"/>
    </row>
    <row r="289" spans="1:9">
      <c r="A289" s="93"/>
      <c r="B289" s="93"/>
      <c r="C289" s="2"/>
      <c r="D289" s="2"/>
      <c r="E289" s="96"/>
      <c r="F289" s="96"/>
      <c r="G289" s="96"/>
      <c r="H289" s="96"/>
      <c r="I289" s="96"/>
    </row>
    <row r="290" spans="1:9">
      <c r="A290" s="93"/>
      <c r="B290" s="93"/>
      <c r="C290" s="2"/>
      <c r="D290" s="2"/>
      <c r="E290" s="96"/>
      <c r="F290" s="96"/>
      <c r="G290" s="96"/>
      <c r="H290" s="96"/>
      <c r="I290" s="96"/>
    </row>
    <row r="291" spans="1:9">
      <c r="A291" s="93"/>
      <c r="B291" s="93"/>
      <c r="C291" s="2"/>
      <c r="D291" s="2"/>
      <c r="E291" s="96"/>
      <c r="F291" s="96"/>
      <c r="G291" s="96"/>
      <c r="H291" s="96"/>
      <c r="I291" s="96"/>
    </row>
    <row r="292" spans="1:9">
      <c r="A292" s="93"/>
      <c r="B292" s="93"/>
      <c r="C292" s="2"/>
      <c r="D292" s="2"/>
      <c r="E292" s="96"/>
      <c r="F292" s="96"/>
      <c r="G292" s="96"/>
      <c r="H292" s="96"/>
      <c r="I292" s="96"/>
    </row>
    <row r="293" spans="1:9">
      <c r="A293" s="93"/>
      <c r="B293" s="93"/>
      <c r="C293" s="2"/>
      <c r="D293" s="2"/>
      <c r="E293" s="96"/>
      <c r="F293" s="96"/>
      <c r="G293" s="96"/>
      <c r="H293" s="96"/>
      <c r="I293" s="96"/>
    </row>
    <row r="294" spans="1:9">
      <c r="A294" s="93"/>
      <c r="B294" s="93"/>
      <c r="C294" s="2"/>
      <c r="D294" s="2"/>
      <c r="E294" s="96"/>
      <c r="F294" s="96"/>
      <c r="G294" s="96"/>
      <c r="H294" s="96"/>
      <c r="I294" s="96"/>
    </row>
    <row r="295" spans="1:9">
      <c r="A295" s="93"/>
      <c r="B295" s="93"/>
      <c r="C295" s="2"/>
      <c r="D295" s="2"/>
      <c r="E295" s="96"/>
      <c r="F295" s="96"/>
      <c r="G295" s="96"/>
      <c r="H295" s="96"/>
      <c r="I295" s="96"/>
    </row>
    <row r="296" spans="1:9">
      <c r="A296" s="93"/>
      <c r="B296" s="93"/>
      <c r="C296" s="2"/>
      <c r="D296" s="2"/>
      <c r="E296" s="96"/>
      <c r="F296" s="96"/>
      <c r="G296" s="96"/>
      <c r="H296" s="96"/>
      <c r="I296" s="96"/>
    </row>
    <row r="297" spans="1:9">
      <c r="A297" s="93"/>
      <c r="B297" s="93"/>
      <c r="C297" s="2"/>
      <c r="D297" s="2"/>
      <c r="E297" s="96"/>
      <c r="F297" s="96"/>
      <c r="G297" s="96"/>
      <c r="H297" s="96"/>
      <c r="I297" s="96"/>
    </row>
    <row r="298" spans="1:9">
      <c r="A298" s="93"/>
      <c r="B298" s="93"/>
      <c r="C298" s="2"/>
      <c r="D298" s="2"/>
      <c r="E298" s="96"/>
      <c r="F298" s="96"/>
      <c r="G298" s="96"/>
      <c r="H298" s="96"/>
      <c r="I298" s="96"/>
    </row>
    <row r="299" spans="1:9">
      <c r="A299" s="93"/>
      <c r="B299" s="93"/>
      <c r="C299" s="2"/>
      <c r="D299" s="2"/>
      <c r="E299" s="96"/>
      <c r="F299" s="96"/>
      <c r="G299" s="96"/>
      <c r="H299" s="96"/>
      <c r="I299" s="96"/>
    </row>
    <row r="300" spans="1:9">
      <c r="A300" s="93"/>
      <c r="B300" s="93"/>
      <c r="C300" s="2"/>
      <c r="D300" s="2"/>
      <c r="E300" s="96"/>
      <c r="F300" s="96"/>
      <c r="G300" s="96"/>
      <c r="H300" s="96"/>
      <c r="I300" s="96"/>
    </row>
    <row r="301" spans="1:9">
      <c r="A301" s="93"/>
      <c r="B301" s="93"/>
      <c r="C301" s="2"/>
      <c r="D301" s="2"/>
      <c r="E301" s="96"/>
      <c r="F301" s="96"/>
      <c r="G301" s="96"/>
      <c r="H301" s="96"/>
      <c r="I301" s="96"/>
    </row>
    <row r="302" spans="1:9">
      <c r="A302" s="93"/>
      <c r="B302" s="93"/>
      <c r="C302" s="2"/>
      <c r="D302" s="2"/>
      <c r="E302" s="96"/>
      <c r="F302" s="96"/>
      <c r="G302" s="96"/>
      <c r="H302" s="96"/>
      <c r="I302" s="96"/>
    </row>
    <row r="303" spans="1:9">
      <c r="A303" s="93"/>
      <c r="B303" s="93"/>
      <c r="C303" s="2"/>
      <c r="D303" s="2"/>
      <c r="E303" s="96"/>
      <c r="F303" s="96"/>
      <c r="G303" s="96"/>
      <c r="H303" s="96"/>
      <c r="I303" s="96"/>
    </row>
    <row r="304" spans="1:9">
      <c r="A304" s="93"/>
      <c r="B304" s="93"/>
      <c r="C304" s="2"/>
      <c r="D304" s="2"/>
      <c r="E304" s="96"/>
      <c r="F304" s="96"/>
      <c r="G304" s="96"/>
      <c r="H304" s="96"/>
      <c r="I304" s="96"/>
    </row>
    <row r="305" spans="1:9">
      <c r="A305" s="93"/>
      <c r="B305" s="93"/>
      <c r="C305" s="2"/>
      <c r="D305" s="2"/>
      <c r="E305" s="96"/>
      <c r="F305" s="96"/>
      <c r="G305" s="96"/>
      <c r="H305" s="96"/>
      <c r="I305" s="96"/>
    </row>
    <row r="306" spans="1:9">
      <c r="A306" s="93"/>
      <c r="B306" s="93"/>
      <c r="C306" s="2"/>
      <c r="D306" s="2"/>
      <c r="E306" s="96"/>
      <c r="F306" s="96"/>
      <c r="G306" s="96"/>
      <c r="H306" s="96"/>
      <c r="I306" s="96"/>
    </row>
    <row r="307" spans="1:9">
      <c r="A307" s="93"/>
      <c r="B307" s="93"/>
      <c r="C307" s="2"/>
      <c r="D307" s="2"/>
      <c r="E307" s="96"/>
      <c r="F307" s="96"/>
      <c r="G307" s="96"/>
      <c r="H307" s="96"/>
      <c r="I307" s="96"/>
    </row>
    <row r="308" spans="1:9">
      <c r="A308" s="93"/>
      <c r="B308" s="93"/>
      <c r="C308" s="2"/>
      <c r="D308" s="2"/>
      <c r="E308" s="96"/>
      <c r="F308" s="96"/>
      <c r="G308" s="96"/>
      <c r="H308" s="96"/>
      <c r="I308" s="96"/>
    </row>
    <row r="309" spans="1:9">
      <c r="A309" s="93"/>
      <c r="B309" s="93"/>
      <c r="C309" s="2"/>
      <c r="D309" s="2"/>
      <c r="E309" s="96"/>
      <c r="F309" s="96"/>
      <c r="G309" s="96"/>
      <c r="H309" s="96"/>
      <c r="I309" s="96"/>
    </row>
    <row r="310" spans="1:9">
      <c r="A310" s="93"/>
      <c r="B310" s="93"/>
      <c r="C310" s="2"/>
      <c r="D310" s="2"/>
      <c r="E310" s="96"/>
      <c r="F310" s="96"/>
      <c r="G310" s="96"/>
      <c r="H310" s="96"/>
      <c r="I310" s="96"/>
    </row>
    <row r="311" spans="1:9">
      <c r="A311" s="93"/>
      <c r="B311" s="93"/>
      <c r="C311" s="2"/>
      <c r="D311" s="2"/>
      <c r="E311" s="96"/>
      <c r="F311" s="96"/>
      <c r="G311" s="96"/>
      <c r="H311" s="96"/>
      <c r="I311" s="96"/>
    </row>
    <row r="312" spans="1:9">
      <c r="A312" s="93"/>
      <c r="B312" s="93"/>
      <c r="C312" s="2"/>
      <c r="D312" s="2"/>
      <c r="E312" s="96"/>
      <c r="F312" s="96"/>
      <c r="G312" s="96"/>
      <c r="H312" s="96"/>
      <c r="I312" s="96"/>
    </row>
    <row r="313" spans="1:9">
      <c r="A313" s="93"/>
      <c r="B313" s="93"/>
      <c r="C313" s="2"/>
      <c r="D313" s="2"/>
      <c r="E313" s="96"/>
      <c r="F313" s="96"/>
      <c r="G313" s="96"/>
      <c r="H313" s="96"/>
      <c r="I313" s="96"/>
    </row>
    <row r="314" spans="1:9">
      <c r="A314" s="93"/>
      <c r="B314" s="93"/>
      <c r="C314" s="2"/>
      <c r="D314" s="2"/>
      <c r="E314" s="96"/>
      <c r="F314" s="96"/>
      <c r="G314" s="96"/>
      <c r="H314" s="96"/>
      <c r="I314" s="96"/>
    </row>
    <row r="315" spans="1:9">
      <c r="A315" s="93"/>
      <c r="B315" s="93"/>
      <c r="C315" s="2"/>
      <c r="D315" s="2"/>
      <c r="E315" s="96"/>
      <c r="F315" s="96"/>
      <c r="G315" s="96"/>
      <c r="H315" s="96"/>
      <c r="I315" s="96"/>
    </row>
    <row r="316" spans="1:9">
      <c r="A316" s="93"/>
      <c r="B316" s="93"/>
      <c r="C316" s="2"/>
      <c r="D316" s="2"/>
      <c r="E316" s="96"/>
      <c r="F316" s="96"/>
      <c r="G316" s="96"/>
      <c r="H316" s="96"/>
      <c r="I316" s="96"/>
    </row>
    <row r="317" spans="1:9">
      <c r="A317" s="93"/>
      <c r="B317" s="93"/>
      <c r="C317" s="2"/>
      <c r="D317" s="2"/>
      <c r="E317" s="96"/>
      <c r="F317" s="96"/>
      <c r="G317" s="96"/>
      <c r="H317" s="96"/>
      <c r="I317" s="96"/>
    </row>
    <row r="318" spans="1:9">
      <c r="A318" s="93"/>
      <c r="B318" s="93"/>
      <c r="C318" s="2"/>
      <c r="D318" s="2"/>
      <c r="E318" s="96"/>
      <c r="F318" s="96"/>
      <c r="G318" s="96"/>
      <c r="H318" s="96"/>
      <c r="I318" s="96"/>
    </row>
    <row r="319" spans="1:9">
      <c r="A319" s="93"/>
      <c r="B319" s="93"/>
      <c r="C319" s="2"/>
      <c r="D319" s="2"/>
      <c r="E319" s="96"/>
      <c r="F319" s="96"/>
      <c r="G319" s="96"/>
      <c r="H319" s="96"/>
      <c r="I319" s="96"/>
    </row>
    <row r="320" spans="1:9">
      <c r="A320" s="93"/>
      <c r="B320" s="93"/>
      <c r="C320" s="2"/>
      <c r="D320" s="2"/>
      <c r="E320" s="96"/>
      <c r="F320" s="96"/>
      <c r="G320" s="96"/>
      <c r="H320" s="96"/>
      <c r="I320" s="96"/>
    </row>
    <row r="321" spans="1:9">
      <c r="A321" s="93"/>
      <c r="B321" s="93"/>
      <c r="C321" s="2"/>
      <c r="D321" s="2"/>
      <c r="E321" s="96"/>
      <c r="F321" s="96"/>
      <c r="G321" s="96"/>
      <c r="H321" s="96"/>
      <c r="I321" s="96"/>
    </row>
    <row r="322" spans="1:9">
      <c r="A322" s="93"/>
      <c r="B322" s="93"/>
      <c r="C322" s="2"/>
      <c r="D322" s="2"/>
      <c r="E322" s="96"/>
      <c r="F322" s="96"/>
      <c r="G322" s="96"/>
      <c r="H322" s="96"/>
      <c r="I322" s="96"/>
    </row>
    <row r="323" spans="1:9">
      <c r="A323" s="93"/>
      <c r="B323" s="93"/>
      <c r="C323" s="2"/>
      <c r="D323" s="2"/>
      <c r="E323" s="96"/>
      <c r="F323" s="96"/>
      <c r="G323" s="96"/>
      <c r="H323" s="96"/>
      <c r="I323" s="96"/>
    </row>
    <row r="324" spans="1:9">
      <c r="A324" s="93"/>
      <c r="B324" s="93"/>
      <c r="C324" s="2"/>
      <c r="D324" s="2"/>
      <c r="E324" s="96"/>
      <c r="F324" s="96"/>
      <c r="G324" s="96"/>
      <c r="H324" s="96"/>
      <c r="I324" s="96"/>
    </row>
    <row r="325" spans="1:9">
      <c r="A325" s="93"/>
      <c r="B325" s="93"/>
      <c r="C325" s="2"/>
      <c r="D325" s="2"/>
      <c r="E325" s="96"/>
      <c r="F325" s="96"/>
      <c r="G325" s="96"/>
      <c r="H325" s="96"/>
      <c r="I325" s="96"/>
    </row>
    <row r="326" spans="1:9">
      <c r="A326" s="93"/>
      <c r="B326" s="93"/>
      <c r="C326" s="2"/>
      <c r="D326" s="2"/>
      <c r="E326" s="96"/>
      <c r="F326" s="96"/>
      <c r="G326" s="96"/>
      <c r="H326" s="96"/>
      <c r="I326" s="96"/>
    </row>
    <row r="327" spans="1:9">
      <c r="A327" s="93"/>
      <c r="B327" s="93"/>
      <c r="C327" s="2"/>
      <c r="D327" s="2"/>
      <c r="E327" s="96"/>
      <c r="F327" s="96"/>
      <c r="G327" s="96"/>
      <c r="H327" s="96"/>
      <c r="I327" s="96"/>
    </row>
    <row r="328" spans="1:9">
      <c r="A328" s="93"/>
      <c r="B328" s="93"/>
      <c r="C328" s="2"/>
      <c r="D328" s="2"/>
      <c r="E328" s="96"/>
      <c r="F328" s="96"/>
      <c r="G328" s="96"/>
      <c r="H328" s="96"/>
      <c r="I328" s="96"/>
    </row>
    <row r="329" spans="1:9">
      <c r="A329" s="93"/>
      <c r="B329" s="93"/>
      <c r="C329" s="2"/>
      <c r="D329" s="2"/>
      <c r="E329" s="96"/>
      <c r="F329" s="96"/>
      <c r="G329" s="96"/>
      <c r="H329" s="96"/>
      <c r="I329" s="96"/>
    </row>
    <row r="330" spans="1:9">
      <c r="A330" s="93"/>
      <c r="B330" s="93"/>
      <c r="C330" s="2"/>
      <c r="D330" s="2"/>
      <c r="E330" s="96"/>
      <c r="F330" s="96"/>
      <c r="G330" s="96"/>
      <c r="H330" s="96"/>
      <c r="I330" s="96"/>
    </row>
    <row r="331" spans="1:9">
      <c r="A331" s="93"/>
      <c r="B331" s="93"/>
      <c r="C331" s="2"/>
      <c r="D331" s="2"/>
      <c r="E331" s="96"/>
      <c r="F331" s="96"/>
      <c r="G331" s="96"/>
      <c r="H331" s="96"/>
      <c r="I331" s="96"/>
    </row>
    <row r="332" spans="1:9">
      <c r="A332" s="93"/>
      <c r="B332" s="93"/>
      <c r="C332" s="2"/>
      <c r="D332" s="2"/>
      <c r="E332" s="96"/>
      <c r="F332" s="96"/>
      <c r="G332" s="96"/>
      <c r="H332" s="96"/>
      <c r="I332" s="96"/>
    </row>
    <row r="333" spans="1:9">
      <c r="A333" s="96"/>
      <c r="B333" s="96"/>
      <c r="C333" s="132"/>
      <c r="D333" s="132"/>
      <c r="E333" s="96"/>
      <c r="F333" s="96"/>
      <c r="G333" s="96"/>
      <c r="H333" s="96"/>
      <c r="I333" s="96"/>
    </row>
    <row r="334" spans="1:9">
      <c r="A334" s="96"/>
      <c r="B334" s="96"/>
      <c r="C334" s="132"/>
      <c r="D334" s="132"/>
      <c r="E334" s="96"/>
      <c r="F334" s="96"/>
      <c r="G334" s="96"/>
      <c r="H334" s="96"/>
      <c r="I334" s="96"/>
    </row>
    <row r="335" spans="1:9">
      <c r="A335" s="96"/>
      <c r="B335" s="96"/>
      <c r="C335" s="132"/>
      <c r="D335" s="132"/>
      <c r="E335" s="96"/>
      <c r="F335" s="96"/>
      <c r="G335" s="96"/>
      <c r="H335" s="96"/>
      <c r="I335" s="96"/>
    </row>
    <row r="336" spans="1:9">
      <c r="A336" s="96"/>
      <c r="B336" s="96"/>
      <c r="C336" s="132"/>
      <c r="D336" s="132"/>
      <c r="E336" s="96"/>
      <c r="F336" s="96"/>
      <c r="G336" s="96"/>
      <c r="H336" s="96"/>
      <c r="I336" s="96"/>
    </row>
    <row r="337" spans="1:9">
      <c r="A337" s="96"/>
      <c r="B337" s="96"/>
      <c r="C337" s="132"/>
      <c r="D337" s="132"/>
      <c r="E337" s="96"/>
      <c r="F337" s="96"/>
      <c r="G337" s="96"/>
      <c r="H337" s="96"/>
      <c r="I337" s="96"/>
    </row>
    <row r="338" spans="1:9">
      <c r="A338" s="96"/>
      <c r="B338" s="96"/>
      <c r="C338" s="132"/>
      <c r="D338" s="132"/>
      <c r="E338" s="96"/>
      <c r="F338" s="96"/>
      <c r="G338" s="96"/>
      <c r="H338" s="96"/>
      <c r="I338" s="96"/>
    </row>
    <row r="339" spans="1:9">
      <c r="A339" s="96"/>
      <c r="B339" s="96"/>
      <c r="C339" s="132"/>
      <c r="D339" s="132"/>
      <c r="E339" s="96"/>
      <c r="F339" s="96"/>
      <c r="G339" s="96"/>
      <c r="H339" s="96"/>
      <c r="I339" s="96"/>
    </row>
    <row r="340" spans="1:9">
      <c r="A340" s="96"/>
      <c r="B340" s="96"/>
      <c r="C340" s="132"/>
      <c r="D340" s="132"/>
      <c r="E340" s="96"/>
      <c r="F340" s="96"/>
      <c r="G340" s="96"/>
      <c r="H340" s="96"/>
      <c r="I340" s="96"/>
    </row>
    <row r="341" spans="1:9">
      <c r="A341" s="96"/>
      <c r="B341" s="96"/>
      <c r="C341" s="132"/>
      <c r="D341" s="132"/>
      <c r="E341" s="96"/>
      <c r="F341" s="96"/>
      <c r="G341" s="96"/>
      <c r="H341" s="96"/>
      <c r="I341" s="96"/>
    </row>
    <row r="342" spans="1:9">
      <c r="A342" s="96"/>
      <c r="B342" s="96"/>
      <c r="C342" s="132"/>
      <c r="D342" s="132"/>
      <c r="E342" s="96"/>
      <c r="F342" s="96"/>
      <c r="G342" s="96"/>
      <c r="H342" s="96"/>
      <c r="I342" s="96"/>
    </row>
    <row r="343" spans="1:9">
      <c r="A343" s="96"/>
      <c r="B343" s="96"/>
      <c r="C343" s="132"/>
      <c r="D343" s="132"/>
      <c r="E343" s="96"/>
      <c r="F343" s="96"/>
      <c r="G343" s="96"/>
      <c r="H343" s="96"/>
      <c r="I343" s="96"/>
    </row>
    <row r="344" spans="1:9">
      <c r="A344" s="96"/>
      <c r="B344" s="96"/>
      <c r="C344" s="132"/>
      <c r="D344" s="132"/>
      <c r="E344" s="96"/>
      <c r="F344" s="96"/>
      <c r="G344" s="96"/>
      <c r="H344" s="96"/>
      <c r="I344" s="96"/>
    </row>
    <row r="345" spans="1:9">
      <c r="A345" s="96"/>
      <c r="B345" s="96"/>
      <c r="C345" s="132"/>
      <c r="D345" s="132"/>
      <c r="E345" s="96"/>
      <c r="F345" s="96"/>
      <c r="G345" s="96"/>
      <c r="H345" s="96"/>
      <c r="I345" s="96"/>
    </row>
    <row r="346" spans="1:9">
      <c r="A346" s="96"/>
      <c r="B346" s="96"/>
      <c r="C346" s="132"/>
      <c r="D346" s="132"/>
      <c r="E346" s="96"/>
      <c r="F346" s="96"/>
      <c r="G346" s="96"/>
      <c r="H346" s="96"/>
      <c r="I346" s="96"/>
    </row>
    <row r="347" spans="1:9">
      <c r="A347" s="96"/>
      <c r="B347" s="96"/>
      <c r="C347" s="132"/>
      <c r="D347" s="132"/>
      <c r="E347" s="96"/>
      <c r="F347" s="96"/>
      <c r="G347" s="96"/>
      <c r="H347" s="96"/>
      <c r="I347" s="96"/>
    </row>
    <row r="348" spans="1:9">
      <c r="A348" s="96"/>
      <c r="B348" s="96"/>
      <c r="C348" s="132"/>
      <c r="D348" s="132"/>
      <c r="E348" s="96"/>
      <c r="F348" s="96"/>
      <c r="G348" s="96"/>
      <c r="H348" s="96"/>
      <c r="I348" s="96"/>
    </row>
    <row r="349" spans="1:9">
      <c r="A349" s="96"/>
      <c r="B349" s="96"/>
      <c r="C349" s="132"/>
      <c r="D349" s="132"/>
      <c r="E349" s="96"/>
      <c r="F349" s="96"/>
      <c r="G349" s="96"/>
      <c r="H349" s="96"/>
      <c r="I349" s="96"/>
    </row>
    <row r="350" spans="1:9">
      <c r="A350" s="96"/>
      <c r="B350" s="96"/>
      <c r="C350" s="132"/>
      <c r="D350" s="132"/>
      <c r="E350" s="96"/>
      <c r="F350" s="96"/>
      <c r="G350" s="96"/>
      <c r="H350" s="96"/>
      <c r="I350" s="96"/>
    </row>
    <row r="351" spans="1:9">
      <c r="A351" s="96"/>
      <c r="B351" s="96"/>
      <c r="C351" s="132"/>
      <c r="D351" s="132"/>
      <c r="E351" s="96"/>
      <c r="F351" s="96"/>
      <c r="G351" s="96"/>
      <c r="H351" s="96"/>
      <c r="I351" s="96"/>
    </row>
    <row r="352" spans="1:9">
      <c r="A352" s="96"/>
      <c r="B352" s="96"/>
      <c r="C352" s="132"/>
      <c r="D352" s="132"/>
      <c r="E352" s="96"/>
      <c r="F352" s="96"/>
      <c r="G352" s="96"/>
      <c r="H352" s="96"/>
      <c r="I352" s="96"/>
    </row>
    <row r="353" spans="1:9">
      <c r="A353" s="96"/>
      <c r="B353" s="96"/>
      <c r="C353" s="132"/>
      <c r="D353" s="132"/>
      <c r="E353" s="96"/>
      <c r="F353" s="96"/>
      <c r="G353" s="96"/>
      <c r="H353" s="96"/>
      <c r="I353" s="96"/>
    </row>
    <row r="354" spans="1:9">
      <c r="A354" s="96"/>
      <c r="B354" s="96"/>
      <c r="C354" s="132"/>
      <c r="D354" s="132"/>
      <c r="E354" s="96"/>
      <c r="F354" s="96"/>
      <c r="G354" s="96"/>
      <c r="H354" s="96"/>
      <c r="I354" s="96"/>
    </row>
    <row r="355" spans="1:9">
      <c r="A355" s="96"/>
      <c r="B355" s="96"/>
      <c r="C355" s="132"/>
      <c r="D355" s="132"/>
      <c r="E355" s="96"/>
      <c r="F355" s="96"/>
      <c r="G355" s="96"/>
      <c r="H355" s="96"/>
      <c r="I355" s="96"/>
    </row>
    <row r="356" spans="1:9">
      <c r="A356" s="96"/>
      <c r="B356" s="96"/>
      <c r="C356" s="132"/>
      <c r="D356" s="132"/>
      <c r="E356" s="96"/>
      <c r="F356" s="96"/>
      <c r="G356" s="96"/>
      <c r="H356" s="96"/>
      <c r="I356" s="96"/>
    </row>
    <row r="357" spans="1:9">
      <c r="A357" s="96"/>
      <c r="B357" s="96"/>
      <c r="C357" s="132"/>
      <c r="D357" s="132"/>
      <c r="E357" s="96"/>
      <c r="F357" s="96"/>
      <c r="G357" s="96"/>
      <c r="H357" s="96"/>
      <c r="I357" s="96"/>
    </row>
    <row r="358" spans="1:9">
      <c r="A358" s="96"/>
      <c r="B358" s="96"/>
      <c r="C358" s="132"/>
      <c r="D358" s="132"/>
      <c r="E358" s="96"/>
      <c r="F358" s="96"/>
      <c r="G358" s="96"/>
      <c r="H358" s="96"/>
      <c r="I358" s="96"/>
    </row>
    <row r="359" spans="1:9">
      <c r="A359" s="96"/>
      <c r="B359" s="96"/>
      <c r="C359" s="132"/>
      <c r="D359" s="132"/>
      <c r="E359" s="96"/>
      <c r="F359" s="96"/>
      <c r="G359" s="96"/>
      <c r="H359" s="96"/>
      <c r="I359" s="96"/>
    </row>
    <row r="360" spans="1:9">
      <c r="A360" s="96"/>
      <c r="B360" s="96"/>
      <c r="C360" s="132"/>
      <c r="D360" s="132"/>
      <c r="E360" s="96"/>
      <c r="F360" s="96"/>
      <c r="G360" s="96"/>
      <c r="H360" s="96"/>
      <c r="I360" s="96"/>
    </row>
    <row r="361" spans="1:9">
      <c r="A361" s="96"/>
      <c r="B361" s="96"/>
      <c r="C361" s="132"/>
      <c r="D361" s="132"/>
      <c r="E361" s="96"/>
      <c r="F361" s="96"/>
      <c r="G361" s="96"/>
      <c r="H361" s="96"/>
      <c r="I361" s="96"/>
    </row>
    <row r="362" spans="1:9">
      <c r="A362" s="96"/>
      <c r="B362" s="96"/>
      <c r="C362" s="132"/>
      <c r="D362" s="132"/>
      <c r="E362" s="96"/>
      <c r="F362" s="96"/>
      <c r="G362" s="96"/>
      <c r="H362" s="96"/>
      <c r="I362" s="96"/>
    </row>
    <row r="363" spans="1:9">
      <c r="A363" s="96"/>
      <c r="B363" s="96"/>
      <c r="C363" s="132"/>
      <c r="D363" s="132"/>
      <c r="E363" s="96"/>
      <c r="F363" s="96"/>
      <c r="G363" s="96"/>
      <c r="H363" s="96"/>
      <c r="I363" s="96"/>
    </row>
    <row r="364" spans="1:9">
      <c r="A364" s="96"/>
      <c r="B364" s="96"/>
      <c r="C364" s="132"/>
      <c r="D364" s="132"/>
      <c r="E364" s="96"/>
      <c r="F364" s="96"/>
      <c r="G364" s="96"/>
      <c r="H364" s="96"/>
      <c r="I364" s="96"/>
    </row>
    <row r="365" spans="1:9">
      <c r="A365" s="96"/>
      <c r="B365" s="96"/>
      <c r="C365" s="132"/>
      <c r="D365" s="132"/>
      <c r="E365" s="96"/>
      <c r="F365" s="96"/>
      <c r="G365" s="96"/>
      <c r="H365" s="96"/>
      <c r="I365" s="96"/>
    </row>
    <row r="366" spans="1:9">
      <c r="A366" s="96"/>
      <c r="B366" s="96"/>
      <c r="C366" s="132"/>
      <c r="D366" s="132"/>
      <c r="E366" s="96"/>
      <c r="F366" s="96"/>
      <c r="G366" s="96"/>
      <c r="H366" s="96"/>
      <c r="I366" s="96"/>
    </row>
    <row r="367" spans="1:9">
      <c r="A367" s="96"/>
      <c r="B367" s="96"/>
      <c r="C367" s="132"/>
      <c r="D367" s="132"/>
      <c r="E367" s="96"/>
      <c r="F367" s="96"/>
      <c r="G367" s="96"/>
      <c r="H367" s="96"/>
      <c r="I367" s="96"/>
    </row>
    <row r="368" spans="1:9">
      <c r="A368" s="96"/>
      <c r="B368" s="96"/>
      <c r="C368" s="132"/>
      <c r="D368" s="132"/>
      <c r="E368" s="96"/>
      <c r="F368" s="96"/>
      <c r="G368" s="96"/>
      <c r="H368" s="96"/>
      <c r="I368" s="96"/>
    </row>
    <row r="369" spans="1:9">
      <c r="A369" s="96"/>
      <c r="B369" s="96"/>
      <c r="C369" s="132"/>
      <c r="D369" s="132"/>
      <c r="E369" s="96"/>
      <c r="F369" s="96"/>
      <c r="G369" s="96"/>
      <c r="H369" s="96"/>
      <c r="I369" s="96"/>
    </row>
    <row r="370" spans="1:9">
      <c r="A370" s="96"/>
      <c r="B370" s="96"/>
      <c r="C370" s="132"/>
      <c r="D370" s="132"/>
      <c r="E370" s="96"/>
      <c r="F370" s="96"/>
      <c r="G370" s="96"/>
      <c r="H370" s="96"/>
      <c r="I370" s="96"/>
    </row>
    <row r="371" spans="1:9">
      <c r="A371" s="96"/>
      <c r="B371" s="96"/>
      <c r="C371" s="132"/>
      <c r="D371" s="132"/>
      <c r="E371" s="96"/>
      <c r="F371" s="96"/>
      <c r="G371" s="96"/>
      <c r="H371" s="96"/>
      <c r="I371" s="96"/>
    </row>
    <row r="372" spans="1:9">
      <c r="A372" s="96"/>
      <c r="B372" s="96"/>
      <c r="C372" s="132"/>
      <c r="D372" s="132"/>
      <c r="E372" s="96"/>
      <c r="F372" s="96"/>
      <c r="G372" s="96"/>
      <c r="H372" s="96"/>
      <c r="I372" s="96"/>
    </row>
    <row r="373" spans="1:9">
      <c r="A373" s="96"/>
      <c r="B373" s="96"/>
      <c r="C373" s="132"/>
      <c r="D373" s="132"/>
      <c r="E373" s="96"/>
      <c r="F373" s="96"/>
      <c r="G373" s="96"/>
      <c r="H373" s="96"/>
      <c r="I373" s="96"/>
    </row>
    <row r="374" spans="1:9">
      <c r="A374" s="96"/>
      <c r="B374" s="96"/>
      <c r="C374" s="132"/>
      <c r="D374" s="132"/>
      <c r="E374" s="96"/>
      <c r="F374" s="96"/>
      <c r="G374" s="96"/>
      <c r="H374" s="96"/>
      <c r="I374" s="96"/>
    </row>
    <row r="375" spans="1:9">
      <c r="A375" s="96"/>
      <c r="B375" s="96"/>
      <c r="C375" s="132"/>
      <c r="D375" s="132"/>
      <c r="E375" s="96"/>
      <c r="F375" s="96"/>
      <c r="G375" s="96"/>
      <c r="H375" s="96"/>
      <c r="I375" s="96"/>
    </row>
    <row r="376" spans="1:9">
      <c r="A376" s="96"/>
      <c r="B376" s="96"/>
      <c r="C376" s="132"/>
      <c r="D376" s="132"/>
      <c r="E376" s="96"/>
      <c r="F376" s="96"/>
      <c r="G376" s="96"/>
      <c r="H376" s="96"/>
      <c r="I376" s="96"/>
    </row>
    <row r="377" spans="1:9">
      <c r="A377" s="96"/>
      <c r="B377" s="96"/>
      <c r="C377" s="132"/>
      <c r="D377" s="132"/>
      <c r="E377" s="96"/>
      <c r="F377" s="96"/>
      <c r="G377" s="96"/>
      <c r="H377" s="96"/>
      <c r="I377" s="96"/>
    </row>
    <row r="378" spans="1:9">
      <c r="A378" s="96"/>
      <c r="B378" s="96"/>
      <c r="C378" s="132"/>
      <c r="D378" s="132"/>
      <c r="E378" s="96"/>
      <c r="F378" s="96"/>
      <c r="G378" s="96"/>
      <c r="H378" s="96"/>
      <c r="I378" s="96"/>
    </row>
    <row r="379" spans="1:9">
      <c r="A379" s="96"/>
      <c r="B379" s="96"/>
      <c r="C379" s="132"/>
      <c r="D379" s="132"/>
      <c r="E379" s="96"/>
      <c r="F379" s="96"/>
      <c r="G379" s="96"/>
      <c r="H379" s="96"/>
      <c r="I379" s="96"/>
    </row>
    <row r="380" spans="1:9">
      <c r="A380" s="96"/>
      <c r="B380" s="96"/>
      <c r="C380" s="132"/>
      <c r="D380" s="132"/>
      <c r="E380" s="96"/>
      <c r="F380" s="96"/>
      <c r="G380" s="96"/>
      <c r="H380" s="96"/>
      <c r="I380" s="96"/>
    </row>
    <row r="381" spans="1:9">
      <c r="A381" s="96"/>
      <c r="B381" s="96"/>
      <c r="C381" s="132"/>
      <c r="D381" s="132"/>
      <c r="E381" s="96"/>
      <c r="F381" s="96"/>
      <c r="G381" s="96"/>
      <c r="H381" s="96"/>
      <c r="I381" s="96"/>
    </row>
    <row r="382" spans="1:9">
      <c r="A382" s="96"/>
      <c r="B382" s="96"/>
      <c r="C382" s="132"/>
      <c r="D382" s="132"/>
      <c r="E382" s="96"/>
      <c r="F382" s="96"/>
      <c r="G382" s="96"/>
      <c r="H382" s="96"/>
      <c r="I382" s="96"/>
    </row>
    <row r="383" spans="1:9">
      <c r="A383" s="96"/>
      <c r="B383" s="96"/>
      <c r="C383" s="132"/>
      <c r="D383" s="132"/>
      <c r="E383" s="96"/>
      <c r="F383" s="96"/>
      <c r="G383" s="96"/>
      <c r="H383" s="96"/>
      <c r="I383" s="96"/>
    </row>
    <row r="384" spans="1:9">
      <c r="A384" s="96"/>
      <c r="B384" s="96"/>
      <c r="C384" s="132"/>
      <c r="D384" s="132"/>
      <c r="E384" s="96"/>
      <c r="F384" s="96"/>
      <c r="G384" s="96"/>
      <c r="H384" s="96"/>
      <c r="I384" s="96"/>
    </row>
    <row r="385" spans="1:9">
      <c r="A385" s="96"/>
      <c r="B385" s="96"/>
      <c r="C385" s="132"/>
      <c r="D385" s="132"/>
      <c r="E385" s="96"/>
      <c r="F385" s="96"/>
      <c r="G385" s="96"/>
      <c r="H385" s="96"/>
      <c r="I385" s="96"/>
    </row>
    <row r="386" spans="1:9">
      <c r="A386" s="96"/>
      <c r="B386" s="96"/>
      <c r="C386" s="132"/>
      <c r="D386" s="132"/>
      <c r="E386" s="96"/>
      <c r="F386" s="96"/>
      <c r="G386" s="96"/>
      <c r="H386" s="96"/>
      <c r="I386" s="96"/>
    </row>
    <row r="387" spans="1:9">
      <c r="A387" s="96"/>
      <c r="B387" s="96"/>
      <c r="C387" s="132"/>
      <c r="D387" s="132"/>
      <c r="E387" s="96"/>
      <c r="F387" s="96"/>
      <c r="G387" s="96"/>
      <c r="H387" s="96"/>
      <c r="I387" s="96"/>
    </row>
    <row r="388" spans="1:9">
      <c r="A388" s="96"/>
      <c r="B388" s="96"/>
      <c r="C388" s="132"/>
      <c r="D388" s="132"/>
      <c r="E388" s="96"/>
      <c r="F388" s="96"/>
      <c r="G388" s="96"/>
      <c r="H388" s="96"/>
      <c r="I388" s="96"/>
    </row>
    <row r="389" spans="1:9">
      <c r="A389" s="96"/>
      <c r="B389" s="96"/>
      <c r="C389" s="132"/>
      <c r="D389" s="132"/>
      <c r="E389" s="96"/>
      <c r="F389" s="96"/>
      <c r="G389" s="96"/>
      <c r="H389" s="96"/>
      <c r="I389" s="96"/>
    </row>
    <row r="390" spans="1:9">
      <c r="A390" s="96"/>
      <c r="B390" s="96"/>
      <c r="C390" s="132"/>
      <c r="D390" s="132"/>
      <c r="E390" s="96"/>
      <c r="F390" s="96"/>
      <c r="G390" s="96"/>
      <c r="H390" s="96"/>
      <c r="I390" s="96"/>
    </row>
    <row r="391" spans="1:9">
      <c r="A391" s="96"/>
      <c r="B391" s="96"/>
      <c r="C391" s="132"/>
      <c r="D391" s="132"/>
      <c r="E391" s="96"/>
      <c r="F391" s="96"/>
      <c r="G391" s="96"/>
      <c r="H391" s="96"/>
      <c r="I391" s="96"/>
    </row>
    <row r="392" spans="1:9">
      <c r="A392" s="96"/>
      <c r="B392" s="96"/>
      <c r="C392" s="132"/>
      <c r="D392" s="132"/>
      <c r="E392" s="96"/>
      <c r="F392" s="96"/>
      <c r="G392" s="96"/>
      <c r="H392" s="96"/>
      <c r="I392" s="96"/>
    </row>
    <row r="393" spans="1:9">
      <c r="A393" s="96"/>
      <c r="B393" s="96"/>
      <c r="C393" s="132"/>
      <c r="D393" s="132"/>
      <c r="E393" s="96"/>
      <c r="F393" s="96"/>
      <c r="G393" s="96"/>
      <c r="H393" s="96"/>
      <c r="I393" s="96"/>
    </row>
    <row r="394" spans="1:9">
      <c r="A394" s="96"/>
      <c r="B394" s="96"/>
      <c r="C394" s="132"/>
      <c r="D394" s="132"/>
      <c r="E394" s="96"/>
      <c r="F394" s="96"/>
      <c r="G394" s="96"/>
      <c r="H394" s="96"/>
      <c r="I394" s="96"/>
    </row>
    <row r="395" spans="1:9">
      <c r="A395" s="96"/>
      <c r="B395" s="96"/>
      <c r="C395" s="132"/>
      <c r="D395" s="132"/>
      <c r="E395" s="96"/>
      <c r="F395" s="96"/>
      <c r="G395" s="96"/>
      <c r="H395" s="96"/>
      <c r="I395" s="96"/>
    </row>
    <row r="396" spans="1:9">
      <c r="A396" s="96"/>
      <c r="B396" s="96"/>
      <c r="C396" s="132"/>
      <c r="D396" s="132"/>
      <c r="E396" s="96"/>
      <c r="F396" s="96"/>
      <c r="G396" s="96"/>
      <c r="H396" s="96"/>
      <c r="I396" s="96"/>
    </row>
    <row r="397" spans="1:9">
      <c r="A397" s="96"/>
      <c r="B397" s="96"/>
      <c r="C397" s="132"/>
      <c r="D397" s="132"/>
      <c r="E397" s="96"/>
      <c r="F397" s="96"/>
      <c r="G397" s="96"/>
      <c r="H397" s="96"/>
      <c r="I397" s="96"/>
    </row>
    <row r="398" spans="1:9">
      <c r="A398" s="96"/>
      <c r="B398" s="96"/>
      <c r="C398" s="132"/>
      <c r="D398" s="132"/>
      <c r="E398" s="96"/>
      <c r="F398" s="96"/>
      <c r="G398" s="96"/>
      <c r="H398" s="96"/>
      <c r="I398" s="96"/>
    </row>
    <row r="399" spans="1:9">
      <c r="A399" s="96"/>
      <c r="B399" s="96"/>
      <c r="C399" s="132"/>
      <c r="D399" s="132"/>
      <c r="E399" s="96"/>
      <c r="F399" s="96"/>
      <c r="G399" s="96"/>
      <c r="H399" s="96"/>
      <c r="I399" s="96"/>
    </row>
    <row r="400" spans="1:9">
      <c r="A400" s="96"/>
      <c r="B400" s="96"/>
      <c r="C400" s="132"/>
      <c r="D400" s="132"/>
      <c r="E400" s="96"/>
      <c r="F400" s="96"/>
      <c r="G400" s="96"/>
      <c r="H400" s="96"/>
      <c r="I400" s="96"/>
    </row>
    <row r="401" spans="1:9">
      <c r="A401" s="96"/>
      <c r="B401" s="96"/>
      <c r="C401" s="132"/>
      <c r="D401" s="132"/>
      <c r="E401" s="96"/>
      <c r="F401" s="96"/>
      <c r="G401" s="96"/>
      <c r="H401" s="96"/>
      <c r="I401" s="96"/>
    </row>
    <row r="402" spans="1:9">
      <c r="A402" s="96"/>
      <c r="B402" s="96"/>
      <c r="C402" s="132"/>
      <c r="D402" s="132"/>
      <c r="E402" s="96"/>
      <c r="F402" s="96"/>
      <c r="G402" s="96"/>
      <c r="H402" s="96"/>
      <c r="I402" s="96"/>
    </row>
    <row r="403" spans="1:9">
      <c r="A403" s="96"/>
      <c r="B403" s="96"/>
      <c r="C403" s="132"/>
      <c r="D403" s="132"/>
      <c r="E403" s="96"/>
      <c r="F403" s="96"/>
      <c r="G403" s="96"/>
      <c r="H403" s="96"/>
      <c r="I403" s="96"/>
    </row>
    <row r="404" spans="1:9">
      <c r="A404" s="96"/>
      <c r="B404" s="96"/>
      <c r="C404" s="132"/>
      <c r="D404" s="132"/>
      <c r="E404" s="96"/>
      <c r="F404" s="96"/>
      <c r="G404" s="96"/>
      <c r="H404" s="96"/>
      <c r="I404" s="96"/>
    </row>
    <row r="405" spans="1:9">
      <c r="A405" s="96"/>
      <c r="B405" s="96"/>
      <c r="C405" s="132"/>
      <c r="D405" s="132"/>
      <c r="E405" s="96"/>
      <c r="F405" s="96"/>
      <c r="G405" s="96"/>
      <c r="H405" s="96"/>
      <c r="I405" s="96"/>
    </row>
    <row r="406" spans="1:9">
      <c r="A406" s="96"/>
      <c r="B406" s="96"/>
      <c r="C406" s="132"/>
      <c r="D406" s="132"/>
      <c r="E406" s="96"/>
      <c r="F406" s="96"/>
      <c r="G406" s="96"/>
      <c r="H406" s="96"/>
      <c r="I406" s="96"/>
    </row>
    <row r="407" spans="1:9">
      <c r="A407" s="96"/>
      <c r="B407" s="96"/>
      <c r="C407" s="132"/>
      <c r="D407" s="132"/>
      <c r="E407" s="96"/>
      <c r="F407" s="96"/>
      <c r="G407" s="96"/>
      <c r="H407" s="96"/>
      <c r="I407" s="96"/>
    </row>
    <row r="408" spans="1:9">
      <c r="A408" s="96"/>
      <c r="B408" s="96"/>
      <c r="C408" s="132"/>
      <c r="D408" s="132"/>
      <c r="E408" s="96"/>
      <c r="F408" s="96"/>
      <c r="G408" s="96"/>
      <c r="H408" s="96"/>
      <c r="I408" s="96"/>
    </row>
    <row r="409" spans="1:9">
      <c r="A409" s="96"/>
      <c r="B409" s="96"/>
      <c r="C409" s="132"/>
      <c r="D409" s="132"/>
      <c r="E409" s="96"/>
      <c r="F409" s="96"/>
      <c r="G409" s="96"/>
      <c r="H409" s="96"/>
      <c r="I409" s="96"/>
    </row>
    <row r="410" spans="1:9">
      <c r="A410" s="96"/>
      <c r="B410" s="96"/>
      <c r="C410" s="132"/>
      <c r="D410" s="132"/>
      <c r="E410" s="96"/>
      <c r="F410" s="96"/>
      <c r="G410" s="96"/>
      <c r="H410" s="96"/>
      <c r="I410" s="96"/>
    </row>
    <row r="411" spans="1:9">
      <c r="A411" s="96"/>
      <c r="B411" s="96"/>
      <c r="C411" s="132"/>
      <c r="D411" s="132"/>
      <c r="E411" s="96"/>
      <c r="F411" s="96"/>
      <c r="G411" s="96"/>
      <c r="H411" s="96"/>
      <c r="I411" s="96"/>
    </row>
    <row r="412" spans="1:9">
      <c r="A412" s="96"/>
      <c r="B412" s="96"/>
      <c r="C412" s="132"/>
      <c r="D412" s="132"/>
      <c r="E412" s="96"/>
      <c r="F412" s="96"/>
      <c r="G412" s="96"/>
      <c r="H412" s="96"/>
      <c r="I412" s="96"/>
    </row>
    <row r="413" spans="1:9">
      <c r="A413" s="96"/>
      <c r="B413" s="96"/>
      <c r="C413" s="132"/>
      <c r="D413" s="132"/>
      <c r="E413" s="96"/>
      <c r="F413" s="96"/>
      <c r="G413" s="96"/>
      <c r="H413" s="96"/>
      <c r="I413" s="96"/>
    </row>
    <row r="414" spans="1:9">
      <c r="A414" s="96"/>
      <c r="B414" s="96"/>
      <c r="C414" s="132"/>
      <c r="D414" s="132"/>
      <c r="E414" s="96"/>
      <c r="F414" s="96"/>
      <c r="G414" s="96"/>
      <c r="H414" s="96"/>
      <c r="I414" s="96"/>
    </row>
    <row r="415" spans="1:9">
      <c r="A415" s="96"/>
      <c r="B415" s="96"/>
      <c r="C415" s="132"/>
      <c r="D415" s="132"/>
      <c r="E415" s="96"/>
      <c r="F415" s="96"/>
      <c r="G415" s="96"/>
      <c r="H415" s="96"/>
      <c r="I415" s="96"/>
    </row>
    <row r="416" spans="1:9">
      <c r="A416" s="96"/>
      <c r="B416" s="96"/>
      <c r="C416" s="132"/>
      <c r="D416" s="132"/>
      <c r="E416" s="96"/>
      <c r="F416" s="96"/>
      <c r="G416" s="96"/>
      <c r="H416" s="96"/>
      <c r="I416" s="96"/>
    </row>
    <row r="417" spans="1:9">
      <c r="A417" s="96"/>
      <c r="B417" s="96"/>
      <c r="C417" s="132"/>
      <c r="D417" s="132"/>
      <c r="E417" s="96"/>
      <c r="F417" s="96"/>
      <c r="G417" s="96"/>
      <c r="H417" s="96"/>
      <c r="I417" s="96"/>
    </row>
    <row r="418" spans="1:9">
      <c r="A418" s="96"/>
      <c r="B418" s="96"/>
      <c r="C418" s="132"/>
      <c r="D418" s="132"/>
      <c r="E418" s="96"/>
      <c r="F418" s="96"/>
      <c r="G418" s="96"/>
      <c r="H418" s="96"/>
      <c r="I418" s="96"/>
    </row>
    <row r="419" spans="1:9">
      <c r="A419" s="96"/>
      <c r="B419" s="96"/>
      <c r="C419" s="132"/>
      <c r="D419" s="132"/>
      <c r="E419" s="96"/>
      <c r="F419" s="96"/>
      <c r="G419" s="96"/>
      <c r="H419" s="96"/>
      <c r="I419" s="96"/>
    </row>
    <row r="420" spans="1:9">
      <c r="A420" s="96"/>
      <c r="B420" s="96"/>
      <c r="C420" s="132"/>
      <c r="D420" s="132"/>
      <c r="E420" s="96"/>
      <c r="F420" s="96"/>
      <c r="G420" s="96"/>
      <c r="H420" s="96"/>
      <c r="I420" s="96"/>
    </row>
    <row r="421" spans="1:9">
      <c r="A421" s="96"/>
      <c r="B421" s="96"/>
      <c r="C421" s="132"/>
      <c r="D421" s="132"/>
      <c r="E421" s="96"/>
      <c r="F421" s="96"/>
      <c r="G421" s="96"/>
      <c r="H421" s="96"/>
      <c r="I421" s="96"/>
    </row>
    <row r="422" spans="1:9">
      <c r="A422" s="96"/>
      <c r="B422" s="96"/>
      <c r="C422" s="132"/>
      <c r="D422" s="132"/>
      <c r="E422" s="96"/>
      <c r="F422" s="96"/>
      <c r="G422" s="96"/>
      <c r="H422" s="96"/>
      <c r="I422" s="96"/>
    </row>
    <row r="423" spans="1:9">
      <c r="A423" s="96"/>
      <c r="B423" s="96"/>
      <c r="C423" s="132"/>
      <c r="D423" s="132"/>
      <c r="E423" s="96"/>
      <c r="F423" s="96"/>
      <c r="G423" s="96"/>
      <c r="H423" s="96"/>
      <c r="I423" s="96"/>
    </row>
    <row r="424" spans="1:9">
      <c r="A424" s="96"/>
      <c r="B424" s="96"/>
      <c r="C424" s="132"/>
      <c r="D424" s="132"/>
      <c r="E424" s="96"/>
      <c r="F424" s="96"/>
      <c r="G424" s="96"/>
      <c r="H424" s="96"/>
      <c r="I424" s="96"/>
    </row>
    <row r="425" spans="1:9">
      <c r="A425" s="96"/>
      <c r="B425" s="96"/>
      <c r="C425" s="132"/>
      <c r="D425" s="132"/>
      <c r="E425" s="96"/>
      <c r="F425" s="96"/>
      <c r="G425" s="96"/>
      <c r="H425" s="96"/>
      <c r="I425" s="96"/>
    </row>
    <row r="426" spans="1:9">
      <c r="A426" s="96"/>
      <c r="B426" s="96"/>
      <c r="C426" s="132"/>
      <c r="D426" s="132"/>
      <c r="E426" s="96"/>
      <c r="F426" s="96"/>
      <c r="G426" s="96"/>
      <c r="H426" s="96"/>
      <c r="I426" s="96"/>
    </row>
    <row r="427" spans="1:9">
      <c r="A427" s="96"/>
      <c r="B427" s="96"/>
      <c r="C427" s="132"/>
      <c r="D427" s="132"/>
      <c r="E427" s="96"/>
      <c r="F427" s="96"/>
      <c r="G427" s="96"/>
      <c r="H427" s="96"/>
      <c r="I427" s="96"/>
    </row>
    <row r="428" spans="1:9">
      <c r="A428" s="96"/>
      <c r="B428" s="96"/>
      <c r="C428" s="132"/>
      <c r="D428" s="132"/>
      <c r="E428" s="96"/>
      <c r="F428" s="96"/>
      <c r="G428" s="96"/>
      <c r="H428" s="96"/>
      <c r="I428" s="96"/>
    </row>
    <row r="429" spans="1:9">
      <c r="A429" s="96"/>
      <c r="B429" s="96"/>
      <c r="C429" s="132"/>
      <c r="D429" s="132"/>
      <c r="E429" s="96"/>
      <c r="F429" s="96"/>
      <c r="G429" s="96"/>
      <c r="H429" s="96"/>
      <c r="I429" s="96"/>
    </row>
    <row r="430" spans="1:9">
      <c r="A430" s="96"/>
      <c r="B430" s="96"/>
      <c r="C430" s="132"/>
      <c r="D430" s="132"/>
      <c r="E430" s="96"/>
      <c r="F430" s="96"/>
      <c r="G430" s="96"/>
      <c r="H430" s="96"/>
      <c r="I430" s="96"/>
    </row>
    <row r="431" spans="1:9">
      <c r="A431" s="96"/>
      <c r="B431" s="96"/>
      <c r="C431" s="132"/>
      <c r="D431" s="132"/>
      <c r="E431" s="96"/>
      <c r="F431" s="96"/>
      <c r="G431" s="96"/>
      <c r="H431" s="96"/>
      <c r="I431" s="96"/>
    </row>
    <row r="432" spans="1:9">
      <c r="A432" s="96"/>
      <c r="B432" s="96"/>
      <c r="C432" s="132"/>
      <c r="D432" s="132"/>
      <c r="E432" s="96"/>
      <c r="F432" s="96"/>
      <c r="G432" s="96"/>
      <c r="H432" s="96"/>
      <c r="I432" s="96"/>
    </row>
    <row r="433" spans="1:9">
      <c r="A433" s="96"/>
      <c r="B433" s="96"/>
      <c r="C433" s="132"/>
      <c r="D433" s="132"/>
      <c r="E433" s="96"/>
      <c r="F433" s="96"/>
      <c r="G433" s="96"/>
      <c r="H433" s="96"/>
      <c r="I433" s="96"/>
    </row>
    <row r="434" spans="1:9">
      <c r="A434" s="96"/>
      <c r="B434" s="96"/>
      <c r="C434" s="132"/>
      <c r="D434" s="132"/>
      <c r="E434" s="96"/>
      <c r="F434" s="96"/>
      <c r="G434" s="96"/>
      <c r="H434" s="96"/>
      <c r="I434" s="96"/>
    </row>
    <row r="435" spans="1:9">
      <c r="A435" s="96"/>
      <c r="B435" s="96"/>
      <c r="C435" s="132"/>
      <c r="D435" s="132"/>
      <c r="E435" s="96"/>
      <c r="F435" s="96"/>
      <c r="G435" s="96"/>
      <c r="H435" s="96"/>
      <c r="I435" s="96"/>
    </row>
    <row r="436" spans="1:9">
      <c r="A436" s="96"/>
      <c r="B436" s="96"/>
      <c r="C436" s="132"/>
      <c r="D436" s="132"/>
      <c r="E436" s="96"/>
      <c r="F436" s="96"/>
      <c r="G436" s="96"/>
      <c r="H436" s="96"/>
      <c r="I436" s="96"/>
    </row>
    <row r="437" spans="1:9">
      <c r="A437" s="96"/>
      <c r="B437" s="96"/>
      <c r="C437" s="132"/>
      <c r="D437" s="132"/>
      <c r="E437" s="96"/>
      <c r="F437" s="96"/>
      <c r="G437" s="96"/>
      <c r="H437" s="96"/>
      <c r="I437" s="96"/>
    </row>
    <row r="438" spans="1:9">
      <c r="A438" s="96"/>
      <c r="B438" s="96"/>
      <c r="C438" s="132"/>
      <c r="D438" s="132"/>
      <c r="E438" s="96"/>
      <c r="F438" s="96"/>
      <c r="G438" s="96"/>
      <c r="H438" s="96"/>
      <c r="I438" s="96"/>
    </row>
    <row r="439" spans="1:9">
      <c r="A439" s="96"/>
      <c r="B439" s="96"/>
      <c r="C439" s="132"/>
      <c r="D439" s="132"/>
      <c r="E439" s="96"/>
      <c r="F439" s="96"/>
      <c r="G439" s="96"/>
      <c r="H439" s="96"/>
      <c r="I439" s="96"/>
    </row>
    <row r="440" spans="1:9">
      <c r="A440" s="96"/>
      <c r="B440" s="96"/>
      <c r="C440" s="132"/>
      <c r="D440" s="132"/>
      <c r="E440" s="96"/>
      <c r="F440" s="96"/>
      <c r="G440" s="96"/>
      <c r="H440" s="96"/>
      <c r="I440" s="96"/>
    </row>
    <row r="441" spans="1:9">
      <c r="A441" s="96"/>
      <c r="B441" s="96"/>
      <c r="C441" s="132"/>
      <c r="D441" s="132"/>
      <c r="E441" s="96"/>
      <c r="F441" s="96"/>
      <c r="G441" s="96"/>
      <c r="H441" s="96"/>
      <c r="I441" s="96"/>
    </row>
    <row r="442" spans="1:9">
      <c r="A442" s="96"/>
      <c r="B442" s="96"/>
      <c r="C442" s="132"/>
      <c r="D442" s="132"/>
      <c r="E442" s="96"/>
      <c r="F442" s="96"/>
      <c r="G442" s="96"/>
      <c r="H442" s="96"/>
      <c r="I442" s="96"/>
    </row>
    <row r="443" spans="1:9">
      <c r="A443" s="96"/>
      <c r="B443" s="96"/>
      <c r="C443" s="132"/>
      <c r="D443" s="132"/>
      <c r="E443" s="96"/>
      <c r="F443" s="96"/>
      <c r="G443" s="96"/>
      <c r="H443" s="96"/>
      <c r="I443" s="96"/>
    </row>
    <row r="444" spans="1:9">
      <c r="A444" s="96"/>
      <c r="B444" s="96"/>
      <c r="C444" s="132"/>
      <c r="D444" s="132"/>
      <c r="E444" s="96"/>
      <c r="F444" s="96"/>
      <c r="G444" s="96"/>
      <c r="H444" s="96"/>
      <c r="I444" s="96"/>
    </row>
    <row r="445" spans="1:9">
      <c r="A445" s="96"/>
      <c r="B445" s="96"/>
      <c r="C445" s="132"/>
      <c r="D445" s="132"/>
      <c r="E445" s="96"/>
      <c r="F445" s="96"/>
      <c r="G445" s="96"/>
      <c r="H445" s="96"/>
      <c r="I445" s="96"/>
    </row>
    <row r="446" spans="1:9">
      <c r="A446" s="96"/>
      <c r="B446" s="96"/>
      <c r="C446" s="132"/>
      <c r="D446" s="132"/>
      <c r="E446" s="96"/>
      <c r="F446" s="96"/>
      <c r="G446" s="96"/>
      <c r="H446" s="96"/>
      <c r="I446" s="96"/>
    </row>
    <row r="447" spans="1:9">
      <c r="A447" s="96"/>
      <c r="B447" s="96"/>
      <c r="C447" s="132"/>
      <c r="D447" s="132"/>
      <c r="E447" s="96"/>
      <c r="F447" s="96"/>
      <c r="G447" s="96"/>
      <c r="H447" s="96"/>
      <c r="I447" s="96"/>
    </row>
    <row r="448" spans="1:9">
      <c r="A448" s="96"/>
      <c r="B448" s="96"/>
      <c r="C448" s="132"/>
      <c r="D448" s="132"/>
      <c r="E448" s="96"/>
      <c r="F448" s="96"/>
      <c r="G448" s="96"/>
      <c r="H448" s="96"/>
      <c r="I448" s="96"/>
    </row>
    <row r="449" spans="1:9">
      <c r="A449" s="96"/>
      <c r="B449" s="96"/>
      <c r="C449" s="132"/>
      <c r="D449" s="132"/>
      <c r="E449" s="96"/>
      <c r="F449" s="96"/>
      <c r="G449" s="96"/>
      <c r="H449" s="96"/>
      <c r="I449" s="96"/>
    </row>
    <row r="450" spans="1:9">
      <c r="A450" s="96"/>
      <c r="B450" s="96"/>
      <c r="C450" s="132"/>
      <c r="D450" s="132"/>
      <c r="E450" s="96"/>
      <c r="F450" s="96"/>
      <c r="G450" s="96"/>
      <c r="H450" s="96"/>
      <c r="I450" s="96"/>
    </row>
    <row r="451" spans="1:9">
      <c r="A451" s="96"/>
      <c r="B451" s="96"/>
      <c r="C451" s="132"/>
      <c r="D451" s="132"/>
      <c r="E451" s="96"/>
      <c r="F451" s="96"/>
      <c r="G451" s="96"/>
      <c r="H451" s="96"/>
      <c r="I451" s="96"/>
    </row>
    <row r="452" spans="1:9">
      <c r="A452" s="96"/>
      <c r="B452" s="96"/>
      <c r="C452" s="132"/>
      <c r="D452" s="132"/>
      <c r="E452" s="96"/>
      <c r="F452" s="96"/>
      <c r="G452" s="96"/>
      <c r="H452" s="96"/>
      <c r="I452" s="96"/>
    </row>
    <row r="453" spans="1:9">
      <c r="A453" s="96"/>
      <c r="B453" s="96"/>
      <c r="C453" s="132"/>
      <c r="D453" s="132"/>
      <c r="E453" s="96"/>
      <c r="F453" s="96"/>
      <c r="G453" s="96"/>
      <c r="H453" s="96"/>
      <c r="I453" s="96"/>
    </row>
    <row r="454" spans="1:9">
      <c r="A454" s="96"/>
      <c r="B454" s="96"/>
      <c r="C454" s="132"/>
      <c r="D454" s="132"/>
      <c r="E454" s="96"/>
      <c r="F454" s="96"/>
      <c r="G454" s="96"/>
      <c r="H454" s="96"/>
      <c r="I454" s="96"/>
    </row>
    <row r="455" spans="1:9">
      <c r="A455" s="96"/>
      <c r="B455" s="96"/>
      <c r="C455" s="132"/>
      <c r="D455" s="132"/>
      <c r="E455" s="96"/>
      <c r="F455" s="96"/>
      <c r="G455" s="96"/>
      <c r="H455" s="96"/>
      <c r="I455" s="96"/>
    </row>
    <row r="456" spans="1:9">
      <c r="A456" s="96"/>
      <c r="B456" s="96"/>
      <c r="C456" s="132"/>
      <c r="D456" s="132"/>
      <c r="E456" s="96"/>
      <c r="F456" s="96"/>
      <c r="G456" s="96"/>
      <c r="H456" s="96"/>
      <c r="I456" s="96"/>
    </row>
    <row r="457" spans="1:9">
      <c r="A457" s="96"/>
      <c r="B457" s="96"/>
      <c r="C457" s="132"/>
      <c r="D457" s="132"/>
      <c r="E457" s="96"/>
      <c r="F457" s="96"/>
      <c r="G457" s="96"/>
      <c r="H457" s="96"/>
      <c r="I457" s="96"/>
    </row>
    <row r="458" spans="1:9">
      <c r="A458" s="96"/>
      <c r="B458" s="96"/>
      <c r="C458" s="132"/>
      <c r="D458" s="132"/>
      <c r="E458" s="96"/>
      <c r="F458" s="96"/>
      <c r="G458" s="96"/>
      <c r="H458" s="96"/>
      <c r="I458" s="96"/>
    </row>
    <row r="459" spans="1:9">
      <c r="A459" s="96"/>
      <c r="B459" s="96"/>
      <c r="C459" s="132"/>
      <c r="D459" s="132"/>
      <c r="E459" s="96"/>
      <c r="F459" s="96"/>
      <c r="G459" s="96"/>
      <c r="H459" s="96"/>
      <c r="I459" s="96"/>
    </row>
    <row r="460" spans="1:9">
      <c r="A460" s="96"/>
      <c r="B460" s="96"/>
      <c r="C460" s="132"/>
      <c r="D460" s="132"/>
      <c r="E460" s="96"/>
      <c r="F460" s="96"/>
      <c r="G460" s="96"/>
      <c r="H460" s="96"/>
      <c r="I460" s="96"/>
    </row>
    <row r="461" spans="1:9">
      <c r="A461" s="96"/>
      <c r="B461" s="96"/>
      <c r="C461" s="132"/>
      <c r="D461" s="132"/>
      <c r="E461" s="96"/>
      <c r="F461" s="96"/>
      <c r="G461" s="96"/>
      <c r="H461" s="96"/>
      <c r="I461" s="96"/>
    </row>
    <row r="462" spans="1:9">
      <c r="A462" s="96"/>
      <c r="B462" s="96"/>
      <c r="C462" s="132"/>
      <c r="D462" s="132"/>
      <c r="E462" s="96"/>
      <c r="F462" s="96"/>
      <c r="G462" s="96"/>
      <c r="H462" s="96"/>
      <c r="I462" s="96"/>
    </row>
    <row r="463" spans="1:9">
      <c r="A463" s="96"/>
      <c r="B463" s="96"/>
      <c r="C463" s="132"/>
      <c r="D463" s="132"/>
      <c r="E463" s="96"/>
      <c r="F463" s="96"/>
      <c r="G463" s="96"/>
      <c r="H463" s="96"/>
      <c r="I463" s="96"/>
    </row>
    <row r="464" spans="1:9">
      <c r="A464" s="96"/>
      <c r="B464" s="96"/>
      <c r="C464" s="132"/>
      <c r="D464" s="132"/>
      <c r="E464" s="96"/>
      <c r="F464" s="96"/>
      <c r="G464" s="96"/>
      <c r="H464" s="96"/>
      <c r="I464" s="96"/>
    </row>
    <row r="465" spans="1:9">
      <c r="A465" s="96"/>
      <c r="B465" s="96"/>
      <c r="C465" s="132"/>
      <c r="D465" s="132"/>
      <c r="E465" s="96"/>
      <c r="F465" s="96"/>
      <c r="G465" s="96"/>
      <c r="H465" s="96"/>
      <c r="I465" s="96"/>
    </row>
    <row r="466" spans="1:9">
      <c r="A466" s="96"/>
      <c r="B466" s="96"/>
      <c r="C466" s="132"/>
      <c r="D466" s="132"/>
      <c r="E466" s="96"/>
      <c r="F466" s="96"/>
      <c r="G466" s="96"/>
      <c r="H466" s="96"/>
      <c r="I466" s="96"/>
    </row>
    <row r="467" spans="1:9">
      <c r="A467" s="96"/>
      <c r="B467" s="96"/>
      <c r="C467" s="132"/>
      <c r="D467" s="132"/>
      <c r="E467" s="96"/>
      <c r="F467" s="96"/>
      <c r="G467" s="96"/>
      <c r="H467" s="96"/>
      <c r="I467" s="96"/>
    </row>
    <row r="468" spans="1:9">
      <c r="A468" s="96"/>
      <c r="B468" s="96"/>
      <c r="C468" s="132"/>
      <c r="D468" s="132"/>
      <c r="E468" s="96"/>
      <c r="F468" s="96"/>
      <c r="G468" s="96"/>
      <c r="H468" s="96"/>
      <c r="I468" s="96"/>
    </row>
    <row r="469" spans="1:9">
      <c r="A469" s="96"/>
      <c r="B469" s="96"/>
      <c r="C469" s="132"/>
      <c r="D469" s="132"/>
      <c r="E469" s="96"/>
      <c r="F469" s="96"/>
      <c r="G469" s="96"/>
      <c r="H469" s="96"/>
      <c r="I469" s="96"/>
    </row>
    <row r="470" spans="1:9">
      <c r="A470" s="96"/>
      <c r="B470" s="96"/>
      <c r="C470" s="132"/>
      <c r="D470" s="132"/>
      <c r="E470" s="96"/>
      <c r="F470" s="96"/>
      <c r="G470" s="96"/>
      <c r="H470" s="96"/>
      <c r="I470" s="96"/>
    </row>
    <row r="471" spans="1:9">
      <c r="A471" s="96"/>
      <c r="B471" s="96"/>
      <c r="C471" s="132"/>
      <c r="D471" s="132"/>
      <c r="E471" s="96"/>
      <c r="F471" s="96"/>
      <c r="G471" s="96"/>
      <c r="H471" s="96"/>
      <c r="I471" s="96"/>
    </row>
    <row r="472" spans="1:9">
      <c r="A472" s="96"/>
      <c r="B472" s="96"/>
      <c r="C472" s="132"/>
      <c r="D472" s="132"/>
      <c r="E472" s="96"/>
      <c r="F472" s="96"/>
      <c r="G472" s="96"/>
      <c r="H472" s="96"/>
      <c r="I472" s="96"/>
    </row>
    <row r="473" spans="1:9">
      <c r="A473" s="96"/>
      <c r="B473" s="96"/>
      <c r="C473" s="132"/>
      <c r="D473" s="132"/>
      <c r="E473" s="96"/>
      <c r="F473" s="96"/>
      <c r="G473" s="96"/>
      <c r="H473" s="96"/>
      <c r="I473" s="96"/>
    </row>
    <row r="474" spans="1:9">
      <c r="A474" s="96"/>
      <c r="B474" s="96"/>
      <c r="C474" s="132"/>
      <c r="D474" s="132"/>
      <c r="E474" s="96"/>
      <c r="F474" s="96"/>
      <c r="G474" s="96"/>
      <c r="H474" s="96"/>
      <c r="I474" s="96"/>
    </row>
    <row r="475" spans="1:9">
      <c r="A475" s="96"/>
      <c r="B475" s="96"/>
      <c r="C475" s="132"/>
      <c r="D475" s="132"/>
      <c r="E475" s="96"/>
      <c r="F475" s="96"/>
      <c r="G475" s="96"/>
      <c r="H475" s="96"/>
      <c r="I475" s="96"/>
    </row>
    <row r="476" spans="1:9">
      <c r="A476" s="96"/>
      <c r="B476" s="96"/>
      <c r="C476" s="132"/>
      <c r="D476" s="132"/>
      <c r="E476" s="96"/>
      <c r="F476" s="96"/>
      <c r="G476" s="96"/>
      <c r="H476" s="96"/>
      <c r="I476" s="96"/>
    </row>
    <row r="477" spans="1:9">
      <c r="A477" s="96"/>
      <c r="B477" s="96"/>
      <c r="C477" s="132"/>
      <c r="D477" s="132"/>
      <c r="E477" s="96"/>
      <c r="F477" s="96"/>
      <c r="G477" s="96"/>
      <c r="H477" s="96"/>
      <c r="I477" s="96"/>
    </row>
    <row r="478" spans="1:9">
      <c r="A478" s="96"/>
      <c r="B478" s="96"/>
      <c r="C478" s="132"/>
      <c r="D478" s="132"/>
      <c r="E478" s="96"/>
      <c r="F478" s="96"/>
      <c r="G478" s="96"/>
      <c r="H478" s="96"/>
      <c r="I478" s="96"/>
    </row>
    <row r="479" spans="1:9">
      <c r="A479" s="96"/>
      <c r="B479" s="96"/>
      <c r="C479" s="132"/>
      <c r="D479" s="132"/>
      <c r="E479" s="96"/>
      <c r="F479" s="96"/>
      <c r="G479" s="96"/>
      <c r="H479" s="96"/>
      <c r="I479" s="96"/>
    </row>
    <row r="480" spans="1:9">
      <c r="A480" s="96"/>
      <c r="B480" s="96"/>
      <c r="C480" s="132"/>
      <c r="D480" s="132"/>
      <c r="E480" s="96"/>
      <c r="F480" s="96"/>
      <c r="G480" s="96"/>
      <c r="H480" s="96"/>
      <c r="I480" s="96"/>
    </row>
    <row r="481" spans="1:9">
      <c r="A481" s="96"/>
      <c r="B481" s="96"/>
      <c r="C481" s="132"/>
      <c r="D481" s="132"/>
      <c r="E481" s="96"/>
      <c r="F481" s="96"/>
      <c r="G481" s="96"/>
      <c r="H481" s="96"/>
      <c r="I481" s="96"/>
    </row>
    <row r="482" spans="1:9">
      <c r="A482" s="96"/>
      <c r="B482" s="96"/>
      <c r="C482" s="132"/>
      <c r="D482" s="132"/>
      <c r="E482" s="96"/>
      <c r="F482" s="96"/>
      <c r="G482" s="96"/>
      <c r="H482" s="96"/>
      <c r="I482" s="96"/>
    </row>
    <row r="483" spans="1:9">
      <c r="A483" s="96"/>
      <c r="B483" s="96"/>
      <c r="C483" s="132"/>
      <c r="D483" s="132"/>
      <c r="E483" s="96"/>
      <c r="F483" s="96"/>
      <c r="G483" s="96"/>
      <c r="H483" s="96"/>
      <c r="I483" s="96"/>
    </row>
    <row r="484" spans="1:9">
      <c r="A484" s="96"/>
      <c r="B484" s="96"/>
      <c r="C484" s="132"/>
      <c r="D484" s="132"/>
      <c r="E484" s="96"/>
      <c r="F484" s="96"/>
      <c r="G484" s="96"/>
      <c r="H484" s="96"/>
      <c r="I484" s="96"/>
    </row>
    <row r="485" spans="1:9">
      <c r="A485" s="96"/>
      <c r="B485" s="96"/>
      <c r="C485" s="132"/>
      <c r="D485" s="132"/>
      <c r="E485" s="96"/>
      <c r="F485" s="96"/>
      <c r="G485" s="96"/>
      <c r="H485" s="96"/>
      <c r="I485" s="96"/>
    </row>
    <row r="486" spans="1:9">
      <c r="A486" s="96"/>
      <c r="B486" s="96"/>
      <c r="C486" s="132"/>
      <c r="D486" s="132"/>
      <c r="E486" s="96"/>
      <c r="F486" s="96"/>
      <c r="G486" s="96"/>
      <c r="H486" s="96"/>
      <c r="I486" s="96"/>
    </row>
    <row r="487" spans="1:9">
      <c r="A487" s="96"/>
      <c r="B487" s="96"/>
      <c r="C487" s="132"/>
      <c r="D487" s="132"/>
      <c r="E487" s="96"/>
      <c r="F487" s="96"/>
      <c r="G487" s="96"/>
      <c r="H487" s="96"/>
      <c r="I487" s="96"/>
    </row>
    <row r="488" spans="1:9">
      <c r="A488" s="96"/>
      <c r="B488" s="96"/>
      <c r="C488" s="132"/>
      <c r="D488" s="132"/>
      <c r="E488" s="96"/>
      <c r="F488" s="96"/>
      <c r="G488" s="96"/>
      <c r="H488" s="96"/>
      <c r="I488" s="96"/>
    </row>
    <row r="489" spans="1:9">
      <c r="A489" s="96"/>
      <c r="B489" s="96"/>
      <c r="C489" s="132"/>
      <c r="D489" s="132"/>
      <c r="E489" s="96"/>
      <c r="F489" s="96"/>
      <c r="G489" s="96"/>
      <c r="H489" s="96"/>
      <c r="I489" s="96"/>
    </row>
    <row r="490" spans="1:9">
      <c r="A490" s="96"/>
      <c r="B490" s="96"/>
      <c r="C490" s="132"/>
      <c r="D490" s="132"/>
      <c r="E490" s="96"/>
      <c r="F490" s="96"/>
      <c r="G490" s="96"/>
      <c r="H490" s="96"/>
      <c r="I490" s="96"/>
    </row>
    <row r="491" spans="1:9">
      <c r="A491" s="96"/>
      <c r="B491" s="96"/>
      <c r="C491" s="132"/>
      <c r="D491" s="132"/>
      <c r="E491" s="96"/>
      <c r="F491" s="96"/>
      <c r="G491" s="96"/>
      <c r="H491" s="96"/>
      <c r="I491" s="96"/>
    </row>
    <row r="492" spans="1:9">
      <c r="A492" s="96"/>
      <c r="B492" s="96"/>
      <c r="C492" s="132"/>
      <c r="D492" s="132"/>
      <c r="E492" s="96"/>
      <c r="F492" s="96"/>
      <c r="G492" s="96"/>
      <c r="H492" s="96"/>
      <c r="I492" s="96"/>
    </row>
    <row r="493" spans="1:9">
      <c r="A493" s="96"/>
      <c r="B493" s="96"/>
      <c r="C493" s="132"/>
      <c r="D493" s="132"/>
      <c r="E493" s="96"/>
      <c r="F493" s="96"/>
      <c r="G493" s="96"/>
      <c r="H493" s="96"/>
      <c r="I493" s="96"/>
    </row>
    <row r="494" spans="1:9">
      <c r="A494" s="96"/>
      <c r="B494" s="96"/>
      <c r="C494" s="132"/>
      <c r="D494" s="132"/>
      <c r="E494" s="96"/>
      <c r="F494" s="96"/>
      <c r="G494" s="96"/>
      <c r="H494" s="96"/>
      <c r="I494" s="96"/>
    </row>
    <row r="495" spans="1:9">
      <c r="A495" s="96"/>
      <c r="B495" s="96"/>
      <c r="C495" s="132"/>
      <c r="D495" s="132"/>
      <c r="E495" s="96"/>
      <c r="F495" s="96"/>
      <c r="G495" s="96"/>
      <c r="H495" s="96"/>
      <c r="I495" s="96"/>
    </row>
    <row r="496" spans="1:9">
      <c r="A496" s="96"/>
      <c r="B496" s="96"/>
      <c r="C496" s="132"/>
      <c r="D496" s="132"/>
      <c r="E496" s="96"/>
      <c r="F496" s="96"/>
      <c r="G496" s="96"/>
      <c r="H496" s="96"/>
      <c r="I496" s="96"/>
    </row>
    <row r="497" spans="1:9">
      <c r="A497" s="96"/>
      <c r="B497" s="96"/>
      <c r="C497" s="132"/>
      <c r="D497" s="132"/>
      <c r="E497" s="96"/>
      <c r="F497" s="96"/>
      <c r="G497" s="96"/>
      <c r="H497" s="96"/>
      <c r="I497" s="96"/>
    </row>
    <row r="498" spans="1:9">
      <c r="A498" s="96"/>
      <c r="B498" s="96"/>
      <c r="C498" s="132"/>
      <c r="D498" s="132"/>
      <c r="E498" s="96"/>
      <c r="F498" s="96"/>
      <c r="G498" s="96"/>
      <c r="H498" s="96"/>
      <c r="I498" s="96"/>
    </row>
    <row r="499" spans="1:9">
      <c r="A499" s="96"/>
      <c r="B499" s="96"/>
      <c r="C499" s="132"/>
      <c r="D499" s="132"/>
      <c r="E499" s="96"/>
      <c r="F499" s="96"/>
      <c r="G499" s="96"/>
      <c r="H499" s="96"/>
      <c r="I499" s="96"/>
    </row>
    <row r="500" spans="1:9">
      <c r="A500" s="96"/>
      <c r="B500" s="96"/>
      <c r="C500" s="132"/>
      <c r="D500" s="132"/>
      <c r="E500" s="96"/>
      <c r="F500" s="96"/>
      <c r="G500" s="96"/>
      <c r="H500" s="96"/>
      <c r="I500" s="96"/>
    </row>
    <row r="501" spans="1:9">
      <c r="A501" s="96"/>
      <c r="B501" s="96"/>
      <c r="C501" s="132"/>
      <c r="D501" s="132"/>
      <c r="E501" s="96"/>
      <c r="F501" s="96"/>
      <c r="G501" s="96"/>
      <c r="H501" s="96"/>
      <c r="I501" s="96"/>
    </row>
    <row r="502" spans="1:9">
      <c r="A502" s="96"/>
      <c r="B502" s="96"/>
      <c r="C502" s="132"/>
      <c r="D502" s="132"/>
      <c r="E502" s="96"/>
      <c r="F502" s="96"/>
      <c r="G502" s="96"/>
      <c r="H502" s="96"/>
      <c r="I502" s="96"/>
    </row>
    <row r="503" spans="1:9">
      <c r="A503" s="96"/>
      <c r="B503" s="96"/>
      <c r="C503" s="132"/>
      <c r="D503" s="132"/>
      <c r="E503" s="96"/>
      <c r="F503" s="96"/>
      <c r="G503" s="96"/>
      <c r="H503" s="96"/>
      <c r="I503" s="96"/>
    </row>
    <row r="504" spans="1:9">
      <c r="A504" s="96"/>
      <c r="B504" s="96"/>
      <c r="C504" s="132"/>
      <c r="D504" s="132"/>
      <c r="E504" s="96"/>
      <c r="F504" s="96"/>
      <c r="G504" s="96"/>
      <c r="H504" s="96"/>
      <c r="I504" s="96"/>
    </row>
    <row r="505" spans="1:9">
      <c r="A505" s="96"/>
      <c r="B505" s="96"/>
      <c r="C505" s="132"/>
      <c r="D505" s="132"/>
      <c r="E505" s="96"/>
      <c r="F505" s="96"/>
      <c r="G505" s="96"/>
      <c r="H505" s="96"/>
      <c r="I505" s="96"/>
    </row>
    <row r="506" spans="1:9">
      <c r="A506" s="96"/>
      <c r="B506" s="96"/>
      <c r="C506" s="132"/>
      <c r="D506" s="132"/>
      <c r="E506" s="96"/>
      <c r="F506" s="96"/>
      <c r="G506" s="96"/>
      <c r="H506" s="96"/>
      <c r="I506" s="96"/>
    </row>
    <row r="507" spans="1:9">
      <c r="A507" s="96"/>
      <c r="B507" s="96"/>
      <c r="C507" s="132"/>
      <c r="D507" s="132"/>
      <c r="E507" s="96"/>
      <c r="F507" s="96"/>
      <c r="G507" s="96"/>
      <c r="H507" s="96"/>
      <c r="I507" s="96"/>
    </row>
    <row r="508" spans="1:9">
      <c r="A508" s="96"/>
      <c r="B508" s="96"/>
      <c r="C508" s="132"/>
      <c r="D508" s="132"/>
      <c r="E508" s="96"/>
      <c r="F508" s="96"/>
      <c r="G508" s="96"/>
      <c r="H508" s="96"/>
      <c r="I508" s="96"/>
    </row>
    <row r="509" spans="1:9">
      <c r="A509" s="96"/>
      <c r="B509" s="96"/>
      <c r="C509" s="132"/>
      <c r="D509" s="132"/>
      <c r="E509" s="96"/>
      <c r="F509" s="96"/>
      <c r="G509" s="96"/>
      <c r="H509" s="96"/>
      <c r="I509" s="96"/>
    </row>
    <row r="510" spans="1:9">
      <c r="A510" s="96"/>
      <c r="B510" s="96"/>
      <c r="C510" s="132"/>
      <c r="D510" s="132"/>
      <c r="E510" s="96"/>
      <c r="F510" s="96"/>
      <c r="G510" s="96"/>
      <c r="H510" s="96"/>
      <c r="I510" s="96"/>
    </row>
    <row r="511" spans="1:9">
      <c r="A511" s="96"/>
      <c r="B511" s="96"/>
      <c r="C511" s="132"/>
      <c r="D511" s="132"/>
      <c r="E511" s="96"/>
      <c r="F511" s="96"/>
      <c r="G511" s="96"/>
      <c r="H511" s="96"/>
      <c r="I511" s="96"/>
    </row>
    <row r="512" spans="1:9">
      <c r="A512" s="96"/>
      <c r="B512" s="96"/>
      <c r="C512" s="132"/>
      <c r="D512" s="132"/>
      <c r="E512" s="96"/>
      <c r="F512" s="96"/>
      <c r="G512" s="96"/>
      <c r="H512" s="96"/>
      <c r="I512" s="96"/>
    </row>
    <row r="513" spans="1:9">
      <c r="A513" s="96"/>
      <c r="B513" s="96"/>
      <c r="C513" s="132"/>
      <c r="D513" s="132"/>
      <c r="E513" s="96"/>
      <c r="F513" s="96"/>
      <c r="G513" s="96"/>
      <c r="H513" s="96"/>
      <c r="I513" s="96"/>
    </row>
    <row r="514" spans="1:9">
      <c r="A514" s="96"/>
      <c r="B514" s="96"/>
      <c r="C514" s="132"/>
      <c r="D514" s="132"/>
      <c r="E514" s="96"/>
      <c r="F514" s="96"/>
      <c r="G514" s="96"/>
      <c r="H514" s="96"/>
      <c r="I514" s="96"/>
    </row>
    <row r="515" spans="1:9">
      <c r="A515" s="96"/>
      <c r="B515" s="96"/>
      <c r="C515" s="132"/>
      <c r="D515" s="132"/>
      <c r="E515" s="96"/>
      <c r="F515" s="96"/>
      <c r="G515" s="96"/>
      <c r="H515" s="96"/>
      <c r="I515" s="96"/>
    </row>
    <row r="516" spans="1:9">
      <c r="A516" s="96"/>
      <c r="B516" s="96"/>
      <c r="C516" s="132"/>
      <c r="D516" s="132"/>
      <c r="E516" s="96"/>
      <c r="F516" s="96"/>
      <c r="G516" s="96"/>
      <c r="H516" s="96"/>
      <c r="I516" s="96"/>
    </row>
    <row r="517" spans="1:9">
      <c r="A517" s="96"/>
      <c r="B517" s="96"/>
      <c r="C517" s="132"/>
      <c r="D517" s="132"/>
      <c r="E517" s="96"/>
      <c r="F517" s="96"/>
      <c r="G517" s="96"/>
      <c r="H517" s="96"/>
      <c r="I517" s="96"/>
    </row>
    <row r="518" spans="1:9">
      <c r="A518" s="96"/>
      <c r="B518" s="96"/>
      <c r="C518" s="132"/>
      <c r="D518" s="132"/>
      <c r="E518" s="96"/>
      <c r="F518" s="96"/>
      <c r="G518" s="96"/>
      <c r="H518" s="96"/>
      <c r="I518" s="96"/>
    </row>
    <row r="519" spans="1:9">
      <c r="A519" s="96"/>
      <c r="B519" s="96"/>
      <c r="C519" s="132"/>
      <c r="D519" s="132"/>
      <c r="E519" s="96"/>
      <c r="F519" s="96"/>
      <c r="G519" s="96"/>
      <c r="H519" s="96"/>
      <c r="I519" s="96"/>
    </row>
    <row r="520" spans="1:9">
      <c r="A520" s="96"/>
      <c r="B520" s="96"/>
      <c r="C520" s="132"/>
      <c r="D520" s="132"/>
      <c r="E520" s="96"/>
      <c r="F520" s="96"/>
      <c r="G520" s="96"/>
      <c r="H520" s="96"/>
      <c r="I520" s="96"/>
    </row>
    <row r="521" spans="1:9">
      <c r="A521" s="96"/>
      <c r="B521" s="96"/>
      <c r="C521" s="132"/>
      <c r="D521" s="132"/>
      <c r="E521" s="96"/>
      <c r="F521" s="96"/>
      <c r="G521" s="96"/>
      <c r="H521" s="96"/>
      <c r="I521" s="96"/>
    </row>
    <row r="522" spans="1:9">
      <c r="A522" s="96"/>
      <c r="B522" s="96"/>
      <c r="C522" s="132"/>
      <c r="D522" s="132"/>
      <c r="E522" s="96"/>
      <c r="F522" s="96"/>
      <c r="G522" s="96"/>
      <c r="H522" s="96"/>
      <c r="I522" s="96"/>
    </row>
    <row r="523" spans="1:9">
      <c r="A523" s="96"/>
      <c r="B523" s="96"/>
      <c r="C523" s="132"/>
      <c r="D523" s="132"/>
      <c r="E523" s="96"/>
      <c r="F523" s="96"/>
      <c r="G523" s="96"/>
      <c r="H523" s="96"/>
      <c r="I523" s="96"/>
    </row>
    <row r="524" spans="1:9">
      <c r="A524" s="96"/>
      <c r="B524" s="96"/>
      <c r="C524" s="132"/>
      <c r="D524" s="132"/>
      <c r="E524" s="96"/>
      <c r="F524" s="96"/>
      <c r="G524" s="96"/>
      <c r="H524" s="96"/>
      <c r="I524" s="96"/>
    </row>
    <row r="525" spans="1:9">
      <c r="A525" s="96"/>
      <c r="B525" s="96"/>
      <c r="C525" s="132"/>
      <c r="D525" s="132"/>
      <c r="E525" s="96"/>
      <c r="F525" s="96"/>
      <c r="G525" s="96"/>
      <c r="H525" s="96"/>
      <c r="I525" s="96"/>
    </row>
    <row r="526" spans="1:9">
      <c r="A526" s="96"/>
      <c r="B526" s="96"/>
      <c r="C526" s="132"/>
      <c r="D526" s="132"/>
      <c r="E526" s="96"/>
      <c r="F526" s="96"/>
      <c r="G526" s="96"/>
      <c r="H526" s="96"/>
      <c r="I526" s="96"/>
    </row>
    <row r="527" spans="1:9">
      <c r="A527" s="96"/>
      <c r="B527" s="96"/>
      <c r="C527" s="132"/>
      <c r="D527" s="132"/>
      <c r="E527" s="96"/>
      <c r="F527" s="96"/>
      <c r="G527" s="96"/>
      <c r="H527" s="96"/>
      <c r="I527" s="96"/>
    </row>
    <row r="528" spans="1:9">
      <c r="A528" s="96"/>
      <c r="B528" s="96"/>
      <c r="C528" s="132"/>
      <c r="D528" s="132"/>
      <c r="E528" s="96"/>
      <c r="F528" s="96"/>
      <c r="G528" s="96"/>
      <c r="H528" s="96"/>
      <c r="I528" s="96"/>
    </row>
    <row r="529" spans="1:9">
      <c r="A529" s="96"/>
      <c r="B529" s="96"/>
      <c r="C529" s="132"/>
      <c r="D529" s="132"/>
      <c r="E529" s="96"/>
      <c r="F529" s="96"/>
      <c r="G529" s="96"/>
      <c r="H529" s="96"/>
      <c r="I529" s="96"/>
    </row>
    <row r="530" spans="1:9">
      <c r="A530" s="96"/>
      <c r="B530" s="96"/>
      <c r="C530" s="132"/>
      <c r="D530" s="132"/>
      <c r="E530" s="96"/>
      <c r="F530" s="96"/>
      <c r="G530" s="96"/>
      <c r="H530" s="96"/>
      <c r="I530" s="96"/>
    </row>
    <row r="531" spans="1:9">
      <c r="A531" s="96"/>
      <c r="B531" s="96"/>
      <c r="C531" s="132"/>
      <c r="D531" s="132"/>
      <c r="E531" s="96"/>
      <c r="F531" s="96"/>
      <c r="G531" s="96"/>
      <c r="H531" s="96"/>
      <c r="I531" s="96"/>
    </row>
    <row r="532" spans="1:9">
      <c r="A532" s="96"/>
      <c r="B532" s="96"/>
      <c r="C532" s="132"/>
      <c r="D532" s="132"/>
      <c r="E532" s="96"/>
      <c r="F532" s="96"/>
      <c r="G532" s="96"/>
      <c r="H532" s="96"/>
      <c r="I532" s="96"/>
    </row>
    <row r="533" spans="1:9">
      <c r="A533" s="96"/>
      <c r="B533" s="96"/>
      <c r="C533" s="132"/>
      <c r="D533" s="132"/>
      <c r="E533" s="96"/>
      <c r="F533" s="96"/>
      <c r="G533" s="96"/>
      <c r="H533" s="96"/>
      <c r="I533" s="96"/>
    </row>
    <row r="534" spans="1:9">
      <c r="A534" s="96"/>
      <c r="B534" s="96"/>
      <c r="C534" s="132"/>
      <c r="D534" s="132"/>
      <c r="E534" s="96"/>
      <c r="F534" s="96"/>
      <c r="G534" s="96"/>
      <c r="H534" s="96"/>
      <c r="I534" s="96"/>
    </row>
    <row r="535" spans="1:9">
      <c r="A535" s="96"/>
      <c r="B535" s="96"/>
      <c r="C535" s="132"/>
      <c r="D535" s="132"/>
      <c r="E535" s="96"/>
      <c r="F535" s="96"/>
      <c r="G535" s="96"/>
      <c r="H535" s="96"/>
      <c r="I535" s="96"/>
    </row>
    <row r="536" spans="1:9">
      <c r="A536" s="96"/>
      <c r="B536" s="96"/>
      <c r="C536" s="132"/>
      <c r="D536" s="132"/>
      <c r="E536" s="96"/>
      <c r="F536" s="96"/>
      <c r="G536" s="96"/>
      <c r="H536" s="96"/>
      <c r="I536" s="96"/>
    </row>
    <row r="537" spans="1:9">
      <c r="A537" s="96"/>
      <c r="B537" s="96"/>
      <c r="C537" s="132"/>
      <c r="D537" s="132"/>
      <c r="E537" s="96"/>
      <c r="F537" s="96"/>
      <c r="G537" s="96"/>
      <c r="H537" s="96"/>
      <c r="I537" s="96"/>
    </row>
    <row r="538" spans="1:9">
      <c r="A538" s="96"/>
      <c r="B538" s="96"/>
      <c r="C538" s="132"/>
      <c r="D538" s="132"/>
      <c r="E538" s="96"/>
      <c r="F538" s="96"/>
      <c r="G538" s="96"/>
      <c r="H538" s="96"/>
      <c r="I538" s="96"/>
    </row>
    <row r="539" spans="1:9">
      <c r="A539" s="96"/>
      <c r="B539" s="96"/>
      <c r="C539" s="132"/>
      <c r="D539" s="132"/>
      <c r="E539" s="96"/>
      <c r="F539" s="96"/>
      <c r="G539" s="96"/>
      <c r="H539" s="96"/>
      <c r="I539" s="96"/>
    </row>
    <row r="540" spans="1:9">
      <c r="A540" s="96"/>
      <c r="B540" s="96"/>
      <c r="C540" s="132"/>
      <c r="D540" s="132"/>
      <c r="E540" s="96"/>
      <c r="F540" s="96"/>
      <c r="G540" s="96"/>
      <c r="H540" s="96"/>
      <c r="I540" s="96"/>
    </row>
    <row r="541" spans="1:9">
      <c r="A541" s="96"/>
      <c r="B541" s="96"/>
      <c r="C541" s="132"/>
      <c r="D541" s="132"/>
      <c r="E541" s="96"/>
      <c r="F541" s="96"/>
      <c r="G541" s="96"/>
      <c r="H541" s="96"/>
      <c r="I541" s="96"/>
    </row>
    <row r="542" spans="1:9">
      <c r="A542" s="96"/>
      <c r="B542" s="96"/>
      <c r="C542" s="132"/>
      <c r="D542" s="132"/>
      <c r="E542" s="96"/>
      <c r="F542" s="96"/>
      <c r="G542" s="96"/>
      <c r="H542" s="96"/>
      <c r="I542" s="96"/>
    </row>
    <row r="543" spans="1:9">
      <c r="A543" s="96"/>
      <c r="B543" s="96"/>
      <c r="C543" s="132"/>
      <c r="D543" s="132"/>
      <c r="E543" s="96"/>
      <c r="F543" s="96"/>
      <c r="G543" s="96"/>
      <c r="H543" s="96"/>
      <c r="I543" s="96"/>
    </row>
    <row r="544" spans="1:9">
      <c r="A544" s="96"/>
      <c r="B544" s="96"/>
      <c r="C544" s="132"/>
      <c r="D544" s="132"/>
      <c r="E544" s="96"/>
      <c r="F544" s="96"/>
      <c r="G544" s="96"/>
      <c r="H544" s="96"/>
      <c r="I544" s="96"/>
    </row>
    <row r="545" spans="1:9">
      <c r="A545" s="96"/>
      <c r="B545" s="96"/>
      <c r="C545" s="132"/>
      <c r="D545" s="132"/>
      <c r="E545" s="96"/>
      <c r="F545" s="96"/>
      <c r="G545" s="96"/>
      <c r="H545" s="96"/>
      <c r="I545" s="96"/>
    </row>
    <row r="546" spans="1:9">
      <c r="A546" s="96"/>
      <c r="B546" s="96"/>
      <c r="C546" s="132"/>
      <c r="D546" s="132"/>
      <c r="E546" s="96"/>
      <c r="F546" s="96"/>
      <c r="G546" s="96"/>
      <c r="H546" s="96"/>
      <c r="I546" s="96"/>
    </row>
    <row r="547" spans="1:9">
      <c r="A547" s="96"/>
      <c r="B547" s="96"/>
      <c r="C547" s="132"/>
      <c r="D547" s="132"/>
      <c r="E547" s="96"/>
      <c r="F547" s="96"/>
      <c r="G547" s="96"/>
      <c r="H547" s="96"/>
      <c r="I547" s="96"/>
    </row>
    <row r="548" spans="1:9">
      <c r="A548" s="96"/>
      <c r="B548" s="96"/>
      <c r="C548" s="132"/>
      <c r="D548" s="132"/>
      <c r="E548" s="96"/>
      <c r="F548" s="96"/>
      <c r="G548" s="96"/>
      <c r="H548" s="96"/>
      <c r="I548" s="96"/>
    </row>
    <row r="549" spans="1:9">
      <c r="A549" s="96"/>
      <c r="B549" s="96"/>
      <c r="C549" s="132"/>
      <c r="D549" s="132"/>
      <c r="E549" s="96"/>
      <c r="F549" s="96"/>
      <c r="G549" s="96"/>
      <c r="H549" s="96"/>
      <c r="I549" s="96"/>
    </row>
    <row r="550" spans="1:9">
      <c r="A550" s="96"/>
      <c r="B550" s="96"/>
      <c r="C550" s="132"/>
      <c r="D550" s="132"/>
      <c r="E550" s="96"/>
      <c r="F550" s="96"/>
      <c r="G550" s="96"/>
      <c r="H550" s="96"/>
      <c r="I550" s="96"/>
    </row>
    <row r="551" spans="1:9">
      <c r="A551" s="96"/>
      <c r="B551" s="96"/>
      <c r="C551" s="132"/>
      <c r="D551" s="132"/>
      <c r="E551" s="96"/>
      <c r="F551" s="96"/>
      <c r="G551" s="96"/>
      <c r="H551" s="96"/>
      <c r="I551" s="96"/>
    </row>
    <row r="552" spans="1:9">
      <c r="A552" s="96"/>
      <c r="B552" s="96"/>
      <c r="C552" s="132"/>
      <c r="D552" s="132"/>
      <c r="E552" s="96"/>
      <c r="F552" s="96"/>
      <c r="G552" s="96"/>
      <c r="H552" s="96"/>
      <c r="I552" s="96"/>
    </row>
    <row r="553" spans="1:9">
      <c r="A553" s="96"/>
      <c r="B553" s="96"/>
      <c r="C553" s="132"/>
      <c r="D553" s="132"/>
      <c r="E553" s="96"/>
      <c r="F553" s="96"/>
      <c r="G553" s="96"/>
      <c r="H553" s="96"/>
      <c r="I553" s="96"/>
    </row>
    <row r="554" spans="1:9">
      <c r="A554" s="96"/>
      <c r="B554" s="96"/>
      <c r="C554" s="132"/>
      <c r="D554" s="132"/>
      <c r="E554" s="96"/>
      <c r="F554" s="96"/>
      <c r="G554" s="96"/>
      <c r="H554" s="96"/>
      <c r="I554" s="96"/>
    </row>
    <row r="555" spans="1:9">
      <c r="A555" s="96"/>
      <c r="B555" s="96"/>
      <c r="C555" s="132"/>
      <c r="D555" s="132"/>
      <c r="E555" s="96"/>
      <c r="F555" s="96"/>
      <c r="G555" s="96"/>
      <c r="H555" s="96"/>
      <c r="I555" s="96"/>
    </row>
    <row r="556" spans="1:9">
      <c r="A556" s="96"/>
      <c r="B556" s="96"/>
      <c r="C556" s="132"/>
      <c r="D556" s="132"/>
      <c r="E556" s="96"/>
      <c r="F556" s="96"/>
      <c r="G556" s="96"/>
      <c r="H556" s="96"/>
      <c r="I556" s="96"/>
    </row>
    <row r="557" spans="1:9">
      <c r="A557" s="96"/>
      <c r="B557" s="96"/>
      <c r="C557" s="132"/>
      <c r="D557" s="132"/>
      <c r="E557" s="96"/>
      <c r="F557" s="96"/>
      <c r="G557" s="96"/>
      <c r="H557" s="96"/>
      <c r="I557" s="96"/>
    </row>
    <row r="558" spans="1:9">
      <c r="A558" s="96"/>
      <c r="B558" s="96"/>
      <c r="C558" s="132"/>
      <c r="D558" s="132"/>
      <c r="E558" s="96"/>
      <c r="F558" s="96"/>
      <c r="G558" s="96"/>
      <c r="H558" s="96"/>
      <c r="I558" s="96"/>
    </row>
    <row r="559" spans="1:9">
      <c r="A559" s="96"/>
      <c r="B559" s="96"/>
      <c r="C559" s="132"/>
      <c r="D559" s="132"/>
      <c r="E559" s="96"/>
      <c r="F559" s="96"/>
      <c r="G559" s="96"/>
      <c r="H559" s="96"/>
      <c r="I559" s="96"/>
    </row>
    <row r="560" spans="1:9">
      <c r="A560" s="96"/>
      <c r="B560" s="96"/>
      <c r="C560" s="132"/>
      <c r="D560" s="132"/>
      <c r="E560" s="96"/>
      <c r="F560" s="96"/>
      <c r="G560" s="96"/>
      <c r="H560" s="96"/>
      <c r="I560" s="96"/>
    </row>
    <row r="561" spans="1:9">
      <c r="A561" s="96"/>
      <c r="B561" s="96"/>
      <c r="C561" s="132"/>
      <c r="D561" s="132"/>
      <c r="E561" s="96"/>
      <c r="F561" s="96"/>
      <c r="G561" s="96"/>
      <c r="H561" s="96"/>
      <c r="I561" s="96"/>
    </row>
    <row r="562" spans="1:9">
      <c r="A562" s="96"/>
      <c r="B562" s="96"/>
      <c r="C562" s="132"/>
      <c r="D562" s="132"/>
      <c r="E562" s="96"/>
      <c r="F562" s="96"/>
      <c r="G562" s="96"/>
      <c r="H562" s="96"/>
      <c r="I562" s="96"/>
    </row>
    <row r="563" spans="1:9">
      <c r="A563" s="96"/>
      <c r="B563" s="96"/>
      <c r="C563" s="132"/>
      <c r="D563" s="132"/>
      <c r="E563" s="96"/>
      <c r="F563" s="96"/>
      <c r="G563" s="96"/>
      <c r="H563" s="96"/>
      <c r="I563" s="96"/>
    </row>
    <row r="564" spans="1:9">
      <c r="A564" s="96"/>
      <c r="B564" s="96"/>
      <c r="C564" s="132"/>
      <c r="D564" s="132"/>
      <c r="E564" s="96"/>
      <c r="F564" s="96"/>
      <c r="G564" s="96"/>
      <c r="H564" s="96"/>
      <c r="I564" s="96"/>
    </row>
    <row r="565" spans="1:9">
      <c r="A565" s="96"/>
      <c r="B565" s="96"/>
      <c r="C565" s="132"/>
      <c r="D565" s="132"/>
      <c r="E565" s="96"/>
      <c r="F565" s="96"/>
      <c r="G565" s="96"/>
      <c r="H565" s="96"/>
      <c r="I565" s="96"/>
    </row>
    <row r="566" spans="1:9">
      <c r="A566" s="96"/>
      <c r="B566" s="96"/>
      <c r="C566" s="132"/>
      <c r="D566" s="132"/>
      <c r="E566" s="96"/>
      <c r="F566" s="96"/>
      <c r="G566" s="96"/>
      <c r="H566" s="96"/>
      <c r="I566" s="96"/>
    </row>
    <row r="567" spans="1:9">
      <c r="A567" s="96"/>
      <c r="B567" s="96"/>
      <c r="C567" s="132"/>
      <c r="D567" s="132"/>
      <c r="E567" s="96"/>
      <c r="F567" s="96"/>
      <c r="G567" s="96"/>
      <c r="H567" s="96"/>
      <c r="I567" s="96"/>
    </row>
    <row r="568" spans="1:9">
      <c r="A568" s="96"/>
      <c r="B568" s="96"/>
      <c r="C568" s="132"/>
      <c r="D568" s="132"/>
      <c r="E568" s="96"/>
      <c r="F568" s="96"/>
      <c r="G568" s="96"/>
      <c r="H568" s="96"/>
      <c r="I568" s="96"/>
    </row>
    <row r="569" spans="1:9">
      <c r="A569" s="96"/>
      <c r="B569" s="96"/>
      <c r="C569" s="132"/>
      <c r="D569" s="132"/>
      <c r="E569" s="96"/>
      <c r="F569" s="96"/>
      <c r="G569" s="96"/>
      <c r="H569" s="96"/>
      <c r="I569" s="96"/>
    </row>
    <row r="570" spans="1:9">
      <c r="A570" s="96"/>
      <c r="B570" s="96"/>
      <c r="C570" s="132"/>
      <c r="D570" s="132"/>
      <c r="E570" s="96"/>
      <c r="F570" s="96"/>
      <c r="G570" s="96"/>
      <c r="H570" s="96"/>
      <c r="I570" s="96"/>
    </row>
    <row r="571" spans="1:9">
      <c r="A571" s="96"/>
      <c r="B571" s="96"/>
      <c r="C571" s="132"/>
      <c r="D571" s="132"/>
      <c r="E571" s="96"/>
      <c r="F571" s="96"/>
      <c r="G571" s="96"/>
      <c r="H571" s="96"/>
      <c r="I571" s="96"/>
    </row>
    <row r="572" spans="1:9">
      <c r="A572" s="96"/>
      <c r="B572" s="96"/>
      <c r="C572" s="132"/>
      <c r="D572" s="132"/>
      <c r="E572" s="96"/>
      <c r="F572" s="96"/>
      <c r="G572" s="96"/>
      <c r="H572" s="96"/>
      <c r="I572" s="96"/>
    </row>
    <row r="573" spans="1:9">
      <c r="A573" s="96"/>
      <c r="B573" s="96"/>
      <c r="C573" s="132"/>
      <c r="D573" s="132"/>
      <c r="E573" s="96"/>
      <c r="F573" s="96"/>
      <c r="G573" s="96"/>
      <c r="H573" s="96"/>
      <c r="I573" s="96"/>
    </row>
    <row r="574" spans="1:9">
      <c r="A574" s="96"/>
      <c r="B574" s="96"/>
      <c r="C574" s="132"/>
      <c r="D574" s="132"/>
      <c r="E574" s="96"/>
      <c r="F574" s="96"/>
      <c r="G574" s="96"/>
      <c r="H574" s="96"/>
      <c r="I574" s="96"/>
    </row>
    <row r="575" spans="1:9">
      <c r="A575" s="96"/>
      <c r="B575" s="96"/>
      <c r="C575" s="132"/>
      <c r="D575" s="132"/>
      <c r="E575" s="96"/>
      <c r="F575" s="96"/>
      <c r="G575" s="96"/>
      <c r="H575" s="96"/>
      <c r="I575" s="96"/>
    </row>
    <row r="576" spans="1:9">
      <c r="A576" s="96"/>
      <c r="B576" s="96"/>
      <c r="C576" s="132"/>
      <c r="D576" s="132"/>
      <c r="E576" s="96"/>
      <c r="F576" s="96"/>
      <c r="G576" s="96"/>
      <c r="H576" s="96"/>
      <c r="I576" s="96"/>
    </row>
    <row r="577" spans="1:9">
      <c r="A577" s="96"/>
      <c r="B577" s="96"/>
      <c r="C577" s="132"/>
      <c r="D577" s="132"/>
      <c r="E577" s="96"/>
      <c r="F577" s="96"/>
      <c r="G577" s="96"/>
      <c r="H577" s="96"/>
      <c r="I577" s="96"/>
    </row>
    <row r="578" spans="1:9">
      <c r="A578" s="96"/>
      <c r="B578" s="96"/>
      <c r="C578" s="132"/>
      <c r="D578" s="132"/>
      <c r="E578" s="96"/>
      <c r="F578" s="96"/>
      <c r="G578" s="96"/>
      <c r="H578" s="96"/>
      <c r="I578" s="96"/>
    </row>
    <row r="579" spans="1:9">
      <c r="A579" s="96"/>
      <c r="B579" s="96"/>
      <c r="C579" s="132"/>
      <c r="D579" s="132"/>
      <c r="E579" s="96"/>
      <c r="F579" s="96"/>
      <c r="G579" s="96"/>
      <c r="H579" s="96"/>
      <c r="I579" s="96"/>
    </row>
    <row r="580" spans="1:9">
      <c r="A580" s="96"/>
      <c r="B580" s="96"/>
      <c r="C580" s="132"/>
      <c r="D580" s="132"/>
      <c r="E580" s="96"/>
      <c r="F580" s="96"/>
      <c r="G580" s="96"/>
      <c r="H580" s="96"/>
      <c r="I580" s="96"/>
    </row>
    <row r="581" spans="1:9">
      <c r="A581" s="96"/>
      <c r="B581" s="96"/>
      <c r="C581" s="132"/>
      <c r="D581" s="132"/>
      <c r="E581" s="96"/>
      <c r="F581" s="96"/>
      <c r="G581" s="96"/>
      <c r="H581" s="96"/>
      <c r="I581" s="96"/>
    </row>
    <row r="582" spans="1:9">
      <c r="A582" s="96"/>
      <c r="B582" s="96"/>
      <c r="C582" s="132"/>
      <c r="D582" s="132"/>
      <c r="E582" s="96"/>
      <c r="F582" s="96"/>
      <c r="G582" s="96"/>
      <c r="H582" s="96"/>
      <c r="I582" s="96"/>
    </row>
    <row r="583" spans="1:9">
      <c r="A583" s="96"/>
      <c r="B583" s="96"/>
      <c r="C583" s="132"/>
      <c r="D583" s="132"/>
      <c r="E583" s="96"/>
      <c r="F583" s="96"/>
      <c r="G583" s="96"/>
      <c r="H583" s="96"/>
      <c r="I583" s="96"/>
    </row>
    <row r="584" spans="1:9">
      <c r="A584" s="96"/>
      <c r="B584" s="96"/>
      <c r="C584" s="132"/>
      <c r="D584" s="132"/>
      <c r="E584" s="96"/>
      <c r="F584" s="96"/>
      <c r="G584" s="96"/>
      <c r="H584" s="96"/>
      <c r="I584" s="96"/>
    </row>
    <row r="585" spans="1:9">
      <c r="A585" s="96"/>
      <c r="B585" s="96"/>
      <c r="C585" s="132"/>
      <c r="D585" s="132"/>
      <c r="E585" s="96"/>
      <c r="F585" s="96"/>
      <c r="G585" s="96"/>
      <c r="H585" s="96"/>
      <c r="I585" s="96"/>
    </row>
    <row r="586" spans="1:9">
      <c r="A586" s="96"/>
      <c r="B586" s="96"/>
      <c r="C586" s="132"/>
      <c r="D586" s="132"/>
      <c r="E586" s="96"/>
      <c r="F586" s="96"/>
      <c r="G586" s="96"/>
      <c r="H586" s="96"/>
      <c r="I586" s="96"/>
    </row>
    <row r="587" spans="1:9">
      <c r="A587" s="96"/>
      <c r="B587" s="96"/>
      <c r="C587" s="132"/>
      <c r="D587" s="132"/>
      <c r="E587" s="96"/>
      <c r="F587" s="96"/>
      <c r="G587" s="96"/>
      <c r="H587" s="96"/>
      <c r="I587" s="96"/>
    </row>
    <row r="588" spans="1:9">
      <c r="A588" s="96"/>
      <c r="B588" s="96"/>
      <c r="C588" s="132"/>
      <c r="D588" s="132"/>
      <c r="E588" s="96"/>
      <c r="F588" s="96"/>
      <c r="G588" s="96"/>
      <c r="H588" s="96"/>
      <c r="I588" s="96"/>
    </row>
    <row r="589" spans="1:9">
      <c r="A589" s="96"/>
      <c r="B589" s="96"/>
      <c r="C589" s="132"/>
      <c r="D589" s="132"/>
      <c r="E589" s="96"/>
      <c r="F589" s="96"/>
      <c r="G589" s="96"/>
      <c r="H589" s="96"/>
      <c r="I589" s="96"/>
    </row>
    <row r="590" spans="1:9">
      <c r="A590" s="96"/>
      <c r="B590" s="96"/>
      <c r="C590" s="132"/>
      <c r="D590" s="132"/>
      <c r="E590" s="96"/>
      <c r="F590" s="96"/>
      <c r="G590" s="96"/>
      <c r="H590" s="96"/>
      <c r="I590" s="96"/>
    </row>
    <row r="591" spans="1:9">
      <c r="A591" s="96"/>
      <c r="B591" s="96"/>
      <c r="C591" s="132"/>
      <c r="D591" s="132"/>
      <c r="E591" s="96"/>
      <c r="F591" s="96"/>
      <c r="G591" s="96"/>
      <c r="H591" s="96"/>
      <c r="I591" s="96"/>
    </row>
    <row r="592" spans="1:9">
      <c r="A592" s="96"/>
      <c r="B592" s="96"/>
      <c r="C592" s="132"/>
      <c r="D592" s="132"/>
      <c r="E592" s="96"/>
      <c r="F592" s="96"/>
      <c r="G592" s="96"/>
      <c r="H592" s="96"/>
      <c r="I592" s="96"/>
    </row>
    <row r="593" spans="1:9">
      <c r="A593" s="96"/>
      <c r="B593" s="96"/>
      <c r="C593" s="132"/>
      <c r="D593" s="132"/>
      <c r="E593" s="96"/>
      <c r="F593" s="96"/>
      <c r="G593" s="96"/>
      <c r="H593" s="96"/>
      <c r="I593" s="96"/>
    </row>
    <row r="594" spans="1:9">
      <c r="A594" s="96"/>
      <c r="B594" s="96"/>
      <c r="C594" s="132"/>
      <c r="D594" s="132"/>
      <c r="E594" s="96"/>
      <c r="F594" s="96"/>
      <c r="G594" s="96"/>
      <c r="H594" s="96"/>
      <c r="I594" s="96"/>
    </row>
    <row r="595" spans="1:9">
      <c r="A595" s="96"/>
      <c r="B595" s="96"/>
      <c r="C595" s="132"/>
      <c r="D595" s="132"/>
      <c r="E595" s="96"/>
      <c r="F595" s="96"/>
      <c r="G595" s="96"/>
      <c r="H595" s="96"/>
      <c r="I595" s="96"/>
    </row>
    <row r="596" spans="1:9">
      <c r="A596" s="96"/>
      <c r="B596" s="96"/>
      <c r="C596" s="132"/>
      <c r="D596" s="132"/>
      <c r="E596" s="96"/>
      <c r="F596" s="96"/>
      <c r="G596" s="96"/>
      <c r="H596" s="96"/>
      <c r="I596" s="96"/>
    </row>
    <row r="597" spans="1:9">
      <c r="A597" s="96"/>
      <c r="B597" s="96"/>
      <c r="C597" s="132"/>
      <c r="D597" s="132"/>
      <c r="E597" s="96"/>
      <c r="F597" s="96"/>
      <c r="G597" s="96"/>
      <c r="H597" s="96"/>
      <c r="I597" s="96"/>
    </row>
    <row r="598" spans="1:9">
      <c r="A598" s="96"/>
      <c r="B598" s="96"/>
      <c r="C598" s="132"/>
      <c r="D598" s="132"/>
      <c r="E598" s="96"/>
      <c r="F598" s="96"/>
      <c r="G598" s="96"/>
      <c r="H598" s="96"/>
      <c r="I598" s="96"/>
    </row>
    <row r="599" spans="1:9">
      <c r="A599" s="96"/>
      <c r="B599" s="96"/>
      <c r="C599" s="132"/>
      <c r="D599" s="132"/>
      <c r="E599" s="96"/>
      <c r="F599" s="96"/>
      <c r="G599" s="96"/>
      <c r="H599" s="96"/>
      <c r="I599" s="96"/>
    </row>
    <row r="600" spans="1:9">
      <c r="A600" s="96"/>
      <c r="B600" s="96"/>
      <c r="C600" s="132"/>
      <c r="D600" s="132"/>
      <c r="E600" s="96"/>
      <c r="F600" s="96"/>
      <c r="G600" s="96"/>
      <c r="H600" s="96"/>
      <c r="I600" s="96"/>
    </row>
    <row r="601" spans="1:9">
      <c r="A601" s="96"/>
      <c r="B601" s="96"/>
      <c r="C601" s="132"/>
      <c r="D601" s="132"/>
      <c r="E601" s="96"/>
      <c r="F601" s="96"/>
      <c r="G601" s="96"/>
      <c r="H601" s="96"/>
      <c r="I601" s="96"/>
    </row>
    <row r="602" spans="1:9">
      <c r="A602" s="96"/>
      <c r="B602" s="96"/>
      <c r="C602" s="132"/>
      <c r="D602" s="132"/>
      <c r="E602" s="96"/>
      <c r="F602" s="96"/>
      <c r="G602" s="96"/>
      <c r="H602" s="96"/>
      <c r="I602" s="96"/>
    </row>
    <row r="603" spans="1:9">
      <c r="A603" s="96"/>
      <c r="B603" s="96"/>
      <c r="C603" s="132"/>
      <c r="D603" s="132"/>
      <c r="E603" s="96"/>
      <c r="F603" s="96"/>
      <c r="G603" s="96"/>
      <c r="H603" s="96"/>
      <c r="I603" s="96"/>
    </row>
    <row r="604" spans="1:9">
      <c r="A604" s="96"/>
      <c r="B604" s="96"/>
      <c r="C604" s="132"/>
      <c r="D604" s="132"/>
      <c r="E604" s="96"/>
      <c r="F604" s="96"/>
      <c r="G604" s="96"/>
      <c r="H604" s="96"/>
      <c r="I604" s="96"/>
    </row>
    <row r="605" spans="1:9">
      <c r="A605" s="96"/>
      <c r="B605" s="96"/>
      <c r="C605" s="132"/>
      <c r="D605" s="132"/>
      <c r="E605" s="96"/>
      <c r="F605" s="96"/>
      <c r="G605" s="96"/>
      <c r="H605" s="96"/>
      <c r="I605" s="96"/>
    </row>
    <row r="606" spans="1:9">
      <c r="A606" s="96"/>
      <c r="B606" s="96"/>
      <c r="C606" s="132"/>
      <c r="D606" s="132"/>
      <c r="E606" s="96"/>
      <c r="F606" s="96"/>
      <c r="G606" s="96"/>
      <c r="H606" s="96"/>
      <c r="I606" s="96"/>
    </row>
    <row r="607" spans="1:9">
      <c r="A607" s="96"/>
      <c r="B607" s="96"/>
      <c r="C607" s="132"/>
      <c r="D607" s="132"/>
      <c r="E607" s="96"/>
      <c r="F607" s="96"/>
      <c r="G607" s="96"/>
      <c r="H607" s="96"/>
      <c r="I607" s="96"/>
    </row>
    <row r="608" spans="1:9">
      <c r="A608" s="96"/>
      <c r="B608" s="96"/>
      <c r="C608" s="132"/>
      <c r="D608" s="132"/>
      <c r="E608" s="96"/>
      <c r="F608" s="96"/>
      <c r="G608" s="96"/>
      <c r="H608" s="96"/>
      <c r="I608" s="96"/>
    </row>
    <row r="609" spans="1:9">
      <c r="A609" s="96"/>
      <c r="B609" s="96"/>
      <c r="C609" s="132"/>
      <c r="D609" s="132"/>
      <c r="E609" s="96"/>
      <c r="F609" s="96"/>
      <c r="G609" s="96"/>
      <c r="H609" s="96"/>
      <c r="I609" s="96"/>
    </row>
    <row r="610" spans="1:9">
      <c r="A610" s="96"/>
      <c r="B610" s="96"/>
      <c r="C610" s="132"/>
      <c r="D610" s="132"/>
      <c r="E610" s="96"/>
      <c r="F610" s="96"/>
      <c r="G610" s="96"/>
      <c r="H610" s="96"/>
      <c r="I610" s="96"/>
    </row>
    <row r="611" spans="1:9">
      <c r="A611" s="96"/>
      <c r="B611" s="96"/>
      <c r="C611" s="132"/>
      <c r="D611" s="132"/>
      <c r="E611" s="96"/>
      <c r="F611" s="96"/>
      <c r="G611" s="96"/>
      <c r="H611" s="96"/>
      <c r="I611" s="96"/>
    </row>
    <row r="612" spans="1:9">
      <c r="A612" s="96"/>
      <c r="B612" s="96"/>
      <c r="C612" s="132"/>
      <c r="D612" s="132"/>
      <c r="E612" s="96"/>
      <c r="F612" s="96"/>
      <c r="G612" s="96"/>
      <c r="H612" s="96"/>
      <c r="I612" s="96"/>
    </row>
    <row r="613" spans="1:9">
      <c r="A613" s="96"/>
      <c r="B613" s="96"/>
      <c r="C613" s="132"/>
      <c r="D613" s="132"/>
      <c r="E613" s="96"/>
      <c r="F613" s="96"/>
      <c r="G613" s="96"/>
      <c r="H613" s="96"/>
      <c r="I613" s="96"/>
    </row>
    <row r="614" spans="1:9">
      <c r="A614" s="96"/>
      <c r="B614" s="96"/>
      <c r="C614" s="132"/>
      <c r="D614" s="132"/>
      <c r="E614" s="96"/>
      <c r="F614" s="96"/>
      <c r="G614" s="96"/>
      <c r="H614" s="96"/>
      <c r="I614" s="96"/>
    </row>
    <row r="615" spans="1:9">
      <c r="A615" s="96"/>
      <c r="B615" s="96"/>
      <c r="C615" s="132"/>
      <c r="D615" s="132"/>
      <c r="E615" s="96"/>
      <c r="F615" s="96"/>
      <c r="G615" s="96"/>
      <c r="H615" s="96"/>
      <c r="I615" s="96"/>
    </row>
    <row r="616" spans="1:9">
      <c r="A616" s="96"/>
      <c r="B616" s="96"/>
      <c r="C616" s="132"/>
      <c r="D616" s="132"/>
      <c r="E616" s="96"/>
      <c r="F616" s="96"/>
      <c r="G616" s="96"/>
      <c r="H616" s="96"/>
      <c r="I616" s="96"/>
    </row>
    <row r="617" spans="1:9">
      <c r="A617" s="96"/>
      <c r="B617" s="96"/>
      <c r="C617" s="132"/>
      <c r="D617" s="132"/>
      <c r="E617" s="96"/>
      <c r="F617" s="96"/>
      <c r="G617" s="96"/>
      <c r="H617" s="96"/>
      <c r="I617" s="96"/>
    </row>
    <row r="618" spans="1:9">
      <c r="A618" s="96"/>
      <c r="B618" s="96"/>
      <c r="C618" s="132"/>
      <c r="D618" s="132"/>
      <c r="E618" s="96"/>
      <c r="F618" s="96"/>
      <c r="G618" s="96"/>
      <c r="H618" s="96"/>
      <c r="I618" s="96"/>
    </row>
    <row r="619" spans="1:9">
      <c r="A619" s="96"/>
      <c r="B619" s="96"/>
      <c r="C619" s="132"/>
      <c r="D619" s="132"/>
      <c r="E619" s="96"/>
      <c r="F619" s="96"/>
      <c r="G619" s="96"/>
      <c r="H619" s="96"/>
      <c r="I619" s="96"/>
    </row>
    <row r="620" spans="1:9">
      <c r="A620" s="96"/>
      <c r="B620" s="96"/>
      <c r="C620" s="132"/>
      <c r="D620" s="132"/>
      <c r="E620" s="96"/>
      <c r="F620" s="96"/>
      <c r="G620" s="96"/>
      <c r="H620" s="96"/>
      <c r="I620" s="96"/>
    </row>
    <row r="621" spans="1:9">
      <c r="A621" s="96"/>
      <c r="B621" s="96"/>
      <c r="C621" s="132"/>
      <c r="D621" s="132"/>
      <c r="E621" s="96"/>
      <c r="F621" s="96"/>
      <c r="G621" s="96"/>
      <c r="H621" s="96"/>
      <c r="I621" s="96"/>
    </row>
    <row r="622" spans="1:9">
      <c r="A622" s="96"/>
      <c r="B622" s="96"/>
      <c r="C622" s="132"/>
      <c r="D622" s="132"/>
      <c r="E622" s="96"/>
      <c r="F622" s="96"/>
      <c r="G622" s="96"/>
      <c r="H622" s="96"/>
      <c r="I622" s="96"/>
    </row>
    <row r="623" spans="1:9">
      <c r="A623" s="96"/>
      <c r="B623" s="96"/>
      <c r="C623" s="132"/>
      <c r="D623" s="132"/>
      <c r="E623" s="96"/>
      <c r="F623" s="96"/>
      <c r="G623" s="96"/>
      <c r="H623" s="96"/>
      <c r="I623" s="96"/>
    </row>
    <row r="624" spans="1:9">
      <c r="A624" s="96"/>
      <c r="B624" s="96"/>
      <c r="C624" s="132"/>
      <c r="D624" s="132"/>
      <c r="E624" s="96"/>
      <c r="F624" s="96"/>
      <c r="G624" s="96"/>
      <c r="H624" s="96"/>
      <c r="I624" s="96"/>
    </row>
    <row r="625" spans="1:9">
      <c r="A625" s="96"/>
      <c r="B625" s="96"/>
      <c r="C625" s="132"/>
      <c r="D625" s="132"/>
      <c r="E625" s="96"/>
      <c r="F625" s="96"/>
      <c r="G625" s="96"/>
      <c r="H625" s="96"/>
      <c r="I625" s="96"/>
    </row>
    <row r="626" spans="1:9">
      <c r="A626" s="96"/>
      <c r="B626" s="96"/>
      <c r="C626" s="132"/>
      <c r="D626" s="132"/>
      <c r="E626" s="96"/>
      <c r="F626" s="96"/>
      <c r="G626" s="96"/>
      <c r="H626" s="96"/>
      <c r="I626" s="96"/>
    </row>
    <row r="627" spans="1:9">
      <c r="A627" s="96"/>
      <c r="B627" s="96"/>
      <c r="C627" s="132"/>
      <c r="D627" s="132"/>
      <c r="E627" s="96"/>
      <c r="F627" s="96"/>
      <c r="G627" s="96"/>
      <c r="H627" s="96"/>
      <c r="I627" s="96"/>
    </row>
    <row r="628" spans="1:9">
      <c r="A628" s="96"/>
      <c r="B628" s="96"/>
      <c r="C628" s="132"/>
      <c r="D628" s="132"/>
      <c r="E628" s="96"/>
      <c r="F628" s="96"/>
      <c r="G628" s="96"/>
      <c r="H628" s="96"/>
      <c r="I628" s="96"/>
    </row>
    <row r="629" spans="1:9">
      <c r="A629" s="96"/>
      <c r="B629" s="96"/>
      <c r="C629" s="132"/>
      <c r="D629" s="132"/>
      <c r="E629" s="96"/>
      <c r="F629" s="96"/>
      <c r="G629" s="96"/>
      <c r="H629" s="96"/>
      <c r="I629" s="96"/>
    </row>
    <row r="630" spans="1:9">
      <c r="A630" s="96"/>
      <c r="B630" s="96"/>
      <c r="C630" s="132"/>
      <c r="D630" s="132"/>
      <c r="E630" s="96"/>
      <c r="F630" s="96"/>
      <c r="G630" s="96"/>
      <c r="H630" s="96"/>
      <c r="I630" s="96"/>
    </row>
    <row r="631" spans="1:9">
      <c r="A631" s="96"/>
      <c r="B631" s="96"/>
      <c r="C631" s="132"/>
      <c r="D631" s="132"/>
      <c r="E631" s="96"/>
      <c r="F631" s="96"/>
      <c r="G631" s="96"/>
      <c r="H631" s="96"/>
      <c r="I631" s="96"/>
    </row>
    <row r="632" spans="1:9">
      <c r="A632" s="96"/>
      <c r="B632" s="96"/>
      <c r="C632" s="132"/>
      <c r="D632" s="132"/>
      <c r="E632" s="96"/>
      <c r="F632" s="96"/>
      <c r="G632" s="96"/>
      <c r="H632" s="96"/>
      <c r="I632" s="96"/>
    </row>
    <row r="633" spans="1:9">
      <c r="A633" s="96"/>
      <c r="B633" s="96"/>
      <c r="C633" s="132"/>
      <c r="D633" s="132"/>
      <c r="E633" s="96"/>
      <c r="F633" s="96"/>
      <c r="G633" s="96"/>
      <c r="H633" s="96"/>
      <c r="I633" s="96"/>
    </row>
    <row r="634" spans="1:9">
      <c r="A634" s="96"/>
      <c r="B634" s="96"/>
      <c r="C634" s="132"/>
      <c r="D634" s="132"/>
      <c r="E634" s="96"/>
      <c r="F634" s="96"/>
      <c r="G634" s="96"/>
      <c r="H634" s="96"/>
      <c r="I634" s="96"/>
    </row>
    <row r="635" spans="1:9">
      <c r="A635" s="96"/>
      <c r="B635" s="96"/>
      <c r="C635" s="132"/>
      <c r="D635" s="132"/>
      <c r="E635" s="96"/>
      <c r="F635" s="96"/>
      <c r="G635" s="96"/>
      <c r="H635" s="96"/>
      <c r="I635" s="96"/>
    </row>
    <row r="636" spans="1:9">
      <c r="A636" s="96"/>
      <c r="B636" s="96"/>
      <c r="C636" s="132"/>
      <c r="D636" s="132"/>
      <c r="E636" s="96"/>
      <c r="F636" s="96"/>
      <c r="G636" s="96"/>
      <c r="H636" s="96"/>
      <c r="I636" s="96"/>
    </row>
    <row r="637" spans="1:9">
      <c r="A637" s="96"/>
      <c r="B637" s="96"/>
      <c r="C637" s="132"/>
      <c r="D637" s="132"/>
      <c r="E637" s="96"/>
      <c r="F637" s="96"/>
      <c r="G637" s="96"/>
      <c r="H637" s="96"/>
      <c r="I637" s="96"/>
    </row>
    <row r="638" spans="1:9">
      <c r="A638" s="96"/>
      <c r="B638" s="96"/>
      <c r="C638" s="132"/>
      <c r="D638" s="132"/>
      <c r="E638" s="96"/>
      <c r="F638" s="96"/>
      <c r="G638" s="96"/>
      <c r="H638" s="96"/>
      <c r="I638" s="96"/>
    </row>
    <row r="639" spans="1:9">
      <c r="A639" s="96"/>
      <c r="B639" s="96"/>
      <c r="C639" s="132"/>
      <c r="D639" s="132"/>
      <c r="E639" s="96"/>
      <c r="F639" s="96"/>
      <c r="G639" s="96"/>
      <c r="H639" s="96"/>
      <c r="I639" s="96"/>
    </row>
    <row r="640" spans="1:9">
      <c r="A640" s="96"/>
      <c r="B640" s="96"/>
      <c r="C640" s="132"/>
      <c r="D640" s="132"/>
      <c r="E640" s="96"/>
      <c r="F640" s="96"/>
      <c r="G640" s="96"/>
      <c r="H640" s="96"/>
      <c r="I640" s="96"/>
    </row>
    <row r="641" spans="1:9">
      <c r="A641" s="96"/>
      <c r="B641" s="96"/>
      <c r="C641" s="132"/>
      <c r="D641" s="132"/>
      <c r="E641" s="96"/>
      <c r="F641" s="96"/>
      <c r="G641" s="96"/>
      <c r="H641" s="96"/>
      <c r="I641" s="96"/>
    </row>
    <row r="642" spans="1:9">
      <c r="A642" s="96"/>
      <c r="B642" s="96"/>
      <c r="C642" s="132"/>
      <c r="D642" s="132"/>
      <c r="E642" s="96"/>
      <c r="F642" s="96"/>
      <c r="G642" s="96"/>
      <c r="H642" s="96"/>
      <c r="I642" s="96"/>
    </row>
    <row r="643" spans="1:9">
      <c r="A643" s="96"/>
      <c r="B643" s="96"/>
      <c r="C643" s="132"/>
      <c r="D643" s="132"/>
      <c r="E643" s="96"/>
      <c r="F643" s="96"/>
      <c r="G643" s="96"/>
      <c r="H643" s="96"/>
      <c r="I643" s="96"/>
    </row>
    <row r="644" spans="1:9">
      <c r="A644" s="96"/>
      <c r="B644" s="96"/>
      <c r="C644" s="132"/>
      <c r="D644" s="132"/>
      <c r="E644" s="96"/>
      <c r="F644" s="96"/>
      <c r="G644" s="96"/>
      <c r="H644" s="96"/>
      <c r="I644" s="96"/>
    </row>
    <row r="645" spans="1:9">
      <c r="A645" s="96"/>
      <c r="B645" s="96"/>
      <c r="C645" s="132"/>
      <c r="D645" s="132"/>
      <c r="E645" s="96"/>
      <c r="F645" s="96"/>
      <c r="G645" s="96"/>
      <c r="H645" s="96"/>
      <c r="I645" s="96"/>
    </row>
    <row r="646" spans="1:9">
      <c r="A646" s="96"/>
      <c r="B646" s="96"/>
      <c r="C646" s="132"/>
      <c r="D646" s="132"/>
      <c r="E646" s="96"/>
      <c r="F646" s="96"/>
      <c r="G646" s="96"/>
      <c r="H646" s="96"/>
      <c r="I646" s="96"/>
    </row>
    <row r="647" spans="1:9">
      <c r="A647" s="96"/>
      <c r="B647" s="96"/>
      <c r="C647" s="132"/>
      <c r="D647" s="132"/>
      <c r="E647" s="96"/>
      <c r="F647" s="96"/>
      <c r="G647" s="96"/>
      <c r="H647" s="96"/>
      <c r="I647" s="96"/>
    </row>
    <row r="648" spans="1:9">
      <c r="A648" s="96"/>
      <c r="B648" s="96"/>
      <c r="C648" s="132"/>
      <c r="D648" s="132"/>
      <c r="E648" s="96"/>
      <c r="F648" s="96"/>
      <c r="G648" s="96"/>
      <c r="H648" s="96"/>
      <c r="I648" s="96"/>
    </row>
    <row r="649" spans="1:9">
      <c r="A649" s="96"/>
      <c r="B649" s="96"/>
      <c r="C649" s="132"/>
      <c r="D649" s="132"/>
      <c r="E649" s="96"/>
      <c r="F649" s="96"/>
      <c r="G649" s="96"/>
      <c r="H649" s="96"/>
      <c r="I649" s="96"/>
    </row>
    <row r="650" spans="1:9">
      <c r="A650" s="96"/>
      <c r="B650" s="96"/>
      <c r="C650" s="132"/>
      <c r="D650" s="132"/>
      <c r="E650" s="96"/>
      <c r="F650" s="96"/>
      <c r="G650" s="96"/>
      <c r="H650" s="96"/>
      <c r="I650" s="96"/>
    </row>
    <row r="651" spans="1:9">
      <c r="A651" s="96"/>
      <c r="B651" s="96"/>
      <c r="C651" s="132"/>
      <c r="D651" s="132"/>
      <c r="E651" s="96"/>
      <c r="F651" s="96"/>
      <c r="G651" s="96"/>
      <c r="H651" s="96"/>
      <c r="I651" s="96"/>
    </row>
    <row r="652" spans="1:9">
      <c r="A652" s="96"/>
      <c r="B652" s="96"/>
      <c r="C652" s="132"/>
      <c r="D652" s="132"/>
      <c r="E652" s="96"/>
      <c r="F652" s="96"/>
      <c r="G652" s="96"/>
      <c r="H652" s="96"/>
      <c r="I652" s="96"/>
    </row>
    <row r="653" spans="1:9">
      <c r="A653" s="96"/>
      <c r="B653" s="96"/>
      <c r="C653" s="132"/>
      <c r="D653" s="132"/>
      <c r="E653" s="96"/>
      <c r="F653" s="96"/>
      <c r="G653" s="96"/>
      <c r="H653" s="96"/>
      <c r="I653" s="96"/>
    </row>
    <row r="654" spans="1:9">
      <c r="A654" s="96"/>
      <c r="B654" s="96"/>
      <c r="C654" s="132"/>
      <c r="D654" s="132"/>
      <c r="E654" s="96"/>
      <c r="F654" s="96"/>
      <c r="G654" s="96"/>
      <c r="H654" s="96"/>
      <c r="I654" s="96"/>
    </row>
    <row r="655" spans="1:9">
      <c r="A655" s="96"/>
      <c r="B655" s="96"/>
      <c r="C655" s="132"/>
      <c r="D655" s="132"/>
      <c r="E655" s="96"/>
      <c r="F655" s="96"/>
      <c r="G655" s="96"/>
      <c r="H655" s="96"/>
      <c r="I655" s="96"/>
    </row>
    <row r="656" spans="1:9">
      <c r="A656" s="96"/>
      <c r="B656" s="96"/>
      <c r="C656" s="132"/>
      <c r="D656" s="132"/>
      <c r="E656" s="96"/>
      <c r="F656" s="96"/>
      <c r="G656" s="96"/>
      <c r="H656" s="96"/>
      <c r="I656" s="96"/>
    </row>
    <row r="657" spans="1:9">
      <c r="A657" s="96"/>
      <c r="B657" s="96"/>
      <c r="C657" s="132"/>
      <c r="D657" s="132"/>
      <c r="E657" s="96"/>
      <c r="F657" s="96"/>
      <c r="G657" s="96"/>
      <c r="H657" s="96"/>
      <c r="I657" s="96"/>
    </row>
    <row r="658" spans="1:9">
      <c r="A658" s="96"/>
      <c r="B658" s="96"/>
      <c r="C658" s="132"/>
      <c r="D658" s="132"/>
      <c r="E658" s="96"/>
      <c r="F658" s="96"/>
      <c r="G658" s="96"/>
      <c r="H658" s="96"/>
      <c r="I658" s="96"/>
    </row>
    <row r="659" spans="1:9">
      <c r="A659" s="96"/>
      <c r="B659" s="96"/>
      <c r="C659" s="132"/>
      <c r="D659" s="132"/>
      <c r="E659" s="96"/>
      <c r="F659" s="96"/>
      <c r="G659" s="96"/>
      <c r="H659" s="96"/>
      <c r="I659" s="96"/>
    </row>
    <row r="660" spans="1:9">
      <c r="A660" s="96"/>
      <c r="B660" s="96"/>
      <c r="C660" s="132"/>
      <c r="D660" s="132"/>
      <c r="E660" s="96"/>
      <c r="F660" s="96"/>
      <c r="G660" s="96"/>
      <c r="H660" s="96"/>
      <c r="I660" s="96"/>
    </row>
    <row r="661" spans="1:9">
      <c r="A661" s="96"/>
      <c r="B661" s="96"/>
      <c r="C661" s="132"/>
      <c r="D661" s="132"/>
      <c r="E661" s="96"/>
      <c r="F661" s="96"/>
      <c r="G661" s="96"/>
      <c r="H661" s="96"/>
      <c r="I661" s="96"/>
    </row>
    <row r="662" spans="1:9">
      <c r="A662" s="96"/>
      <c r="B662" s="96"/>
      <c r="C662" s="132"/>
      <c r="D662" s="132"/>
      <c r="E662" s="96"/>
      <c r="F662" s="96"/>
      <c r="G662" s="96"/>
      <c r="H662" s="96"/>
      <c r="I662" s="96"/>
    </row>
    <row r="663" spans="1:9">
      <c r="A663" s="96"/>
      <c r="B663" s="96"/>
      <c r="C663" s="132"/>
      <c r="D663" s="132"/>
      <c r="E663" s="96"/>
      <c r="F663" s="96"/>
      <c r="G663" s="96"/>
      <c r="H663" s="96"/>
      <c r="I663" s="96"/>
    </row>
    <row r="664" spans="1:9">
      <c r="A664" s="96"/>
      <c r="B664" s="96"/>
      <c r="C664" s="132"/>
      <c r="D664" s="132"/>
      <c r="E664" s="96"/>
      <c r="F664" s="96"/>
      <c r="G664" s="96"/>
      <c r="H664" s="96"/>
      <c r="I664" s="96"/>
    </row>
    <row r="665" spans="1:9">
      <c r="A665" s="96"/>
      <c r="B665" s="96"/>
      <c r="C665" s="132"/>
      <c r="D665" s="132"/>
      <c r="E665" s="96"/>
      <c r="F665" s="96"/>
      <c r="G665" s="96"/>
      <c r="H665" s="96"/>
      <c r="I665" s="96"/>
    </row>
    <row r="666" spans="1:9">
      <c r="A666" s="96"/>
      <c r="B666" s="96"/>
      <c r="C666" s="132"/>
      <c r="D666" s="132"/>
      <c r="E666" s="96"/>
      <c r="F666" s="96"/>
      <c r="G666" s="96"/>
      <c r="H666" s="96"/>
      <c r="I666" s="96"/>
    </row>
    <row r="667" spans="1:9">
      <c r="A667" s="96"/>
      <c r="B667" s="96"/>
      <c r="C667" s="132"/>
      <c r="D667" s="132"/>
      <c r="E667" s="96"/>
      <c r="F667" s="96"/>
      <c r="G667" s="96"/>
      <c r="H667" s="96"/>
      <c r="I667" s="96"/>
    </row>
    <row r="668" spans="1:9">
      <c r="A668" s="96"/>
      <c r="B668" s="96"/>
      <c r="C668" s="132"/>
      <c r="D668" s="132"/>
      <c r="E668" s="96"/>
      <c r="F668" s="96"/>
      <c r="G668" s="96"/>
      <c r="H668" s="96"/>
      <c r="I668" s="96"/>
    </row>
    <row r="669" spans="1:9">
      <c r="A669" s="96"/>
      <c r="B669" s="96"/>
      <c r="C669" s="132"/>
      <c r="D669" s="132"/>
      <c r="E669" s="96"/>
      <c r="F669" s="96"/>
      <c r="G669" s="96"/>
      <c r="H669" s="96"/>
      <c r="I669" s="96"/>
    </row>
    <row r="670" spans="1:9">
      <c r="A670" s="96"/>
      <c r="B670" s="96"/>
      <c r="C670" s="132"/>
      <c r="D670" s="132"/>
      <c r="E670" s="96"/>
      <c r="F670" s="96"/>
      <c r="G670" s="96"/>
      <c r="H670" s="96"/>
      <c r="I670" s="96"/>
    </row>
    <row r="671" spans="1:9">
      <c r="A671" s="96"/>
      <c r="B671" s="96"/>
      <c r="C671" s="132"/>
      <c r="D671" s="132"/>
      <c r="E671" s="96"/>
      <c r="F671" s="96"/>
      <c r="G671" s="96"/>
      <c r="H671" s="96"/>
      <c r="I671" s="96"/>
    </row>
    <row r="672" spans="1:9">
      <c r="A672" s="96"/>
      <c r="B672" s="96"/>
      <c r="C672" s="132"/>
      <c r="D672" s="132"/>
      <c r="E672" s="96"/>
      <c r="F672" s="96"/>
      <c r="G672" s="96"/>
      <c r="H672" s="96"/>
      <c r="I672" s="96"/>
    </row>
    <row r="673" spans="1:9">
      <c r="A673" s="96"/>
      <c r="B673" s="96"/>
      <c r="C673" s="132"/>
      <c r="D673" s="132"/>
      <c r="E673" s="96"/>
      <c r="F673" s="96"/>
      <c r="G673" s="96"/>
      <c r="H673" s="96"/>
      <c r="I673" s="96"/>
    </row>
    <row r="674" spans="1:9">
      <c r="A674" s="96"/>
      <c r="B674" s="96"/>
      <c r="C674" s="132"/>
      <c r="D674" s="132"/>
      <c r="E674" s="96"/>
      <c r="F674" s="96"/>
      <c r="G674" s="96"/>
      <c r="H674" s="96"/>
      <c r="I674" s="96"/>
    </row>
    <row r="675" spans="1:9">
      <c r="A675" s="96"/>
      <c r="B675" s="96"/>
      <c r="C675" s="132"/>
      <c r="D675" s="132"/>
      <c r="E675" s="96"/>
      <c r="F675" s="96"/>
      <c r="G675" s="96"/>
      <c r="H675" s="96"/>
      <c r="I675" s="96"/>
    </row>
    <row r="676" spans="1:9">
      <c r="A676" s="96"/>
      <c r="B676" s="96"/>
      <c r="C676" s="132"/>
      <c r="D676" s="132"/>
      <c r="E676" s="96"/>
      <c r="F676" s="96"/>
      <c r="G676" s="96"/>
      <c r="H676" s="96"/>
      <c r="I676" s="96"/>
    </row>
    <row r="677" spans="1:9">
      <c r="A677" s="96"/>
      <c r="B677" s="96"/>
      <c r="C677" s="132"/>
      <c r="D677" s="132"/>
      <c r="E677" s="96"/>
      <c r="F677" s="96"/>
      <c r="G677" s="96"/>
      <c r="H677" s="96"/>
      <c r="I677" s="96"/>
    </row>
    <row r="678" spans="1:9">
      <c r="A678" s="96"/>
      <c r="B678" s="96"/>
      <c r="C678" s="132"/>
      <c r="D678" s="132"/>
      <c r="E678" s="96"/>
      <c r="F678" s="96"/>
      <c r="G678" s="96"/>
      <c r="H678" s="96"/>
      <c r="I678" s="96"/>
    </row>
    <row r="679" spans="1:9">
      <c r="A679" s="96"/>
      <c r="B679" s="96"/>
      <c r="C679" s="132"/>
      <c r="D679" s="132"/>
      <c r="E679" s="96"/>
      <c r="F679" s="96"/>
      <c r="G679" s="96"/>
      <c r="H679" s="96"/>
      <c r="I679" s="96"/>
    </row>
    <row r="680" spans="1:9">
      <c r="A680" s="96"/>
      <c r="B680" s="96"/>
      <c r="C680" s="132"/>
      <c r="D680" s="132"/>
      <c r="E680" s="96"/>
      <c r="F680" s="96"/>
      <c r="G680" s="96"/>
      <c r="H680" s="96"/>
      <c r="I680" s="96"/>
    </row>
    <row r="681" spans="1:9">
      <c r="A681" s="96"/>
      <c r="B681" s="96"/>
      <c r="C681" s="132"/>
      <c r="D681" s="132"/>
      <c r="E681" s="96"/>
      <c r="F681" s="96"/>
      <c r="G681" s="96"/>
      <c r="H681" s="96"/>
      <c r="I681" s="96"/>
    </row>
    <row r="682" spans="1:9">
      <c r="A682" s="96"/>
      <c r="B682" s="96"/>
      <c r="C682" s="132"/>
      <c r="D682" s="132"/>
      <c r="E682" s="96"/>
      <c r="F682" s="96"/>
      <c r="G682" s="96"/>
      <c r="H682" s="96"/>
      <c r="I682" s="96"/>
    </row>
    <row r="683" spans="1:9">
      <c r="A683" s="96"/>
      <c r="B683" s="96"/>
      <c r="C683" s="132"/>
      <c r="D683" s="132"/>
      <c r="E683" s="96"/>
      <c r="F683" s="96"/>
      <c r="G683" s="96"/>
      <c r="H683" s="96"/>
      <c r="I683" s="96"/>
    </row>
    <row r="684" spans="1:9">
      <c r="A684" s="96"/>
      <c r="B684" s="96"/>
      <c r="C684" s="132"/>
      <c r="D684" s="132"/>
      <c r="E684" s="96"/>
      <c r="F684" s="96"/>
      <c r="G684" s="96"/>
      <c r="H684" s="96"/>
      <c r="I684" s="96"/>
    </row>
    <row r="685" spans="1:9">
      <c r="A685" s="96"/>
      <c r="B685" s="96"/>
      <c r="C685" s="132"/>
      <c r="D685" s="132"/>
      <c r="E685" s="96"/>
      <c r="F685" s="96"/>
      <c r="G685" s="96"/>
      <c r="H685" s="96"/>
      <c r="I685" s="96"/>
    </row>
    <row r="686" spans="1:9">
      <c r="A686" s="96"/>
      <c r="B686" s="96"/>
      <c r="C686" s="132"/>
      <c r="D686" s="132"/>
      <c r="E686" s="96"/>
      <c r="F686" s="96"/>
      <c r="G686" s="96"/>
      <c r="H686" s="96"/>
      <c r="I686" s="96"/>
    </row>
    <row r="687" spans="1:9">
      <c r="A687" s="96"/>
      <c r="B687" s="96"/>
      <c r="C687" s="132"/>
      <c r="D687" s="132"/>
      <c r="E687" s="96"/>
      <c r="F687" s="96"/>
      <c r="G687" s="96"/>
      <c r="H687" s="96"/>
      <c r="I687" s="96"/>
    </row>
    <row r="688" spans="1:9">
      <c r="A688" s="96"/>
      <c r="B688" s="96"/>
      <c r="C688" s="132"/>
      <c r="D688" s="132"/>
      <c r="E688" s="96"/>
      <c r="F688" s="96"/>
      <c r="G688" s="96"/>
      <c r="H688" s="96"/>
      <c r="I688" s="96"/>
    </row>
    <row r="689" spans="1:9">
      <c r="A689" s="96"/>
      <c r="B689" s="96"/>
      <c r="C689" s="132"/>
      <c r="D689" s="132"/>
      <c r="E689" s="96"/>
      <c r="F689" s="96"/>
      <c r="G689" s="96"/>
      <c r="H689" s="96"/>
      <c r="I689" s="96"/>
    </row>
    <row r="690" spans="1:9">
      <c r="A690" s="96"/>
      <c r="B690" s="96"/>
      <c r="C690" s="132"/>
      <c r="D690" s="132"/>
      <c r="E690" s="96"/>
      <c r="F690" s="96"/>
      <c r="G690" s="96"/>
      <c r="H690" s="96"/>
      <c r="I690" s="96"/>
    </row>
    <row r="691" spans="1:9">
      <c r="A691" s="96"/>
      <c r="B691" s="96"/>
      <c r="C691" s="132"/>
      <c r="D691" s="132"/>
      <c r="E691" s="96"/>
      <c r="F691" s="96"/>
      <c r="G691" s="96"/>
      <c r="H691" s="96"/>
      <c r="I691" s="96"/>
    </row>
    <row r="692" spans="1:9">
      <c r="A692" s="96"/>
      <c r="B692" s="96"/>
      <c r="C692" s="132"/>
      <c r="D692" s="132"/>
      <c r="E692" s="96"/>
      <c r="F692" s="96"/>
      <c r="G692" s="96"/>
      <c r="H692" s="96"/>
      <c r="I692" s="96"/>
    </row>
    <row r="693" spans="1:9">
      <c r="A693" s="96"/>
      <c r="B693" s="96"/>
      <c r="C693" s="132"/>
      <c r="D693" s="132"/>
      <c r="E693" s="96"/>
      <c r="F693" s="96"/>
      <c r="G693" s="96"/>
      <c r="H693" s="96"/>
      <c r="I693" s="96"/>
    </row>
    <row r="694" spans="1:9">
      <c r="A694" s="96"/>
      <c r="B694" s="96"/>
      <c r="C694" s="132"/>
      <c r="D694" s="132"/>
      <c r="E694" s="96"/>
      <c r="F694" s="96"/>
      <c r="G694" s="96"/>
      <c r="H694" s="96"/>
      <c r="I694" s="96"/>
    </row>
    <row r="695" spans="1:9">
      <c r="A695" s="96"/>
      <c r="B695" s="96"/>
      <c r="C695" s="132"/>
      <c r="D695" s="132"/>
      <c r="E695" s="96"/>
      <c r="F695" s="96"/>
      <c r="G695" s="96"/>
      <c r="H695" s="96"/>
      <c r="I695" s="96"/>
    </row>
    <row r="696" spans="1:9">
      <c r="A696" s="96"/>
      <c r="B696" s="96"/>
      <c r="C696" s="132"/>
      <c r="D696" s="132"/>
      <c r="E696" s="96"/>
      <c r="F696" s="96"/>
      <c r="G696" s="96"/>
      <c r="H696" s="96"/>
      <c r="I696" s="96"/>
    </row>
    <row r="697" spans="1:9">
      <c r="A697" s="96"/>
      <c r="B697" s="96"/>
      <c r="C697" s="132"/>
      <c r="D697" s="132"/>
      <c r="E697" s="96"/>
      <c r="F697" s="96"/>
      <c r="G697" s="96"/>
      <c r="H697" s="96"/>
      <c r="I697" s="96"/>
    </row>
    <row r="698" spans="1:9">
      <c r="A698" s="96"/>
      <c r="B698" s="96"/>
      <c r="C698" s="132"/>
      <c r="D698" s="132"/>
      <c r="E698" s="96"/>
      <c r="F698" s="96"/>
      <c r="G698" s="96"/>
      <c r="H698" s="96"/>
      <c r="I698" s="96"/>
    </row>
    <row r="699" spans="1:9">
      <c r="A699" s="96"/>
      <c r="B699" s="96"/>
      <c r="C699" s="132"/>
      <c r="D699" s="132"/>
      <c r="E699" s="96"/>
      <c r="F699" s="96"/>
      <c r="G699" s="96"/>
      <c r="H699" s="96"/>
      <c r="I699" s="96"/>
    </row>
    <row r="700" spans="1:9">
      <c r="A700" s="96"/>
      <c r="B700" s="96"/>
      <c r="C700" s="132"/>
      <c r="D700" s="132"/>
      <c r="E700" s="96"/>
      <c r="F700" s="96"/>
      <c r="G700" s="96"/>
      <c r="H700" s="96"/>
      <c r="I700" s="96"/>
    </row>
    <row r="701" spans="1:9">
      <c r="A701" s="96"/>
      <c r="B701" s="96"/>
      <c r="C701" s="132"/>
      <c r="D701" s="132"/>
      <c r="E701" s="96"/>
      <c r="F701" s="96"/>
      <c r="G701" s="96"/>
      <c r="H701" s="96"/>
      <c r="I701" s="96"/>
    </row>
    <row r="702" spans="1:9">
      <c r="A702" s="96"/>
      <c r="B702" s="96"/>
      <c r="C702" s="132"/>
      <c r="D702" s="132"/>
      <c r="E702" s="96"/>
      <c r="F702" s="96"/>
      <c r="G702" s="96"/>
      <c r="H702" s="96"/>
      <c r="I702" s="96"/>
    </row>
    <row r="703" spans="1:9">
      <c r="A703" s="96"/>
      <c r="B703" s="96"/>
      <c r="C703" s="132"/>
      <c r="D703" s="132"/>
      <c r="E703" s="96"/>
      <c r="F703" s="96"/>
      <c r="G703" s="96"/>
      <c r="H703" s="96"/>
      <c r="I703" s="96"/>
    </row>
    <row r="704" spans="1:9">
      <c r="A704" s="96"/>
      <c r="B704" s="96"/>
      <c r="C704" s="132"/>
      <c r="D704" s="132"/>
      <c r="E704" s="96"/>
      <c r="F704" s="96"/>
      <c r="G704" s="96"/>
      <c r="H704" s="96"/>
      <c r="I704" s="96"/>
    </row>
    <row r="705" spans="1:9">
      <c r="A705" s="96"/>
      <c r="B705" s="96"/>
      <c r="C705" s="132"/>
      <c r="D705" s="132"/>
      <c r="E705" s="96"/>
      <c r="F705" s="96"/>
      <c r="G705" s="96"/>
      <c r="H705" s="96"/>
      <c r="I705" s="96"/>
    </row>
    <row r="706" spans="1:9">
      <c r="A706" s="96"/>
      <c r="B706" s="96"/>
      <c r="C706" s="132"/>
      <c r="D706" s="132"/>
      <c r="E706" s="96"/>
      <c r="F706" s="96"/>
      <c r="G706" s="96"/>
      <c r="H706" s="96"/>
      <c r="I706" s="96"/>
    </row>
    <row r="707" spans="1:9">
      <c r="A707" s="96"/>
      <c r="B707" s="96"/>
      <c r="C707" s="132"/>
      <c r="D707" s="132"/>
      <c r="E707" s="96"/>
      <c r="F707" s="96"/>
      <c r="G707" s="96"/>
      <c r="H707" s="96"/>
      <c r="I707" s="96"/>
    </row>
    <row r="708" spans="1:9">
      <c r="A708" s="96"/>
      <c r="B708" s="96"/>
      <c r="C708" s="132"/>
      <c r="D708" s="132"/>
      <c r="E708" s="96"/>
      <c r="F708" s="96"/>
      <c r="G708" s="96"/>
      <c r="H708" s="96"/>
      <c r="I708" s="96"/>
    </row>
    <row r="709" spans="1:9">
      <c r="A709" s="96"/>
      <c r="B709" s="96"/>
      <c r="C709" s="132"/>
      <c r="D709" s="132"/>
      <c r="E709" s="96"/>
      <c r="F709" s="96"/>
      <c r="G709" s="96"/>
      <c r="H709" s="96"/>
      <c r="I709" s="96"/>
    </row>
    <row r="710" spans="1:9">
      <c r="A710" s="96"/>
      <c r="B710" s="96"/>
      <c r="C710" s="132"/>
      <c r="D710" s="132"/>
      <c r="E710" s="96"/>
      <c r="F710" s="96"/>
      <c r="G710" s="96"/>
      <c r="H710" s="96"/>
      <c r="I710" s="96"/>
    </row>
    <row r="711" spans="1:9">
      <c r="A711" s="96"/>
      <c r="B711" s="96"/>
      <c r="C711" s="132"/>
      <c r="D711" s="132"/>
      <c r="E711" s="96"/>
      <c r="F711" s="96"/>
      <c r="G711" s="96"/>
      <c r="H711" s="96"/>
      <c r="I711" s="96"/>
    </row>
    <row r="712" spans="1:9">
      <c r="A712" s="96"/>
      <c r="B712" s="96"/>
      <c r="C712" s="132"/>
      <c r="D712" s="132"/>
      <c r="E712" s="96"/>
      <c r="F712" s="96"/>
      <c r="G712" s="96"/>
      <c r="H712" s="96"/>
      <c r="I712" s="96"/>
    </row>
    <row r="713" spans="1:9">
      <c r="A713" s="96"/>
      <c r="B713" s="96"/>
      <c r="C713" s="132"/>
      <c r="D713" s="132"/>
      <c r="E713" s="96"/>
      <c r="F713" s="96"/>
      <c r="G713" s="96"/>
      <c r="H713" s="96"/>
      <c r="I713" s="96"/>
    </row>
    <row r="714" spans="1:9">
      <c r="A714" s="96"/>
      <c r="B714" s="96"/>
      <c r="C714" s="132"/>
      <c r="D714" s="132"/>
      <c r="E714" s="96"/>
      <c r="F714" s="96"/>
      <c r="G714" s="96"/>
      <c r="H714" s="96"/>
      <c r="I714" s="96"/>
    </row>
    <row r="715" spans="1:9">
      <c r="A715" s="96"/>
      <c r="B715" s="96"/>
      <c r="C715" s="132"/>
      <c r="D715" s="132"/>
      <c r="E715" s="96"/>
      <c r="F715" s="96"/>
      <c r="G715" s="96"/>
      <c r="H715" s="96"/>
      <c r="I715" s="96"/>
    </row>
    <row r="716" spans="1:9">
      <c r="A716" s="96"/>
      <c r="B716" s="96"/>
      <c r="C716" s="132"/>
      <c r="D716" s="132"/>
      <c r="E716" s="96"/>
      <c r="F716" s="96"/>
      <c r="G716" s="96"/>
      <c r="H716" s="96"/>
      <c r="I716" s="96"/>
    </row>
    <row r="717" spans="1:9">
      <c r="A717" s="96"/>
      <c r="B717" s="96"/>
      <c r="C717" s="132"/>
      <c r="D717" s="132"/>
      <c r="E717" s="96"/>
      <c r="F717" s="96"/>
      <c r="G717" s="96"/>
      <c r="H717" s="96"/>
      <c r="I717" s="96"/>
    </row>
    <row r="718" spans="1:9">
      <c r="A718" s="96"/>
      <c r="B718" s="96"/>
      <c r="C718" s="132"/>
      <c r="D718" s="132"/>
      <c r="E718" s="96"/>
      <c r="F718" s="96"/>
      <c r="G718" s="96"/>
      <c r="H718" s="96"/>
      <c r="I718" s="96"/>
    </row>
    <row r="719" spans="1:9">
      <c r="A719" s="96"/>
      <c r="B719" s="96"/>
      <c r="C719" s="132"/>
      <c r="D719" s="132"/>
      <c r="E719" s="96"/>
      <c r="F719" s="96"/>
      <c r="G719" s="96"/>
      <c r="H719" s="96"/>
      <c r="I719" s="96"/>
    </row>
    <row r="720" spans="1:9">
      <c r="A720" s="96"/>
      <c r="B720" s="96"/>
      <c r="C720" s="132"/>
      <c r="D720" s="132"/>
      <c r="E720" s="96"/>
      <c r="F720" s="96"/>
      <c r="G720" s="96"/>
      <c r="H720" s="96"/>
      <c r="I720" s="96"/>
    </row>
    <row r="721" spans="1:9">
      <c r="A721" s="96"/>
      <c r="B721" s="96"/>
      <c r="C721" s="132"/>
      <c r="D721" s="132"/>
      <c r="E721" s="96"/>
      <c r="F721" s="96"/>
      <c r="G721" s="96"/>
      <c r="H721" s="96"/>
      <c r="I721" s="96"/>
    </row>
    <row r="722" spans="1:9">
      <c r="A722" s="96"/>
      <c r="B722" s="96"/>
      <c r="C722" s="132"/>
      <c r="D722" s="132"/>
      <c r="E722" s="96"/>
      <c r="F722" s="96"/>
      <c r="G722" s="96"/>
      <c r="H722" s="96"/>
      <c r="I722" s="96"/>
    </row>
    <row r="723" spans="1:9">
      <c r="A723" s="96"/>
      <c r="B723" s="96"/>
      <c r="C723" s="132"/>
      <c r="D723" s="132"/>
      <c r="E723" s="96"/>
      <c r="F723" s="96"/>
      <c r="G723" s="96"/>
      <c r="H723" s="96"/>
      <c r="I723" s="96"/>
    </row>
    <row r="724" spans="1:9">
      <c r="A724" s="96"/>
      <c r="B724" s="96"/>
      <c r="C724" s="132"/>
      <c r="D724" s="132"/>
      <c r="E724" s="96"/>
      <c r="F724" s="96"/>
      <c r="G724" s="96"/>
      <c r="H724" s="96"/>
      <c r="I724" s="96"/>
    </row>
    <row r="725" spans="1:9">
      <c r="A725" s="96"/>
      <c r="B725" s="96"/>
      <c r="C725" s="132"/>
      <c r="D725" s="132"/>
      <c r="E725" s="96"/>
      <c r="F725" s="96"/>
      <c r="G725" s="96"/>
      <c r="H725" s="96"/>
      <c r="I725" s="96"/>
    </row>
    <row r="726" spans="1:9">
      <c r="A726" s="96"/>
      <c r="B726" s="96"/>
      <c r="C726" s="132"/>
      <c r="D726" s="132"/>
      <c r="E726" s="96"/>
      <c r="F726" s="96"/>
      <c r="G726" s="96"/>
      <c r="H726" s="96"/>
      <c r="I726" s="96"/>
    </row>
    <row r="727" spans="1:9">
      <c r="A727" s="96"/>
      <c r="B727" s="96"/>
      <c r="C727" s="132"/>
      <c r="D727" s="132"/>
      <c r="E727" s="96"/>
      <c r="F727" s="96"/>
      <c r="G727" s="96"/>
      <c r="H727" s="96"/>
      <c r="I727" s="96"/>
    </row>
    <row r="728" spans="1:9">
      <c r="A728" s="96"/>
      <c r="B728" s="96"/>
      <c r="C728" s="132"/>
      <c r="D728" s="132"/>
      <c r="E728" s="96"/>
      <c r="F728" s="96"/>
      <c r="G728" s="96"/>
      <c r="H728" s="96"/>
      <c r="I728" s="96"/>
    </row>
    <row r="729" spans="1:9">
      <c r="A729" s="96"/>
      <c r="B729" s="96"/>
      <c r="C729" s="132"/>
      <c r="D729" s="132"/>
      <c r="E729" s="96"/>
      <c r="F729" s="96"/>
      <c r="G729" s="96"/>
      <c r="H729" s="96"/>
      <c r="I729" s="96"/>
    </row>
    <row r="730" spans="1:9">
      <c r="A730" s="96"/>
      <c r="B730" s="96"/>
      <c r="C730" s="132"/>
      <c r="D730" s="132"/>
      <c r="E730" s="96"/>
      <c r="F730" s="96"/>
      <c r="G730" s="96"/>
      <c r="H730" s="96"/>
      <c r="I730" s="96"/>
    </row>
    <row r="731" spans="1:9">
      <c r="A731" s="96"/>
      <c r="B731" s="96"/>
      <c r="C731" s="132"/>
      <c r="D731" s="132"/>
      <c r="E731" s="96"/>
      <c r="F731" s="96"/>
      <c r="G731" s="96"/>
      <c r="H731" s="96"/>
      <c r="I731" s="96"/>
    </row>
    <row r="732" spans="1:9">
      <c r="A732" s="96"/>
      <c r="B732" s="96"/>
      <c r="C732" s="132"/>
      <c r="D732" s="132"/>
      <c r="E732" s="96"/>
      <c r="F732" s="96"/>
      <c r="G732" s="96"/>
      <c r="H732" s="96"/>
      <c r="I732" s="96"/>
    </row>
    <row r="733" spans="1:9">
      <c r="A733" s="96"/>
      <c r="B733" s="96"/>
      <c r="C733" s="132"/>
      <c r="D733" s="132"/>
      <c r="E733" s="96"/>
      <c r="F733" s="96"/>
      <c r="G733" s="96"/>
      <c r="H733" s="96"/>
      <c r="I733" s="96"/>
    </row>
  </sheetData>
  <mergeCells count="14">
    <mergeCell ref="A38:C38"/>
    <mergeCell ref="B1:D2"/>
    <mergeCell ref="A7:C7"/>
    <mergeCell ref="A4:C5"/>
    <mergeCell ref="D4:D5"/>
    <mergeCell ref="D7:D12"/>
    <mergeCell ref="A13:C37"/>
    <mergeCell ref="D13:D37"/>
    <mergeCell ref="A3:D3"/>
    <mergeCell ref="A8:C8"/>
    <mergeCell ref="A9:C9"/>
    <mergeCell ref="A10:C10"/>
    <mergeCell ref="A11:C11"/>
    <mergeCell ref="A12:C12"/>
  </mergeCells>
  <phoneticPr fontId="9" type="noConversion"/>
  <hyperlinks>
    <hyperlink ref="B1:D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headerFooter>
    <oddHeader xml:space="preserve">&amp;R&amp;10&amp;"Arial"Interní
&amp;"Arial"&amp;06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36</vt:i4>
      </vt:variant>
      <vt:variant>
        <vt:lpstr>Pojmenované oblasti</vt:lpstr>
      </vt:variant>
      <vt:variant>
        <vt:i4>1</vt:i4>
      </vt:variant>
    </vt:vector>
  </HeadingPairs>
  <TitlesOfParts>
    <vt:vector size="37" baseType="lpstr">
      <vt:lpstr>Obsah</vt:lpstr>
      <vt:lpstr>Část 1</vt:lpstr>
      <vt:lpstr>Část 1a</vt:lpstr>
      <vt:lpstr>Část 2</vt:lpstr>
      <vt:lpstr>Část 3</vt:lpstr>
      <vt:lpstr>Část 3a</vt:lpstr>
      <vt:lpstr>Část 3b</vt:lpstr>
      <vt:lpstr>Část 3c</vt:lpstr>
      <vt:lpstr>Část 3d</vt:lpstr>
      <vt:lpstr>Část 4</vt:lpstr>
      <vt:lpstr>Část 4a</vt:lpstr>
      <vt:lpstr>Část 5</vt:lpstr>
      <vt:lpstr>Část 6</vt:lpstr>
      <vt:lpstr>Část 7</vt:lpstr>
      <vt:lpstr>Část 7a</vt:lpstr>
      <vt:lpstr>Část 8</vt:lpstr>
      <vt:lpstr>Část 9</vt:lpstr>
      <vt:lpstr>Část 10</vt:lpstr>
      <vt:lpstr>Část 11</vt:lpstr>
      <vt:lpstr>Část 12</vt:lpstr>
      <vt:lpstr>Část 13</vt:lpstr>
      <vt:lpstr>Část 14</vt:lpstr>
      <vt:lpstr>Část 14a</vt:lpstr>
      <vt:lpstr>Část 14b</vt:lpstr>
      <vt:lpstr>Část 14c</vt:lpstr>
      <vt:lpstr>Část 15</vt:lpstr>
      <vt:lpstr>Část 15a</vt:lpstr>
      <vt:lpstr>Část 15b</vt:lpstr>
      <vt:lpstr>Část 15c</vt:lpstr>
      <vt:lpstr>Část 15d</vt:lpstr>
      <vt:lpstr>Část 16</vt:lpstr>
      <vt:lpstr>Část 17</vt:lpstr>
      <vt:lpstr>Část 18</vt:lpstr>
      <vt:lpstr>Část 19</vt:lpstr>
      <vt:lpstr>Část 20</vt:lpstr>
      <vt:lpstr>Část 21</vt:lpstr>
      <vt:lpstr>Obsah!Oblast_tisku</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Dvořanová Nataša</cp:lastModifiedBy>
  <cp:lastPrinted>2018-04-24T08:27:32Z</cp:lastPrinted>
  <dcterms:created xsi:type="dcterms:W3CDTF">2013-11-15T12:28:00Z</dcterms:created>
  <dcterms:modified xsi:type="dcterms:W3CDTF">2018-08-03T12:59:37Z</dcterms:modified>
  <cp:category>Interní</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y fmtid="{D5CDD505-2E9C-101B-9397-08002B2CF9AE}" pid="9" name="HB-DocumentTagging.ClassificationMark.P00">
    <vt:lpwstr>&lt;ClassificationMark xmlns:xsi="http://www.w3.org/2001/XMLSchema-instance" xmlns:xsd="http://www.w3.org/2001/XMLSchema" margin="NaN" class="C1" owner="Kofroň Jan" position="TopRight" marginX="0" marginY="0" classifiedOn="2018-04-24T10:26:36.7611238+02</vt:lpwstr>
  </property>
  <property fmtid="{D5CDD505-2E9C-101B-9397-08002B2CF9AE}" pid="10" name="HB-DocumentTagging.ClassificationMark.P01">
    <vt:lpwstr>:00" showPrintedBy="false" showPrintDate="false" language="cs" ApplicationVersion="Microsoft Excel, 16.0" addinVersion="5.10.4.12" template="HB"&gt;&lt;history bulk="false" class="Interní" code="C1" user="Bartůsek Michal" date="2018-04-24T10:26:36.7611238+</vt:lpwstr>
  </property>
  <property fmtid="{D5CDD505-2E9C-101B-9397-08002B2CF9AE}" pid="11" name="HB-DocumentTagging.ClassificationMark.P02">
    <vt:lpwstr>02:00" /&gt;&lt;recipients /&gt;&lt;documentOwners /&gt;&lt;/ClassificationMark&gt;</vt:lpwstr>
  </property>
  <property fmtid="{D5CDD505-2E9C-101B-9397-08002B2CF9AE}" pid="12" name="HB-DocumentTagging.ClassificationMark">
    <vt:lpwstr>￼PARTS:3</vt:lpwstr>
  </property>
  <property fmtid="{D5CDD505-2E9C-101B-9397-08002B2CF9AE}" pid="13" name="HB-DocumentClasification">
    <vt:lpwstr>Interní</vt:lpwstr>
  </property>
  <property fmtid="{D5CDD505-2E9C-101B-9397-08002B2CF9AE}" pid="14" name="HB-DLP">
    <vt:lpwstr>HB-DLP:TAGInternal</vt:lpwstr>
  </property>
</Properties>
</file>