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80331 informační povinnost\"/>
    </mc:Choice>
  </mc:AlternateContent>
  <bookViews>
    <workbookView xWindow="0" yWindow="-45" windowWidth="19200" windowHeight="6090" activeTab="10"/>
  </bookViews>
  <sheets>
    <sheet name="Obsah" sheetId="1" r:id="rId1"/>
    <sheet name="Část 1" sheetId="20" state="hidden" r:id="rId2"/>
    <sheet name="Část 1a" sheetId="24" state="hidden" r:id="rId3"/>
    <sheet name="Část 2" sheetId="19" state="hidden" r:id="rId4"/>
    <sheet name="Část 3" sheetId="48" state="hidden" r:id="rId5"/>
    <sheet name="Část 3a" sheetId="29" state="hidden" r:id="rId6"/>
    <sheet name="Část 3b" sheetId="66" state="hidden" r:id="rId7"/>
    <sheet name="Část 3c" sheetId="30" r:id="rId8"/>
    <sheet name="Část 3d" sheetId="4" state="hidden" r:id="rId9"/>
    <sheet name="Část 4" sheetId="5" state="hidden" r:id="rId10"/>
    <sheet name="Část 4a" sheetId="68" r:id="rId11"/>
    <sheet name="Část 5" sheetId="6" state="hidden" r:id="rId12"/>
    <sheet name="Část 6" sheetId="50" state="hidden" r:id="rId13"/>
    <sheet name="Část 7" sheetId="54" state="hidden" r:id="rId14"/>
    <sheet name="Část 7a" sheetId="52"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69" state="hidden" r:id="rId26"/>
    <sheet name="Část 15a" sheetId="70" state="hidden" r:id="rId27"/>
    <sheet name="Část 15b" sheetId="71" state="hidden" r:id="rId28"/>
    <sheet name="Část 15c" sheetId="72" state="hidden" r:id="rId29"/>
    <sheet name="Část 15d" sheetId="65" state="hidden" r:id="rId30"/>
    <sheet name="Část 16" sheetId="53"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s>
  <externalReferences>
    <externalReference r:id="rId37"/>
    <externalReference r:id="rId38"/>
  </externalReferences>
  <definedNames>
    <definedName name="_xlnm.Print_Area" localSheetId="0">Obsah!$A$1:$D$69</definedName>
  </definedNames>
  <calcPr calcId="152511"/>
</workbook>
</file>

<file path=xl/calcChain.xml><?xml version="1.0" encoding="utf-8"?>
<calcChain xmlns="http://schemas.openxmlformats.org/spreadsheetml/2006/main">
  <c r="B6" i="68" l="1"/>
  <c r="G88" i="30"/>
  <c r="F88" i="30"/>
  <c r="E88" i="30"/>
  <c r="D88" i="30"/>
  <c r="G80" i="30"/>
  <c r="F80" i="30"/>
  <c r="E80" i="30"/>
  <c r="D80" i="30"/>
  <c r="G73" i="30"/>
  <c r="G81" i="30" s="1"/>
  <c r="F73" i="30"/>
  <c r="F81" i="30" s="1"/>
  <c r="E73" i="30"/>
  <c r="E81" i="30" s="1"/>
  <c r="D73" i="30"/>
  <c r="D81" i="30" s="1"/>
  <c r="G64" i="30"/>
  <c r="F64" i="30"/>
  <c r="E64" i="30"/>
  <c r="D64" i="30"/>
  <c r="G56" i="30"/>
  <c r="G65" i="30" s="1"/>
  <c r="F56" i="30"/>
  <c r="F65" i="30" s="1"/>
  <c r="E56" i="30"/>
  <c r="E65" i="30" s="1"/>
  <c r="D56" i="30"/>
  <c r="D65" i="30" s="1"/>
  <c r="G47" i="30"/>
  <c r="F47" i="30"/>
  <c r="E47" i="30"/>
  <c r="D47" i="30"/>
  <c r="G9" i="30"/>
  <c r="G19" i="30" s="1"/>
  <c r="G48" i="30" s="1"/>
  <c r="F9" i="30"/>
  <c r="F19" i="30" s="1"/>
  <c r="F48" i="30" s="1"/>
  <c r="E9" i="30"/>
  <c r="E19" i="30" s="1"/>
  <c r="E48" i="30" s="1"/>
  <c r="D9" i="30"/>
  <c r="D19" i="30" s="1"/>
  <c r="D48" i="30" s="1"/>
  <c r="C6" i="30"/>
  <c r="G85" i="30" l="1"/>
  <c r="G93" i="30" s="1"/>
  <c r="G66" i="30"/>
  <c r="D85" i="30"/>
  <c r="D93" i="30" s="1"/>
  <c r="D66" i="30"/>
  <c r="E85" i="30"/>
  <c r="E93" i="30" s="1"/>
  <c r="E66" i="30"/>
  <c r="F85" i="30"/>
  <c r="F93" i="30" s="1"/>
  <c r="F66" i="30"/>
  <c r="F86" i="30" l="1"/>
  <c r="F82" i="30"/>
  <c r="F87" i="30" s="1"/>
  <c r="D86" i="30"/>
  <c r="D82" i="30"/>
  <c r="D87" i="30" s="1"/>
  <c r="E86" i="30"/>
  <c r="E82" i="30"/>
  <c r="E87" i="30" s="1"/>
  <c r="G86" i="30"/>
  <c r="G82" i="30"/>
  <c r="G87" i="30" s="1"/>
  <c r="C5" i="66" l="1"/>
  <c r="H5" i="66" s="1"/>
  <c r="E12" i="72"/>
  <c r="C21" i="70"/>
  <c r="C12" i="72"/>
  <c r="E11" i="72"/>
  <c r="C17" i="70"/>
  <c r="C11" i="72"/>
  <c r="E9" i="72"/>
  <c r="D5" i="72"/>
  <c r="B5" i="71"/>
  <c r="C22" i="70"/>
  <c r="C7" i="70"/>
  <c r="B7" i="69"/>
  <c r="C6" i="54"/>
  <c r="C6" i="53"/>
  <c r="B6" i="52"/>
  <c r="B6" i="50"/>
  <c r="B6" i="48"/>
  <c r="B5" i="65"/>
  <c r="C6" i="33"/>
  <c r="B6" i="36"/>
  <c r="C6" i="23"/>
  <c r="C6" i="22"/>
  <c r="C6" i="21"/>
  <c r="C6" i="15"/>
  <c r="C6" i="14"/>
  <c r="B6" i="13"/>
  <c r="B6" i="12"/>
  <c r="B6" i="11"/>
  <c r="C6" i="10"/>
  <c r="D6" i="9"/>
  <c r="B6" i="6"/>
  <c r="B6" i="5"/>
  <c r="B6" i="4"/>
  <c r="D6" i="29"/>
  <c r="B6" i="19"/>
  <c r="B6" i="24"/>
  <c r="B6" i="20"/>
  <c r="C6" i="40"/>
  <c r="C6" i="35"/>
  <c r="C6" i="34"/>
</calcChain>
</file>

<file path=xl/sharedStrings.xml><?xml version="1.0" encoding="utf-8"?>
<sst xmlns="http://schemas.openxmlformats.org/spreadsheetml/2006/main" count="3240" uniqueCount="1587">
  <si>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</si>
  <si>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</si>
  <si>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</si>
  <si>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</si>
  <si>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</si>
  <si>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</si>
  <si>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</si>
  <si>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</si>
  <si>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</si>
  <si>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</si>
  <si>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</si>
  <si>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</si>
  <si>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</si>
  <si>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</si>
  <si>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</si>
  <si>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</si>
  <si>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</si>
  <si>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</si>
  <si>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</si>
  <si>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</si>
  <si>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</si>
  <si>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</si>
  <si>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</si>
  <si>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</si>
  <si>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</si>
  <si>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</si>
  <si>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</si>
  <si>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</si>
  <si>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</si>
  <si>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</si>
  <si>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</si>
  <si>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</si>
  <si>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</si>
  <si>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</si>
  <si>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</si>
  <si>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</si>
  <si>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</si>
  <si>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</si>
  <si>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</si>
  <si>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</si>
  <si>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</si>
  <si>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</si>
  <si>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</si>
  <si>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</si>
  <si>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</si>
  <si>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</si>
  <si>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</si>
  <si>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</si>
  <si>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</si>
  <si>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</si>
  <si>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</si>
  <si>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</si>
  <si>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</si>
  <si>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</si>
  <si>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</si>
  <si>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</si>
  <si>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</si>
  <si>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</si>
  <si>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</si>
  <si>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</si>
  <si>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</si>
  <si>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</si>
  <si>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</si>
  <si>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</si>
  <si>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</si>
  <si>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</si>
  <si>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</si>
  <si>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</si>
  <si>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</si>
  <si>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</si>
  <si>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</si>
  <si>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</si>
  <si>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</si>
  <si>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</si>
  <si>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</si>
  <si>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</si>
  <si>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</si>
  <si>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</si>
  <si>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</si>
  <si>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</si>
  <si>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</si>
  <si>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</si>
  <si>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</si>
  <si>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</si>
  <si>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</si>
  <si>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</si>
  <si>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</si>
  <si>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</si>
  <si>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</si>
  <si>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</si>
  <si>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</si>
  <si>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</si>
  <si>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</si>
  <si>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</si>
  <si>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</si>
  <si>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</si>
  <si>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</si>
  <si>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</si>
  <si>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</si>
  <si>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</si>
  <si>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</si>
  <si>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</si>
  <si>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</si>
  <si>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</si>
  <si>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</si>
  <si>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</si>
  <si>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</si>
  <si>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</si>
  <si>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</si>
  <si>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</si>
  <si>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</si>
  <si>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</si>
  <si>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</si>
  <si>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</si>
  <si>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</si>
  <si>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</si>
  <si>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</si>
  <si>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</si>
  <si>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</si>
  <si>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</si>
  <si>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</si>
  <si>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</si>
  <si>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</si>
  <si>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</si>
  <si>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</si>
  <si>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</si>
  <si>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</si>
  <si>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</si>
  <si>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</si>
  <si>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</si>
  <si>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</si>
  <si>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</si>
  <si>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</si>
  <si>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</si>
  <si>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</si>
  <si>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</si>
  <si>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</si>
  <si>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</si>
  <si>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</si>
  <si>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</si>
  <si>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</si>
  <si>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</si>
  <si>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</si>
  <si>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</si>
  <si>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</si>
  <si>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</si>
  <si>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</si>
  <si>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</si>
  <si>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</si>
  <si>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</si>
  <si>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</si>
  <si>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</si>
  <si>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</si>
  <si>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</si>
  <si>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</si>
  <si>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</si>
  <si>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</si>
  <si>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</si>
  <si>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</si>
  <si>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</si>
  <si>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</si>
  <si>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</si>
  <si>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</si>
  <si>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</si>
  <si>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</si>
  <si>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</si>
  <si>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</si>
  <si>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</si>
  <si>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</si>
  <si>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</si>
  <si>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</si>
  <si>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</si>
  <si>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</si>
  <si>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</si>
  <si>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</si>
  <si>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</si>
  <si>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</si>
  <si>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</si>
  <si>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</si>
  <si>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</si>
  <si>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</si>
  <si>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</si>
  <si>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</si>
  <si>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</si>
  <si>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</si>
  <si>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</si>
  <si>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</si>
  <si>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</si>
  <si>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</si>
  <si>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</si>
  <si>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</si>
  <si>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</si>
  <si>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</si>
  <si>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</si>
  <si>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</si>
  <si>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</si>
  <si>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</si>
  <si>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</si>
  <si>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</si>
  <si>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</si>
  <si>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</si>
  <si>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</si>
  <si>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</si>
  <si>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</si>
  <si>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</si>
  <si>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</si>
  <si>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</si>
  <si>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</si>
  <si>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</si>
  <si>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</si>
  <si>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</si>
  <si>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</si>
  <si>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</si>
  <si>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</si>
  <si>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</si>
  <si>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</si>
  <si>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</si>
  <si>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</si>
  <si>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</si>
  <si>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</si>
  <si>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</si>
  <si>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</si>
  <si>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</si>
  <si>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</si>
  <si>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</si>
  <si>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</si>
  <si>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</si>
  <si>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</si>
  <si>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</si>
  <si>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</si>
  <si>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</si>
  <si>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</si>
  <si>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</si>
  <si>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</si>
  <si>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</si>
  <si>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</si>
  <si>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</si>
  <si>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</si>
  <si>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</si>
  <si>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</si>
  <si>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</si>
  <si>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</si>
  <si>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</si>
  <si>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</si>
  <si>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</si>
  <si>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</si>
  <si>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</si>
  <si>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</si>
  <si>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</si>
  <si>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</si>
  <si>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</si>
  <si>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</si>
  <si>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</si>
  <si>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</si>
  <si>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</si>
  <si>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</si>
  <si>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</si>
  <si>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</si>
  <si>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</si>
  <si>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</si>
  <si>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</si>
  <si>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</si>
  <si>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</si>
  <si>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</si>
  <si>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</si>
  <si>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</si>
  <si>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</si>
  <si>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</si>
  <si>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</si>
  <si>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</si>
  <si>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</si>
  <si>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</si>
  <si>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</si>
  <si>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</si>
  <si>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</si>
  <si>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</si>
  <si>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</si>
  <si>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</si>
  <si>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</si>
  <si>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</si>
  <si>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</si>
  <si>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</si>
  <si>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</si>
  <si>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</si>
  <si>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</si>
  <si>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</si>
  <si>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</si>
  <si>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</si>
  <si>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</si>
  <si>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</si>
  <si>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</si>
  <si>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</si>
  <si>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</si>
  <si>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</si>
  <si>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</si>
  <si>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</si>
  <si>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</si>
  <si>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</si>
  <si>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</si>
  <si>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</si>
  <si>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</si>
  <si>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</si>
  <si>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</si>
  <si>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</si>
  <si>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</si>
  <si>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</si>
  <si>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</si>
  <si>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</si>
  <si>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</si>
  <si>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</si>
  <si>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</si>
  <si>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</si>
  <si>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</si>
  <si>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</si>
  <si>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</si>
  <si>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</si>
  <si>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</si>
  <si>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</si>
  <si>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</si>
  <si>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</si>
  <si>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</si>
  <si>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</si>
  <si>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</si>
  <si>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</si>
  <si>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</si>
  <si>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</si>
  <si>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</si>
  <si>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</si>
  <si>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</si>
  <si>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</si>
  <si>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</si>
  <si>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</si>
  <si>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</si>
  <si>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</si>
  <si>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</si>
  <si>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</si>
  <si>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</si>
  <si>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</si>
  <si>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</si>
  <si>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</si>
  <si>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</si>
  <si>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</si>
  <si>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</si>
  <si>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</si>
  <si>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</si>
  <si>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</si>
  <si>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</si>
  <si>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</si>
  <si>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</si>
  <si>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</si>
  <si>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</si>
  <si>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</si>
  <si>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</si>
  <si>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</si>
  <si>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</si>
  <si>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</si>
  <si>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</si>
  <si>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</si>
  <si>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</si>
  <si>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</si>
  <si>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</si>
  <si>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</si>
  <si>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</si>
  <si>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</si>
  <si>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</si>
  <si>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</si>
  <si>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</si>
  <si>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</si>
  <si>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</si>
  <si>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</si>
  <si>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</si>
  <si>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</si>
  <si>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</si>
  <si>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</si>
  <si>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</si>
  <si>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</si>
  <si>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</si>
  <si>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</si>
  <si>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</si>
  <si>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</si>
  <si>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</si>
  <si>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</si>
  <si>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</si>
  <si>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</si>
  <si>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</si>
  <si>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</si>
  <si>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</si>
  <si>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</si>
  <si>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</si>
  <si>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</si>
  <si>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</si>
  <si>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</si>
  <si>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</si>
  <si>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</si>
  <si>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</si>
  <si>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</si>
  <si>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</si>
  <si>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</si>
  <si>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</si>
  <si>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</si>
  <si>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</si>
  <si>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</si>
  <si>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</si>
  <si>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</si>
  <si>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</si>
  <si>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</si>
  <si>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</si>
  <si>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</si>
  <si>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</si>
  <si>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</si>
  <si>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</si>
  <si>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</si>
  <si>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</si>
  <si>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</si>
  <si>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</si>
  <si>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</si>
  <si>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</si>
  <si>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</si>
  <si>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</si>
  <si>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</si>
  <si>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</si>
  <si>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</si>
  <si>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</si>
  <si>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</si>
  <si>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</si>
  <si>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</si>
  <si>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</si>
  <si>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</si>
  <si>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</si>
  <si>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</si>
  <si>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</si>
  <si>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</si>
  <si>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</si>
  <si>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</si>
  <si>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</si>
  <si>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</si>
  <si>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</si>
  <si>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</si>
  <si>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</si>
  <si>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</si>
  <si>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</si>
  <si>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</si>
  <si>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</si>
  <si>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</si>
  <si>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</si>
  <si>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</si>
  <si>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</si>
  <si>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</si>
  <si>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</si>
  <si>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</si>
  <si>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</si>
  <si>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</si>
  <si>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</si>
  <si>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</si>
  <si>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</si>
  <si>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</si>
  <si>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</si>
  <si>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</si>
  <si>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</si>
  <si>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</si>
  <si>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</si>
  <si>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</si>
  <si>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</si>
  <si>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</si>
  <si>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</si>
  <si>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</si>
  <si>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</si>
  <si>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</si>
  <si>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</si>
  <si>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</si>
  <si>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</si>
  <si>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</si>
  <si>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</si>
  <si>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</si>
  <si>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</si>
  <si>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</si>
  <si>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</si>
  <si>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</si>
  <si>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</si>
  <si>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</si>
  <si>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</si>
  <si>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</si>
  <si>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</si>
  <si>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</si>
  <si>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</si>
  <si>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</si>
  <si>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</si>
  <si>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</si>
  <si>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</si>
  <si>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</si>
  <si>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</si>
  <si>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</si>
  <si>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</si>
  <si>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</si>
  <si>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</si>
  <si>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</si>
  <si>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</si>
  <si>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</si>
  <si>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</si>
  <si>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</si>
  <si>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</si>
  <si>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</si>
  <si>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</si>
  <si>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</si>
  <si>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</si>
  <si>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</si>
  <si>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</si>
  <si>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</si>
  <si>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</si>
  <si>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</si>
  <si>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</si>
  <si>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</si>
  <si>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</si>
  <si>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</si>
  <si>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</si>
  <si>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</si>
  <si>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</si>
  <si>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</si>
  <si>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</si>
  <si>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</si>
  <si>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</si>
  <si>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</si>
  <si>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</si>
  <si>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</si>
  <si>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</si>
  <si>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</si>
  <si>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</si>
  <si>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</si>
  <si>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</si>
  <si>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</si>
  <si>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</si>
  <si>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</si>
  <si>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</si>
  <si>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</si>
  <si>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</si>
  <si>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</si>
  <si>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</si>
  <si>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</si>
  <si>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</si>
  <si>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</si>
  <si>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</si>
  <si>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</si>
  <si>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</si>
  <si>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</si>
  <si>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</si>
  <si>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</si>
  <si>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</si>
  <si>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</si>
  <si>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</si>
  <si>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</si>
  <si>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</si>
  <si>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</si>
  <si>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</si>
  <si>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</si>
  <si>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</si>
  <si>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</si>
  <si>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</si>
  <si>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</si>
  <si>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</si>
  <si>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</si>
  <si>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</si>
  <si>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</si>
  <si>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</si>
  <si>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</si>
  <si>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</si>
  <si>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</si>
  <si>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</si>
  <si>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</si>
  <si>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</si>
  <si>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</si>
  <si>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</si>
  <si>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</si>
  <si>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</si>
  <si>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</si>
  <si>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</si>
  <si>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</si>
  <si>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</si>
  <si>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</si>
  <si>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</si>
  <si>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</si>
  <si>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</si>
  <si>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</si>
  <si>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</si>
  <si>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</si>
  <si>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</si>
  <si>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</si>
  <si>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</si>
  <si>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</si>
  <si>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</si>
  <si>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</si>
  <si>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</si>
  <si>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</si>
  <si>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</si>
  <si>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</si>
  <si>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</si>
  <si>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</si>
  <si>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</si>
  <si>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</si>
  <si>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</si>
  <si>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</si>
  <si>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</si>
  <si>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</si>
  <si>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</si>
  <si>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</si>
  <si>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</si>
  <si>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</si>
  <si>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</si>
  <si>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</si>
  <si>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</si>
  <si>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</si>
  <si>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</si>
  <si>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</si>
  <si>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</si>
  <si>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</si>
  <si>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</si>
  <si>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</si>
  <si>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</si>
  <si>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</si>
  <si>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</si>
  <si>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</si>
  <si>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</si>
  <si>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</si>
  <si>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</si>
  <si>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</si>
  <si>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</si>
  <si>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</si>
  <si>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</si>
  <si>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</si>
  <si>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</si>
  <si>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</si>
  <si>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</si>
  <si>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</si>
  <si>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</si>
  <si>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</si>
  <si>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</si>
  <si>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</si>
  <si>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</si>
  <si>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</si>
  <si>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</si>
  <si>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</si>
  <si>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</si>
  <si>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</si>
  <si>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</si>
  <si>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</si>
  <si>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</si>
  <si>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</si>
  <si>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</si>
  <si>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</si>
  <si>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</si>
  <si>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</si>
  <si>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</si>
  <si>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</si>
  <si>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</si>
  <si>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</si>
  <si>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</si>
  <si>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</si>
  <si>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</si>
  <si>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</si>
  <si>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</si>
  <si>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</si>
  <si>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</si>
  <si>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</si>
  <si>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</si>
  <si>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</si>
  <si>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</si>
  <si>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</si>
  <si>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</si>
  <si>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</si>
  <si>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</si>
  <si>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</si>
  <si>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</si>
  <si>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</si>
  <si>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</si>
  <si>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</si>
  <si>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</si>
  <si>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</si>
  <si>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</si>
  <si>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</si>
  <si>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</si>
  <si>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</si>
  <si>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</si>
  <si>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</si>
  <si>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</si>
  <si>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</si>
  <si>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</si>
  <si>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</si>
  <si>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</si>
  <si>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</si>
  <si>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</si>
  <si>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</si>
  <si>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</si>
  <si>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</si>
  <si>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</si>
  <si>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</si>
  <si>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</si>
  <si>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</si>
  <si>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</si>
  <si>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</si>
  <si>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</si>
  <si>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</si>
  <si>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</si>
  <si>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</si>
  <si>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</si>
  <si>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</si>
  <si>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</si>
  <si>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</si>
  <si>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</si>
  <si>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</si>
  <si>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</si>
  <si>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</si>
  <si>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</si>
  <si>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</si>
  <si>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</si>
  <si>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</si>
  <si>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</si>
  <si>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</si>
  <si>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</si>
  <si>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</si>
  <si>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</si>
  <si>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</si>
  <si>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</si>
  <si>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</si>
  <si>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</si>
  <si>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</si>
  <si>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</si>
  <si>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</si>
  <si>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</si>
  <si>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</si>
  <si>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</si>
  <si>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</si>
  <si>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</si>
  <si>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</si>
  <si>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</si>
  <si>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</si>
  <si>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</si>
  <si>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</si>
  <si>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</si>
  <si>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</si>
  <si>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</si>
  <si>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</si>
  <si>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</si>
  <si>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</si>
  <si>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</si>
  <si>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</si>
  <si>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</si>
  <si>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</si>
  <si>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</si>
  <si>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</si>
  <si>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</si>
  <si>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</si>
  <si>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</si>
  <si>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</si>
  <si>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</si>
  <si>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</si>
  <si>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</si>
  <si>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</si>
  <si>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</si>
  <si>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</si>
  <si>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</si>
  <si>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</si>
  <si>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</si>
  <si>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</si>
  <si>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</si>
  <si>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</si>
  <si>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</si>
  <si>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</si>
  <si>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</si>
  <si>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</si>
  <si>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</si>
  <si>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</si>
  <si>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</si>
  <si>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</si>
  <si>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</si>
  <si>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</si>
  <si>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</si>
  <si>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</si>
  <si>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</si>
  <si>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</si>
  <si>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</si>
  <si>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</si>
  <si>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</si>
  <si>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</si>
  <si>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</si>
  <si>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</si>
  <si>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</si>
  <si>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</si>
  <si>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</si>
  <si>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</si>
  <si>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</si>
  <si>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</si>
  <si>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</si>
  <si>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</si>
  <si>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</si>
  <si>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</si>
  <si>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</si>
  <si>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</si>
  <si>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</si>
  <si>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</si>
  <si>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</si>
  <si>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</si>
  <si>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</si>
  <si>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</si>
  <si>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</si>
  <si>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</si>
  <si>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</si>
  <si>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</si>
  <si>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</si>
  <si>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</si>
  <si>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</si>
  <si>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</si>
  <si>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</si>
  <si>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</si>
  <si>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</si>
  <si>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</si>
  <si>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</si>
  <si>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</si>
  <si>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</si>
  <si>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</si>
  <si>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</si>
  <si>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</si>
  <si>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</si>
  <si>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</si>
  <si>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</si>
  <si>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</si>
  <si>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</si>
  <si>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</si>
  <si>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</si>
  <si>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</si>
  <si>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</si>
  <si>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</si>
  <si>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</si>
  <si>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</si>
  <si>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</si>
  <si>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</si>
  <si>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</si>
  <si>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</si>
  <si>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</si>
  <si>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</si>
  <si>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</si>
  <si>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</si>
  <si>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</si>
  <si>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</si>
  <si>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</si>
  <si>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</si>
  <si>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</si>
  <si>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</si>
  <si>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</si>
  <si>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</si>
  <si>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</si>
  <si>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</si>
  <si>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</si>
  <si>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</si>
  <si>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</si>
  <si>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</si>
  <si>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</si>
  <si>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</si>
  <si>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</si>
  <si>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</si>
  <si>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</si>
  <si>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</si>
  <si>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</si>
  <si>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</si>
  <si>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</si>
  <si>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</si>
  <si>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</si>
  <si>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</si>
  <si>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</si>
  <si>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</si>
  <si>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</si>
  <si>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</si>
  <si>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</si>
  <si>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</si>
  <si>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</si>
  <si>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</si>
  <si>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</si>
  <si>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</si>
  <si>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</si>
  <si>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</si>
  <si>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</si>
  <si>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</si>
  <si>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</si>
  <si>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</si>
  <si>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</si>
  <si>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</si>
  <si>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</si>
  <si>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</si>
  <si>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</si>
  <si>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</si>
  <si>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</si>
  <si>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</si>
  <si>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</si>
  <si>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</si>
  <si>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</si>
  <si>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</si>
  <si>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</si>
  <si>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</si>
  <si>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</si>
  <si>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</si>
  <si>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</si>
  <si>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</si>
  <si>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</si>
  <si>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</si>
  <si>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</si>
  <si>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</si>
  <si>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</si>
  <si>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</si>
  <si>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</si>
  <si>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</si>
  <si>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</si>
  <si>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</si>
  <si>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</si>
  <si>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</si>
  <si>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</si>
  <si>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</si>
  <si>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</si>
  <si>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</si>
  <si>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</si>
  <si>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</si>
  <si>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</si>
  <si>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</si>
  <si>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</si>
  <si>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</si>
  <si>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</si>
  <si>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</si>
  <si>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</si>
  <si>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</si>
  <si>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</si>
  <si>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</si>
  <si>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</si>
  <si>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</si>
  <si>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</si>
  <si>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</si>
  <si>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</si>
  <si>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</si>
  <si>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</si>
  <si>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</si>
  <si>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</si>
  <si>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</si>
  <si>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</si>
  <si>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</si>
  <si>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</si>
  <si>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</si>
  <si>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</si>
  <si>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</si>
  <si>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</si>
  <si>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</si>
  <si>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</si>
  <si>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</si>
  <si>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</si>
  <si>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</si>
  <si>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</si>
  <si>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</si>
  <si>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</si>
  <si>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</si>
  <si>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</si>
  <si>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</si>
  <si>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</si>
  <si>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</si>
  <si>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</si>
  <si>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</si>
  <si>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</si>
  <si>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</si>
  <si>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</si>
  <si>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</si>
  <si>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</si>
  <si>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</si>
  <si>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</si>
  <si>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</si>
  <si>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</si>
  <si>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</si>
  <si>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</si>
  <si>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</si>
  <si>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</si>
  <si>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</si>
  <si>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</si>
  <si>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</si>
  <si>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</si>
  <si>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</si>
  <si>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</si>
  <si>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</si>
  <si>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</si>
  <si>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</si>
  <si>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</si>
  <si>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</si>
  <si>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</si>
  <si>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</si>
  <si>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</si>
  <si>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</si>
  <si>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</si>
  <si>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</si>
  <si>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</si>
  <si>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</si>
  <si>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</si>
  <si>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</si>
  <si>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</si>
  <si>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</si>
  <si>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</si>
  <si>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</si>
  <si>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</si>
  <si>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</si>
  <si>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</si>
  <si>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</si>
  <si>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</si>
  <si>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</si>
  <si>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</si>
  <si>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</si>
  <si>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</si>
  <si>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</si>
  <si>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</si>
  <si>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</si>
  <si>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</si>
  <si>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</si>
  <si>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</si>
  <si>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</si>
  <si>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</si>
  <si>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</si>
  <si>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</si>
  <si>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</si>
  <si>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</si>
  <si>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</si>
  <si>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</si>
  <si>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</si>
  <si>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</si>
  <si>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</si>
  <si>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</si>
  <si>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</si>
  <si>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</si>
  <si>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</si>
  <si>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</si>
  <si>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</si>
  <si>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</si>
  <si>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</si>
  <si>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</si>
  <si>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</si>
  <si>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</si>
  <si>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</si>
  <si>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</si>
  <si>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</si>
  <si>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</si>
  <si>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</si>
  <si>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</si>
  <si>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</si>
  <si>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</si>
  <si>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</si>
  <si>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</si>
  <si>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</si>
  <si>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</si>
  <si>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</si>
  <si>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</si>
  <si>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</si>
  <si>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</si>
  <si>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</si>
  <si>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</si>
  <si>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</si>
  <si>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</si>
  <si>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</si>
  <si>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</si>
  <si>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</si>
  <si>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</si>
  <si>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</si>
  <si>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</si>
  <si>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</si>
  <si>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</si>
  <si>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</si>
  <si>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</si>
  <si>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</si>
  <si>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</si>
  <si>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</si>
  <si>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</si>
  <si>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</si>
  <si>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</si>
  <si>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</si>
  <si>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</si>
  <si>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</si>
  <si>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</si>
  <si>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</si>
  <si>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</si>
  <si>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</si>
  <si>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</si>
  <si>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</si>
  <si>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</si>
  <si>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</si>
  <si>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</si>
  <si>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</si>
  <si>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</si>
  <si>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</si>
  <si>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</si>
  <si>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</si>
  <si>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</si>
  <si>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</si>
  <si>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</si>
  <si>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</si>
  <si>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</si>
  <si>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</si>
  <si>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</si>
  <si>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</si>
  <si>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</si>
  <si>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</si>
  <si>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</si>
  <si>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</si>
  <si>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</si>
  <si>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</si>
  <si>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</si>
  <si>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</si>
  <si>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</si>
  <si>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</si>
  <si>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</si>
  <si>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</si>
  <si>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</si>
  <si>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</si>
  <si>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</si>
  <si>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</si>
  <si>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</si>
  <si>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</si>
  <si>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</si>
  <si>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</si>
  <si>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</si>
  <si>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</si>
  <si>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</si>
  <si>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</si>
  <si>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</si>
  <si>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</si>
  <si>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</si>
  <si>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</si>
  <si>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</si>
  <si>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</si>
  <si>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</si>
  <si>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</si>
  <si>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</si>
  <si>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</si>
  <si>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</si>
  <si>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</si>
  <si>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</si>
  <si>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</si>
  <si>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</si>
  <si>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</si>
  <si>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</si>
  <si>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</si>
  <si>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</si>
  <si>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</si>
  <si>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</si>
  <si>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</si>
  <si>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</si>
  <si>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</si>
  <si>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</si>
  <si>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</si>
  <si>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</si>
  <si>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</si>
  <si>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</si>
  <si>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</si>
  <si>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</si>
  <si>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</si>
  <si>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</si>
  <si>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</si>
  <si>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</si>
  <si>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</si>
  <si>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</si>
  <si>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</si>
  <si>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</si>
  <si>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</si>
  <si>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</si>
  <si>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</si>
  <si>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</si>
  <si>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</si>
  <si>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</si>
  <si>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</si>
  <si>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</si>
  <si>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</si>
  <si>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</si>
  <si>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</si>
  <si>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</si>
  <si>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</si>
  <si>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</si>
  <si>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</si>
  <si>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</si>
  <si>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</si>
  <si>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</si>
  <si>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</si>
  <si>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</si>
  <si>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</si>
  <si>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</si>
  <si>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</si>
  <si>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</si>
  <si>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</si>
  <si>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</si>
  <si>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</si>
  <si>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</si>
  <si>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</si>
  <si>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</si>
  <si>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</si>
  <si>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</si>
  <si>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</si>
  <si>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</si>
  <si>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</si>
  <si>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</si>
  <si>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</si>
  <si>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</si>
  <si>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</si>
  <si>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</si>
  <si>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</si>
  <si>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</si>
  <si>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</si>
  <si>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</si>
  <si>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</si>
  <si>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</si>
  <si>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</si>
  <si>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</si>
  <si>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</si>
  <si>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</si>
  <si>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</si>
  <si>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</si>
  <si>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</si>
  <si>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</si>
  <si>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</si>
  <si>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</si>
  <si>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</si>
  <si>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</si>
  <si>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</si>
  <si>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</si>
  <si>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</si>
  <si>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</si>
  <si>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</si>
  <si>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</si>
  <si>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</si>
  <si>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</si>
  <si>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</si>
  <si>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</si>
  <si>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</si>
  <si>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</si>
  <si>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</si>
  <si>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</si>
  <si>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</si>
  <si>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</si>
  <si>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</si>
  <si>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</si>
  <si>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</si>
  <si>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</si>
  <si>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</si>
  <si>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</si>
  <si>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</si>
  <si>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</si>
  <si>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</si>
  <si>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</si>
  <si>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</si>
  <si>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</si>
  <si>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</si>
  <si>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</si>
  <si>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</si>
  <si>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</si>
  <si>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</si>
  <si>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</si>
  <si>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</si>
  <si>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</si>
  <si>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</si>
  <si>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</si>
  <si>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</si>
  <si>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</si>
  <si>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</si>
  <si>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</si>
  <si>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</si>
  <si>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</si>
  <si>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</si>
  <si>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</si>
  <si>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</si>
  <si>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</si>
  <si>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</si>
  <si>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</si>
  <si>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</si>
  <si>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</si>
  <si>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</si>
  <si>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</si>
  <si>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</si>
  <si>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</si>
  <si>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</si>
  <si>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</si>
  <si>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</si>
  <si>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</si>
  <si>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</si>
  <si>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</si>
  <si>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</si>
  <si>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</si>
  <si>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</si>
  <si>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</si>
  <si>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</si>
  <si>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</si>
  <si>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</si>
  <si>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</si>
  <si>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</si>
  <si>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</si>
  <si>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</si>
  <si>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</si>
  <si>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</si>
  <si>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</si>
  <si>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</si>
  <si>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</si>
  <si>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</si>
  <si>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</si>
  <si>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</si>
  <si>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</si>
  <si>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</si>
  <si>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</si>
  <si>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</si>
  <si>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</si>
  <si>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</si>
  <si>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</si>
  <si>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</si>
  <si>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</si>
  <si>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</si>
  <si>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</si>
  <si>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</si>
  <si>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</si>
  <si>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</si>
  <si>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</si>
  <si>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</si>
  <si>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</si>
  <si>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</si>
  <si>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</si>
  <si>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</si>
  <si>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</si>
  <si>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</si>
  <si>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</si>
  <si>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</si>
  <si>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</si>
  <si>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</si>
  <si>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</si>
  <si>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</si>
  <si>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</si>
  <si>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</si>
  <si>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</si>
  <si>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</si>
  <si>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</si>
  <si>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</si>
  <si>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</si>
  <si>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</si>
  <si>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</si>
  <si>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</si>
  <si>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</si>
  <si>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</si>
  <si>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</si>
  <si>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</si>
  <si>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</si>
  <si>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</si>
  <si>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</si>
  <si>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</si>
  <si>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</si>
  <si>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</si>
  <si>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</si>
  <si>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</si>
  <si>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</si>
  <si>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</si>
  <si>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</si>
  <si>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</si>
  <si>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</si>
  <si>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</si>
  <si>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</si>
  <si>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</si>
  <si>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</si>
  <si>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</si>
  <si>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</si>
  <si>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</si>
  <si>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</si>
  <si>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</si>
  <si>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</si>
  <si>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</si>
  <si>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</si>
  <si>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</si>
  <si>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</si>
  <si>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</si>
  <si>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</si>
  <si>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</si>
  <si>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</si>
  <si>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</si>
  <si>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</si>
  <si>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</si>
  <si>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</si>
  <si>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</si>
  <si>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</si>
  <si>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</si>
  <si>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</si>
  <si>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</si>
  <si>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</si>
  <si>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</si>
  <si>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</si>
  <si>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</si>
  <si>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</si>
  <si>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</si>
  <si>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</si>
  <si>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</si>
  <si>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</si>
  <si>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</si>
  <si>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</si>
  <si>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</si>
  <si>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</si>
  <si>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</si>
  <si>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</si>
  <si>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</si>
  <si>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</si>
  <si>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</si>
  <si>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</si>
  <si>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</si>
  <si>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</si>
  <si>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</si>
  <si>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</si>
  <si>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</si>
  <si>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</si>
  <si>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t>
  </si>
  <si>
    <t>Hypoteční banka, a.s.</t>
  </si>
  <si>
    <t>CZ0008030509</t>
  </si>
  <si>
    <t xml:space="preserve">Zákon č. 90/2012 Sb., o obchodních společnostech a družstvech (zákon o obchodních korporacích), ve znění pozdějších předpisů </t>
  </si>
  <si>
    <t>Individuální a (sub-)konsolidovaná</t>
  </si>
  <si>
    <t>Kmenová akcie</t>
  </si>
  <si>
    <t>29 645,405;                                            emitovaný objem 5 076,336</t>
  </si>
  <si>
    <t>500 Kč</t>
  </si>
  <si>
    <t>2 500 000 000 Kč při poslední emisi 11.1.2016 (úpis proběhl dne 16.12.2015)</t>
  </si>
  <si>
    <t>Žádná splatnost</t>
  </si>
  <si>
    <t>Vlastní kapitál akcionářů</t>
  </si>
  <si>
    <t>10/1/1991</t>
  </si>
  <si>
    <t>Věčný</t>
  </si>
  <si>
    <t>Ne</t>
  </si>
  <si>
    <t>Pohyblivé</t>
  </si>
  <si>
    <t>Ano</t>
  </si>
  <si>
    <t>Povinné</t>
  </si>
  <si>
    <t>Nekumulativní</t>
  </si>
  <si>
    <t>Nekonvertibilní</t>
  </si>
  <si>
    <t xml:space="preserve">Nepoužitelné </t>
  </si>
  <si>
    <t>Rozhodnutí valné hromady</t>
  </si>
  <si>
    <t>Zcela nebo částečně</t>
  </si>
  <si>
    <t>Trvalé</t>
  </si>
  <si>
    <t>Jediný kapitálový nástroj v hierarchii</t>
  </si>
  <si>
    <t>Základní kapitál Banky, pravomocně zapsaný do Obchodního rejstříku dne 11. ledna 2016 (poslední úpis akcie proběhl dne 16.12.2015), činí 5 076 336 tis. Kč, je představován 10 152 672 kusy kmenových akcií v zaknihované podobě znějících na majitele ve jmenovité hodnotě 500 Kč (ISIN: CZ0008030509). Počet akcií schválených k vydání je shodný s počtem vydaných akcií. Základní kapitál je plně splacený. Emisní ážio splacených akcií činí 24 569,07 mil. Kč.</t>
  </si>
  <si>
    <t>Akcie Banky nejsou obchodovány na burzovních trzích v České republice ani v jiném členském státě. Jejich převoditelnost není nijak omezena.</t>
  </si>
  <si>
    <t>S kmenovými akciemi jsou spojena práva v souladu se zákonem č. 89/2012 Sb., zákonem o obchodních korporacích, a nejsou s nimi spojena žádná zvláštní práva. S každou akcií je spojen jeden hlas. Akcie Banky nemají omezeno hlasovací právo. K vyloučení hlasovacího práva může dojít pouze ze zákonem stanovených důvodů. Banka nemůže vykonávat hlasovací práva spojená s vlastními akciemi.</t>
  </si>
  <si>
    <t>Jediný akcionář rozhoduje při výkonu působnosti valné hromady o rozdělení zisku Banky (dividendy) podle hospodářského výsledku Banky a za podmínek stanovených obecně závaznými právními předpisy.</t>
  </si>
  <si>
    <t>Banka nevyužívá jiné nástroje</t>
  </si>
  <si>
    <t xml:space="preserve">Kmenový kapitál Tier 1 </t>
  </si>
  <si>
    <t>Ostatní přechodné úpravy CET1 kapitálu</t>
  </si>
  <si>
    <t>Nepoužitelný zisk</t>
  </si>
  <si>
    <t>Nedostatek v krytí očekávaných ztrát úpravami o úvěrové riziko</t>
  </si>
  <si>
    <t>Ostatní nehmotná aktiva, po odečtení daně</t>
  </si>
  <si>
    <t>Goodwill</t>
  </si>
  <si>
    <t>Úpravy hodnot podle požadavků pro obezřetné oceňování</t>
  </si>
  <si>
    <t>Rezervní fond na zajištění peněžních toků</t>
  </si>
  <si>
    <t>Úpravy CET1 kapitálu celkem</t>
  </si>
  <si>
    <t xml:space="preserve">Úpravy CET1 kapitálu </t>
  </si>
  <si>
    <t>Zisk nebo ztráíta za běžné účetní období</t>
  </si>
  <si>
    <t>Nerozdělený zisk z předchozích období</t>
  </si>
  <si>
    <t>Rezervní fondy</t>
  </si>
  <si>
    <t>Kumulovaný ostatní úplný výsledek hospodaření (OCI)</t>
  </si>
  <si>
    <t>Emisní ážio</t>
  </si>
  <si>
    <t>Splacený základní kapitál</t>
  </si>
  <si>
    <t>Vlastní kapitál celkem</t>
  </si>
  <si>
    <t>Údaje z rozvahy společnosti</t>
  </si>
  <si>
    <t>STA Průměrný objem expozic za celé období v členění podle jednotlivých kategorií expozic</t>
  </si>
  <si>
    <t>IRB Průměrný objem expozic za celé období v členění podle jednotlivých kategorií expozic</t>
  </si>
  <si>
    <t>Ústřední vlády nebo centrální banky</t>
  </si>
  <si>
    <t>Retail - zajištěný nemovitostmi non-SME</t>
  </si>
  <si>
    <t>Retail - ostatní</t>
  </si>
  <si>
    <t>Ostatní</t>
  </si>
  <si>
    <t>specifická opravná položka (OP) - individuální výše OP / nebo portfoliová OP</t>
  </si>
  <si>
    <t>0</t>
  </si>
  <si>
    <t>individuální</t>
  </si>
  <si>
    <t xml:space="preserve">Hypoteční banka, a.s. v souladu s nařízením (EU) č. 575/2013 udržuje zásady a postupy pro identifikaci, řízení a sledování rizika nadměrné páky. Pákový poměr je na pravidelné bázi monitorován a sledován. Dlouhodobě se Pákový poměr pohybuje nad hranicí 3%. Podrobné postupy jsou definovány v návaznosti na přímo účinné regulační předpisy a skupinové standardy v rámci skupiny ovládající banky. </t>
  </si>
  <si>
    <t>Pohledávka je „po splatnosti“, pokud došlo k nesplnění právní povinnosti uhradit pohledávku včas a řádně, tj. klient je v prodlení s platbami jistiny, úroků (vyjma úroků z prodlení), nebo poplatků.</t>
  </si>
  <si>
    <t xml:space="preserve">Hodnota finančního aktiva nebo skupiny finančních aktiv se snížila nebo ke ztrátám ze snížení hodnoty došlo pouze tehdy, když existuje objektivní důkaz snížení hodnoty v důsledku jedné nebo více událostí, ke kterým došlo po prvotním zaúčtování aktiva („ztrátová událost“), a když tato událost (nebo události) má vliv na odhadované budoucí peněžní toky finančního aktiva nebo skupiny finančních aktiv, které lze spolehlivě odhadnout. Někdy nemusí být možné určit jednotlivou nespojitou událost, která snížení hodnoty způsobila. Snížení hodnoty mohlo být způsobeno kombinovaným účinkem více událostí. Ztráty očekávané v důsledku budoucích událostí, bez ohledu na jejich pravděpodobnost, se neúčtují.
</t>
  </si>
  <si>
    <t>Pro výpočet potřeb opravných položek a rezerv jsou klienti banky (jejich rozvahová a podrozvahová angažovanost) zařazováni do jednotlivých kategorií rizika: Normal (Standardní), AQR (sledované), Uncertain (Nestandardní a Pochybné) a Irrecoverable (Ztrátové).</t>
  </si>
  <si>
    <t xml:space="preserve">Portfoliové opravné položky (IBNR): výpočet potřeby portfoliových opravných položek vychází z očekávaných ztrát (non-default EL) portfolia Normal a AQR v časovém horizontu jednoho roku po zohlednění období od vzniku důvodu pro kategorizaci pohledávek ve vyšších kategoriích do momentu jejich faktické kategorizace ('Emergence Period') a po zohlednění proti-cyklického faktoru modelů pro výpočet očekávaných ztrát.
</t>
  </si>
  <si>
    <t xml:space="preserve">Pro výpočet opravných položek kategorie rizika Uncertain jsou stanovovány koeficienty reclass a loss, kdy výše opravné položky je reclass% * loss% + příslušenství. Reclass obecně představuje poměr, v jakém se pohledávky přesouvají z kategorie Unc do kategorie Irr k angažovanosti všech pohledávek, které přešly z kategorie Unc do kategorie jiné. Loss % obecně představuje poměr opravné položky v kategorii Irr vůči angažovanosti v kategorii Irr.
</t>
  </si>
  <si>
    <t xml:space="preserve">Pro pohledávky zařazené v kategorii Irrecoverable je opravná položka stanovena ve výši (jistina - hodnoty nemovitosti snížená koeficientem realizovatelné výtěžnosti zajištění) + úroky po splatnosti + poplatky po splatnosti + napočtený úrok.
</t>
  </si>
  <si>
    <t xml:space="preserve">Pohledávky zařazené v kategoriích rizika Uncertain či Irrecoverable jsou pro potřebu výpočtu opravných položek a rezerv dále děleni na individuálně oceňované a neindividuálně oceňované.
</t>
  </si>
  <si>
    <t xml:space="preserve">Pohledávka je označena jako individuálně oceňovaná pokud součet rozvahové a podrozvahové angažovanosti dosáhne hodnoty rovné či větší než ekvivalent 1,25mil EUR. Opravná položka odpovídá rozdílu mezi rozvahovou hodnotou celkové pohledávky a současnou hodnotou očekávaných budoucích peněžních toků z pohledávky. Pro diskontování budoucích peněžních toků na současnou hodnotu je použita původní efektivní úroková míra.
</t>
  </si>
  <si>
    <t xml:space="preserve">Pohledávky zařazené v kategorii Normal a AQR jsou pro potřebu výpočtu opravných položek a rezerv oceňováni pouze neindividuálně.
</t>
  </si>
  <si>
    <t>Zajištění úvěrové angažovanosti je jedním z nástrojů, kterým banka ovlivňuje stupeň věřitelského rizika vyplývajícího z poskytnutí úvěru s cílem zajistit řádné splácení úvěru včetně příslušenství (tj. úroky a poplatky). Zajištění ÚA je realizováno prostřednictvím tzv. zajišťovacích instrumentů, které svou samotnou existencí motivují klienty banky k úhradě svých závazků vyplývajících z poskytnuté ÚA a v případě potřeby zajišťují i nedobrovolné uhrazení pohledávek banky dlužníkem či třetí osobou. Hypoteční banka z podstaty svého zaměření míří zejména do oblasti zástavního práva k nemovitým věcem, které případně doplňuje o jiné zajišťovací nástroje. Zajišťovací instrumenty prochází před poskytnutím úvěru, v průběhu čerpání (dochází-li ke změnám) a v průběhu správy úvěrů k analýze rizik a hodnoty zajištění. Banka využívá síť interních i externích znalců. Hodnoty stanovené externím znalcem procházejí interním procesem supervize. Banka má rovněž vyvinuty statistické modely pro průběžné přeceňování hodnoty nemovitého zajištění, které je prováděno s roční frekvencí.</t>
  </si>
  <si>
    <t>Banka používá jako zajišťovací nástroj dominantně zástavu věci nemovité. Doplňkově může být vyžádán i jiný zajišťovací instrument - zástava pohledávek, osobní ručení, Zástava pohledávky - vkladu nebo směnky.</t>
  </si>
  <si>
    <t>Portfolio banky je granulární z pohledu struktury klientů a rozložení regionálního i odvětvového. Specializace banky na hypoteční úvěry pro fyzické osoby přináší významnou produktovou koncentraci na hypoteční úvěry, nicméně vnitřní struktura je podřízena systému interních limitů pro jednotlivé produktové typy. Expozice banky vůči realitnímu trhu je měřena v pravidelných intervalech a nemovitosti jsou přeceňovány s roční frekvencí.</t>
  </si>
  <si>
    <t>N/A</t>
  </si>
  <si>
    <t xml:space="preserve">Pravidla remunerační politiky pro vybrané pracovníky jsou stanovovány na úrovni mateřské společnosti ČSOB. Tato pravidla jsou pak aplikována na úrovni celé skupiny společností KBC k přihlédnutím k lokálním legislativním požadavkům a požadavkům ČNB. V rámci skupiny ČSOB je aplikován jednotný maximální  poměr mezi základní mzdou a variabilní odměnou, a to 1:0,5 (základní odměna:variabilní odměna) pro všechny vybrané pracovníky; v případě, že variabilní odměna nepřesáhne 50 000 EUR, musí být dodržen maximální poměr 1:1. </t>
  </si>
  <si>
    <t>Vybraní pracovníci byli určení dle požadavků kvalitativních a kvantitativních kritérií stanovených v Nařízení Komise v přenesené pravomoci (EU) č. 604/2014. Forma a struktura odměn vybraných pracovníků odpovídá požadavkům vyhlášky 163/2014 Sb. ovýkonu činnosti bank, spořitelních a úvěrních družstev a obchodníků s cennými papíry.</t>
  </si>
  <si>
    <t>viz výše</t>
  </si>
  <si>
    <t>Všichni pracovníci instituce</t>
  </si>
  <si>
    <t>Rozpočet na variabilní odměňování je součástí plánu personálních nákladů HB, tzn. rozpočet je nákladově řízen. V případě, že dojde k významnému poklesu plnění plánu čistého udržitelného zisku HB, umožňují vnitřní předpisy krácení i rozpočtu na variabilní odměňování.</t>
  </si>
  <si>
    <t>Pro účely pravidel odměňování se odměnou rozumí  mzda (z pracovní smlouvy), odměna (ze smlouvy o výkonu funkce) a obdobné přímé či nepřímé příjmy a výhody pracovníka, spojené s jeho profesní činností pro povinnou osobu. Odměna se dělí na pevnou složku a složku pohyblivou, která je charakteristická tím, že závisí na výkonu nebo v některých případech na naplnění smluvních kritérií či kritérií stanovených vnitřními předpisy instituce.
Programy odměňování je v souladu s dlouhodobými zájmy akcionářů a ziskovostí HB, a současně zohledňují celková rizika a ceny kapitálu.
Odměna je v souladu s dlouhodobými zájmy instituce, tj. s jeho obchodní strategií, jeho dlouhodobou úrovní tolerance rizika a dalšími hodnotami jako jsou kultura, etika, přístup k zákazníkům atd. Při stanovení zásad odměňování je brán zvláštní zřetel na způsob, jakým odměňování přispívá k prevenci nadměrného podstupování rizik a na zajištění souladu zásad odměňování s řádným řízením rizik.
Dalším základním požadavkem je, aby bylo odměňování zahrnuto do plánování kapitálu a likvidity a aby přispívalo k zachování kapitálu.
Veškeré programy odměňování mají stanoveno nepřekročitelné maximum celkového ročního variabilního odměňování.
Odchodné nezahrnuje „odměnu za selhání“, ale zohledňuje firemní kodexy a relevantní platnou pracovněprávní legislativu.
Odměňování za výkon činnosti nesmí být závislé na odměňování, příp. výsledcích (obchodní výsledky, zisk) jiných činností, které jsou ve vzájemném střetu zájmů.</t>
  </si>
  <si>
    <t xml:space="preserve">Pevná složka odměn je vyplácena pouze formou hotovosti.
Pohyblivá složka odměn je vyplácena zejména formou hotovosti. U vybraných pracovníků,  je polovina pohyblivé odměny vyplácena formou nefinančních nástrojů tzv. Virtuálních Investičních Certifikátů (VIC). Použití výplaty formou VIC podporuje motivaci k dosahování dlouhodobých dobrých výsledků spolrčnosti. Hodnota VIC závisí na plnění plánu měřeného pomocí nezávislého ukazatele ekonomické přidané hodnoty, přičemž 1%  přeplnění/nedoplnění tohoto ukazatele vůči plánu daného roku schválného akcionářem vede k 1 % nárůstu/poklesu hodnoty VIC. Není stanovena spodní ani horní hranice hodnoty VIC (s výjimkou absolutního minima, což je 0).
</t>
  </si>
  <si>
    <t>Aby bylo zajištěno, že pracovníci v kontrolních funkcích jednají nezávisle na obchodních útvarech, nad nimiž vykonávají dohled, jsou odměňováni v závislosti na dosahování cílů souvisejících s jejich funkcí nezávisle na výsledcích obchodních útvarů, jež kontrolují. Toto nezávislé nastavení výkonnostních cílů je schvalováno dozorčí radou společnosti.</t>
  </si>
  <si>
    <t>K zohlednění dlouhodobého výkonu je využito zejména mechanismů Risk gateways, Malusu a zhodnocení VIC prostřednictvím nezávislého ukazatele ekonomické přidané hodnoty. Tyto mechanismy jsou popsány výše.</t>
  </si>
  <si>
    <t>Rámec pro aplikaci těchto úprav stanovuje vnitřní předpis Pravidla remunerační politiky, který byl schválen dozorčí radou ČSOB na základě materiálu předloženého výborem pro odměňování. Popis úprav je uveden výše.</t>
  </si>
  <si>
    <t xml:space="preserve">
Odstupné nesmí být odměnou za selhání či pochybení. Při stanovení výše odstupného jsou respektovány firemní zásady řízení a platné pracovní právo.</t>
  </si>
  <si>
    <t>Výkonnostních ukazatele, na nichž je založeno stanovení pohyblivých složek odměny, jsou popsány výše včetně mechanismu využití nepeněžních nástrojů formou VIC.</t>
  </si>
  <si>
    <t>3</t>
  </si>
  <si>
    <t>DR - vzdala se odměn; ostatní 100% pevná složka : 30 %pohyblivá</t>
  </si>
  <si>
    <t>100 % pevná složka : 30 % pohyblivá</t>
  </si>
  <si>
    <t>(3Q/2017)</t>
  </si>
  <si>
    <t>(2Q/2017)</t>
  </si>
  <si>
    <t>(1Q/2017)</t>
  </si>
  <si>
    <t>(4Q/2017)</t>
  </si>
  <si>
    <t>AE</t>
  </si>
  <si>
    <t>AF</t>
  </si>
  <si>
    <t>AM</t>
  </si>
  <si>
    <t>AT</t>
  </si>
  <si>
    <t>AU</t>
  </si>
  <si>
    <t>AZ</t>
  </si>
  <si>
    <t>BA</t>
  </si>
  <si>
    <t>BE</t>
  </si>
  <si>
    <t>BG</t>
  </si>
  <si>
    <t>BJ</t>
  </si>
  <si>
    <t>BY</t>
  </si>
  <si>
    <t>CA</t>
  </si>
  <si>
    <t>CH</t>
  </si>
  <si>
    <t>CL</t>
  </si>
  <si>
    <t>CM</t>
  </si>
  <si>
    <t>CN</t>
  </si>
  <si>
    <t>DE</t>
  </si>
  <si>
    <t>DZ</t>
  </si>
  <si>
    <t>EC</t>
  </si>
  <si>
    <t>ES</t>
  </si>
  <si>
    <t>FI</t>
  </si>
  <si>
    <t>FR</t>
  </si>
  <si>
    <t>GB</t>
  </si>
  <si>
    <t>GE</t>
  </si>
  <si>
    <t>GR</t>
  </si>
  <si>
    <t>GT</t>
  </si>
  <si>
    <t>HK</t>
  </si>
  <si>
    <t>HR</t>
  </si>
  <si>
    <t>HU</t>
  </si>
  <si>
    <t>IE</t>
  </si>
  <si>
    <t>IL</t>
  </si>
  <si>
    <t>IN</t>
  </si>
  <si>
    <t>IT</t>
  </si>
  <si>
    <t>KR</t>
  </si>
  <si>
    <t>KZ</t>
  </si>
  <si>
    <t>LB</t>
  </si>
  <si>
    <t>LI</t>
  </si>
  <si>
    <t>LT</t>
  </si>
  <si>
    <t>LU</t>
  </si>
  <si>
    <t>LV</t>
  </si>
  <si>
    <t>MC</t>
  </si>
  <si>
    <t>MD</t>
  </si>
  <si>
    <t>MK</t>
  </si>
  <si>
    <t>MN</t>
  </si>
  <si>
    <t>NL</t>
  </si>
  <si>
    <t>NO</t>
  </si>
  <si>
    <t>NZ</t>
  </si>
  <si>
    <t>PL</t>
  </si>
  <si>
    <t>PS</t>
  </si>
  <si>
    <t>PT</t>
  </si>
  <si>
    <t>RO</t>
  </si>
  <si>
    <t>RS</t>
  </si>
  <si>
    <t>RU</t>
  </si>
  <si>
    <t>SE</t>
  </si>
  <si>
    <t>SG</t>
  </si>
  <si>
    <t>SI</t>
  </si>
  <si>
    <t>SK</t>
  </si>
  <si>
    <t>TR</t>
  </si>
  <si>
    <t>TW</t>
  </si>
  <si>
    <t>UA</t>
  </si>
  <si>
    <t>US</t>
  </si>
  <si>
    <t>VN</t>
  </si>
  <si>
    <t>XK</t>
  </si>
  <si>
    <t>ZA</t>
  </si>
  <si>
    <t>CENTRAL EASTERN EUROPE</t>
  </si>
  <si>
    <t>WESTERN EUROPE</t>
  </si>
  <si>
    <t>OTHER</t>
  </si>
  <si>
    <t>Central governments and central banks</t>
  </si>
  <si>
    <t>Retail</t>
  </si>
  <si>
    <t>Corporates</t>
  </si>
  <si>
    <t>Institutions</t>
  </si>
  <si>
    <t>Finance &amp; Insurance</t>
  </si>
  <si>
    <t>Other (UNIDENTIFIED)</t>
  </si>
  <si>
    <t>Private Persons</t>
  </si>
  <si>
    <t xml:space="preserve"> &lt;1 rok</t>
  </si>
  <si>
    <t xml:space="preserve"> =&gt;1  &lt;5 let</t>
  </si>
  <si>
    <t xml:space="preserve"> =&gt;5  &lt;10 let</t>
  </si>
  <si>
    <t xml:space="preserve"> =&gt;10 let</t>
  </si>
  <si>
    <t>bez splatnosti</t>
  </si>
  <si>
    <t>V porovnání se stavem k 31.12.2016 došlo k nárůstu Pákového poměru o 0,69 procentního bodu na 11,31%. Za nárůstem stojí zejména navýšení Kapitálu Tier 1.</t>
  </si>
  <si>
    <t>V roce 2017 proběhla 3 zasedání výboru pro odměňování.</t>
  </si>
  <si>
    <t xml:space="preserve">Zásady a postupy odměňování vybraných pracovníků upravue dokument Zásady odměňování v Hypoteční bance, a.s., který byl schválen dozorčí radou HB na základě materiálu předloženého výborem pro odměňování a personální otázky (Nomination and Remuneration Committee; NRC).
Pro účely pravidel odměňování se odměnou rozumí mzda (z pracovní smlouvy), odměna (ze smlouvy o výkonu funkce) a obdobné přímé či nepřímé příjmy a výhody pracovníka, spojené s jeho profesní činností pro istituci. Odměna se dělí na pevnou složku a složku pohyblivou, která je charakteristická tím, že závisí na výkonu nebo v některých případech na naplnění smluvních kritérií či kritérií stanovených vnitřními předpisy instituce.
Programy odměňování vychází z kompetencí pracovníka, posouzení váhy pracovní pozice, odměňovací úraxe na pracovním trhu, dovedností a výkonnosti a jsou v souladu s dlouhodobými zájmy akcionářů a ziskovostí Skupiny ČSOB jako celku, a současně zohledňují celková rizika a ceny kapitálu.
Výkonnost pracovníků se měří prostřednictvím procesu hodnocení výkonnosti. Tento proces počíná stanovením cílů na příslušný rok, pokračuje trvalou zpětnou vazbou v průběhu roku a konečným formálním vyhodnocením na konci roku. Každý pracovník má příležitost formulovat vlastní hodnocení a získat zpětnou vazbu třetích stran. Poté se hodnotí dosažení cílů a výkonnost každého pracovníka jak na individuální úrovni, tak na úrovni obchodní jednotky, jako je relativní měření výkonnosti, aby bylo možné porovnávat pracovníky s kolegy na stejné úrovni. Výsledek tohoto hodnocení výkonnosti má dopad na výsledné odměny pracovníků.
Veškeré programy odměňování mají stanoveno nepřekročitelné maximum celkového ročního variabilního odměňování.
</t>
  </si>
  <si>
    <t>V roce 2017 byla variabilní odměna založena zejména na těchto cílech:
 - Zisk HB upravený o rizika
 - Individuální cíle stanovené na úrovni jednotlivce obsahující také specifické cíle zaměřené na řádné řízení rizik
 - Specifický cíl stanovený na úrovni jednotlivce zaměřený na oblast udržitelnosti</t>
  </si>
  <si>
    <t xml:space="preserve">V roce 2017 byla variabilní odměna vybraných pracovníků založena zejména na těchto cílech:
• Vykazovaný zisk HB upravený o rizika za daný rok v porovnání s rokem předchozím
• Cíle zaměřené na oblast udržitelnosti 
• Výnosy z bankopojištění 
• Rizikově očištěná míra ziskovosti bez alokovaných nákladů    
• Počet primárních klientů skupiny
•Spolupráce a dialog s vnitřními klienty
• Spokojenost a angažovanost zaměstnanců 
Individuální cíle stanovené na úrovni jednotlivce. Tyto cíle by měly obsahovat kvantitativní i kvalitativní prvky a měly by být zaměřeny na zachování současných hodnot i na vytváření hodnoty budoucí. Cíle by měly být stanoveny na úrovni, kterou dokáže příslušná osoba přímo ovlivnit (na úrovni individuální, útvaru nebo instituce) a měly by být náročné, aby se společnost stala vzorem. Cíle by naopak neměly podněcovat nemístné riskování nebo přílišný tlak na prodej produktů. Hodnotí se nejen „co“, ale i způsob, „jak“ je cílů dosahováno a do hodnocení způsobu „jak“ se rovněž zahrnuje cíl související s řádným řízením rizik.
 </t>
  </si>
  <si>
    <t xml:space="preserve">Je zaveden kvantitativní rizikově upravený systém měření výkonnosti, který má vliv na výši variabilní odměny alokované jednotlivým členům představenstva. Tento systém je kombinací tzv. „risk gateways“ a individuálních cílů zaměřených na specifická rizika. Individuální KPIs zaměřená na specifická rizika mohou ovlivnit výplatu variabilní odměny z 10% a jsou součástí výše uvedených KPIs.
Risk gateways jsou souborem finančně-rizikových ukazatelů. Risk gateways se považují za splněné za předpokladu, že jsou splněny všechny ukazatele, kterými jsou risk gateways tvořeny. Vyhodnocení risk gateways se provádí na základě údajů ke konci kalendářního roku.
HB Risk gateway podmínky:
Celkový kapitálový poměr HB; LCR ČSOB likviditní podskupiny; NSFR ČSOB likviditní podskupiny; Zisk HB
Jestliže nejsou risk gateways splněny, žádná variabilní odměna se za daný hodnocený rok nevyplatí a odložené částky z minulých let, splatné v následujícím roce po roce hodnoceném, nebudou uvolněny a propadnou.
Variabilní odměňování je předmětem ex-post rizikových úprav. Ex-post rizikové úpravy znamenají buď snížení hodnoty odložených, ještě nevyplacených částek (malus), nebo vrácení již vyplacených odložených částek (clawback).
                                                                                                                                                                                                                                                                                                                                                                                                                                                                                                                             Malus je aplikován v těchto případech:
o Existují důkazy protiprávního jednání nebo závažné chyby ze strany pracovníka (např. porušení etického kodexu a dalších vnitřních předpisů, včetně těch, které vedly k sankcím ze strany regulátora, zejména pokud jde o rizika či závažné selhání řízení rizik); 
o Snížení čistého hospodářského výsledku nebo zisku s přihlédnutím k riziku každého subjektu v roce, který předchází roku uplatnění alespoň o 50 % ve srovnání s rokem udělení. Malus bude aplikován na odložené, ale dosud nepřipsané částky vztahující se k roku přiznání, pokud Výbor pro odměňování a personální otázky nedoporučí dozorčí radě subjektu neuplatnit malus z velmi specifických důvodů. Výbor pro odměňování a personální otázky rovněž doporučí dozorčí radě subjektu úroveň malusu (procentní výše, která má být použita);
o Dojde buď k negativnímu čistému hospodářskému výsledku bez jednorázových položek, nebo k negativnímu zisku s přihlédnutím k riziku každého subjektu v roce, který předchází roku přiznání; v tomto případě všechny odložené, ale dosud nepřipsané částky, které by za normálních okolností byly připsány v roce následujícím po roce s negativním hospodářským výsledkem, nebudou připsány a budou ztraceny.
Clawback je aplikován v těchto případech:
o Dojde k prokázanému podvodu nebo účasti na speciálním mechanismu, který má za cíl daňový únik třetí strany nebo jeho podporu;
o Dojde k použití zavádějících informací (např. zneužití informace o připravované akvizici, manipulace s reporty..)
</t>
  </si>
  <si>
    <t xml:space="preserve">Délka doby oddálení a poměr mezi oddálenou a neoddálenou odměnou je stanoven na základě dvou hlavních kritérií:
1. Vykonávaná pozice
Tento parametr je aplikován na členy představenstva. Členové představenstva odkládají automaticky 50 % pohyblivé odměny na dobu pětí let. Polovina pohyblivé odměny je vyplácena formou VIC, přičemž všechny částky vyplácené formou VIC podléhají navíc tzv. "zadržení". Zadržení je doba jednoho roku, kdy je pracovník již považován za majitele VIC, ale nemůže s ním nakládat.
2. Výše pohyblivé složky odměny
Pracovníci, kteří dosáhnou pohyblivé odměny za hodnocený rok ve výši 200.000 EUR a více, odkládají 60% pohyblivé odměny na dobu pěti let. Polovina pohyblivé odměny je vyplácena formou VIC, přičemž všechny částky vyplácené formou VIC podléhají navíc tzv. "zadržení". Zadržení je doba jednoho roku, kdy je pracovník již považován za majitele VIC, ale nemůže s ním nakládat.
</t>
  </si>
  <si>
    <t>Uvážený přístup k riziku rámcově předepisuje dokument Zásady odměňování HB. Tento předpis stanovuje, že pohyblivá složka odměny by neměla podporovat riskování nad rámec ochoty podstupovat riziko jednotlivých subjektů skupiny ČSOB a tam, kde to je vhodné, by měla vycházet z výsledků upravených o riziko a likviditu a nikoliv z hrubých příjmů. Při tvorbě variabilních odměňovacích schémat jsou kromě útvaru HR zahrnuty také útvary Compliance a Řízení rizik. V roce 2017 byl u všech pracovníků vrcholného vedení nastaven minimálně jeden konkrétní individuální cíle zaměřené na efektivní řízení rizik.</t>
  </si>
  <si>
    <t>N/A; Při stanovování odstupného jsou respektovány poměry pohyblivé a pevné složky celkové odměny stanovené v souladu s čl. 94 odst. 1 písm. g) směrnice 2013/36/EU.</t>
  </si>
  <si>
    <t xml:space="preserve"> </t>
  </si>
  <si>
    <t xml:space="preserve">Orgány řízení odměňování v Hypoteční bance jsou: 
• Představenstvo HB; 
• Výbor pro odměňování HB;
• Dozorčí rada;
• Jediný akcionář; 
Významnou úlohu při vytváření zásad odměňování hraje výbor pro odměňování. Výbor pro odměňování je výborem dozorčí rady a je jejím poradním orgánem. Členové výboru jsou voleni z řad členů dozočí rady. Členy výboru pro odměňování k 31.12.2017 byli Jan Sadil (předseda) a Jiří Vévoda.                                                                                                                                    
Pravomoci a povinnosti Představenstva HB; Dozorčí rady a Jediného akcionáře jsou upraveny platnou legislativou a Stanovami HB.
Výbor pro odměňování HB
• Předkládá ke schválení Zásady odměňování; 
• Předkládá doporučení ohledně správné implementace odměňovací politiky Skupiny KBC/ČSOB; 
• Navrhuje principy odměňování - včetně podmínek a dalších závazků vztahujících se např. k odchodu do důchodu, rezignaci nebo výpovědi, s cílem zajistit spravedlivé odměňování;
• Schvaluje a dále předkládá ke schválení stanovená KPI pro KIS na příslušné období; 
• Schvaluje a dále předkládá ke schválení stanovená vyhodnocení KPI pro KIS za příslušné období;
</t>
  </si>
  <si>
    <t>(31/03/2018)</t>
  </si>
  <si>
    <t>(1Q/2018)</t>
  </si>
  <si>
    <t xml:space="preserve">(11/05/2018)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</si>
</sst>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Kč&quot;* #,##0.00_);_(&quot;Kč&quot;* \(#,##0.00\);_(&quot;Kč&quot;* &quot;-&quot;??_);_(@_)"/>
    <numFmt numFmtId="165" formatCode="#,##0.00\ _K_č"/>
    <numFmt numFmtId="166" formatCode="#,##0.00\ [$CHF]"/>
    <numFmt numFmtId="167" formatCode="#,##0.00\ [$EUR]"/>
    <numFmt numFmtId="168" formatCode="#,##0.00\ [$GBP]"/>
    <numFmt numFmtId="169" formatCode="#,##0.00\ [$USD]"/>
  </numFmts>
  <fonts count="7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b/>
      <sz val="11"/>
      <color rgb="FFFF0000"/>
      <name val="Calibri"/>
      <family val="2"/>
      <charset val="238"/>
      <scheme val="minor"/>
    </font>
    <font>
      <sz val="9"/>
      <name val="Arial"/>
      <family val="2"/>
      <charset val="238"/>
    </font>
    <font>
      <sz val="9"/>
      <name val="Arial"/>
      <family val="2"/>
    </font>
    <font>
      <sz val="9"/>
      <color indexed="8"/>
      <name val="Arial"/>
      <family val="2"/>
    </font>
    <font>
      <b/>
      <sz val="10"/>
      <color indexed="8"/>
      <name val="Arial"/>
      <family val="2"/>
      <charset val="238"/>
    </font>
    <font>
      <sz val="11"/>
      <color theme="1"/>
      <name val="Calibri"/>
      <family val="2"/>
      <charset val="238"/>
      <scheme val="minor"/>
    </font>
    <font>
      <b/>
      <sz val="12"/>
      <color rgb="FFFF0000"/>
      <name val="Calibri"/>
      <family val="2"/>
      <charset val="238"/>
      <scheme val="minor"/>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5" tint="0.79998168889431442"/>
        <bgColor indexed="64"/>
      </patternFill>
    </fill>
  </fills>
  <borders count="10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right/>
      <top style="medium">
        <color rgb="FF000000"/>
      </top>
      <bottom/>
      <diagonal/>
    </border>
  </borders>
  <cellStyleXfs count="13">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9" fillId="0" borderId="0" applyFont="0" applyFill="0" applyBorder="0" applyAlignment="0" applyProtection="0"/>
    <xf numFmtId="164" fontId="69" fillId="0" borderId="0" applyFont="0" applyFill="0" applyBorder="0" applyAlignment="0" applyProtection="0"/>
  </cellStyleXfs>
  <cellXfs count="205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9" fontId="2" fillId="0" borderId="13" xfId="0" applyNumberFormat="1" applyFont="1" applyBorder="1" applyAlignment="1">
      <alignment horizontal="right"/>
    </xf>
    <xf numFmtId="165" fontId="2" fillId="0" borderId="13" xfId="0" applyNumberFormat="1" applyFont="1" applyBorder="1" applyAlignment="1">
      <alignment horizontal="right"/>
    </xf>
    <xf numFmtId="165"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9" fontId="2" fillId="0" borderId="11" xfId="0" applyNumberFormat="1" applyFont="1" applyBorder="1" applyAlignment="1">
      <alignment horizontal="right"/>
    </xf>
    <xf numFmtId="165"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0" xfId="0" applyNumberFormat="1" applyFont="1" applyBorder="1" applyAlignment="1">
      <alignment wrapText="1"/>
    </xf>
    <xf numFmtId="0" fontId="10" fillId="0" borderId="13" xfId="0" applyFont="1" applyBorder="1"/>
    <xf numFmtId="0" fontId="10" fillId="0" borderId="0" xfId="0" applyFont="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4"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72" xfId="0" applyFont="1" applyFill="1" applyBorder="1" applyAlignment="1">
      <alignment vertical="center" wrapText="1"/>
    </xf>
    <xf numFmtId="0" fontId="10" fillId="0" borderId="45" xfId="0" applyFont="1" applyFill="1" applyBorder="1" applyAlignment="1">
      <alignment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9" fontId="2" fillId="0" borderId="47" xfId="0" applyNumberFormat="1" applyFont="1" applyBorder="1" applyAlignment="1">
      <alignment horizontal="right"/>
    </xf>
    <xf numFmtId="165" fontId="2" fillId="0" borderId="48" xfId="0" applyNumberFormat="1" applyFont="1" applyBorder="1" applyAlignment="1">
      <alignment horizontal="right"/>
    </xf>
    <xf numFmtId="165" fontId="2" fillId="0" borderId="47" xfId="0" applyNumberFormat="1" applyFont="1" applyBorder="1" applyAlignment="1">
      <alignment horizontal="right"/>
    </xf>
    <xf numFmtId="165"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5" fontId="2" fillId="0" borderId="49" xfId="0" applyNumberFormat="1" applyFont="1" applyBorder="1" applyAlignment="1">
      <alignment horizontal="right"/>
    </xf>
    <xf numFmtId="165" fontId="2" fillId="0" borderId="30" xfId="0" applyNumberFormat="1" applyFont="1" applyBorder="1" applyAlignment="1">
      <alignment horizontal="right"/>
    </xf>
    <xf numFmtId="165"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47" xfId="0" applyFont="1" applyBorder="1" applyAlignment="1">
      <alignment horizontal="left" vertical="center" wrapText="1"/>
    </xf>
    <xf numFmtId="0" fontId="37" fillId="0" borderId="48" xfId="0" applyFont="1" applyBorder="1" applyAlignment="1">
      <alignment horizontal="lef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6" xfId="0" applyBorder="1" applyAlignment="1">
      <alignment vertical="center" wrapText="1"/>
    </xf>
    <xf numFmtId="0" fontId="37" fillId="0" borderId="87" xfId="0" applyFont="1" applyBorder="1" applyAlignment="1">
      <alignment horizontal="center" vertical="center" wrapText="1"/>
    </xf>
    <xf numFmtId="0" fontId="37" fillId="0" borderId="87" xfId="0" applyFont="1" applyBorder="1" applyAlignment="1">
      <alignment horizontal="left" vertical="center" wrapText="1" indent="1"/>
    </xf>
    <xf numFmtId="0" fontId="37" fillId="15" borderId="88" xfId="0" applyFont="1" applyFill="1" applyBorder="1" applyAlignment="1">
      <alignment horizontal="center" vertical="center" wrapText="1"/>
    </xf>
    <xf numFmtId="0" fontId="37" fillId="0" borderId="88" xfId="0" applyFont="1" applyBorder="1" applyAlignment="1">
      <alignment horizontal="left" vertical="center" wrapText="1" indent="1"/>
    </xf>
    <xf numFmtId="0" fontId="37" fillId="0" borderId="88" xfId="0" applyFont="1" applyBorder="1" applyAlignment="1">
      <alignment horizontal="center"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0" fontId="10" fillId="7" borderId="29" xfId="0" applyFont="1" applyFill="1" applyBorder="1" applyAlignment="1">
      <alignment horizontal="center" vertical="center"/>
    </xf>
    <xf numFmtId="0" fontId="10" fillId="7" borderId="33" xfId="0" applyFont="1" applyFill="1" applyBorder="1" applyAlignment="1">
      <alignment horizontal="center" vertical="center"/>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10" fillId="0" borderId="64" xfId="0" applyNumberFormat="1" applyFont="1" applyBorder="1" applyAlignment="1">
      <alignment wrapText="1"/>
    </xf>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93"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8" borderId="13" xfId="0" applyNumberFormat="1" applyFont="1" applyFill="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94"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37"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5"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89" xfId="0" applyFont="1" applyBorder="1" applyAlignment="1">
      <alignment vertical="center"/>
    </xf>
    <xf numFmtId="0" fontId="10" fillId="0" borderId="90"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Fill="1" applyBorder="1" applyAlignment="1">
      <alignment horizontal="center" vertical="center"/>
    </xf>
    <xf numFmtId="0" fontId="13" fillId="0" borderId="13" xfId="0" applyFont="1" applyBorder="1" applyAlignment="1">
      <alignment vertical="center" wrapText="1"/>
    </xf>
    <xf numFmtId="49" fontId="10" fillId="0" borderId="47" xfId="0" applyNumberFormat="1" applyFont="1" applyBorder="1" applyAlignment="1">
      <alignment vertical="center" wrapText="1"/>
    </xf>
    <xf numFmtId="0" fontId="13" fillId="0" borderId="47" xfId="0" applyFont="1" applyBorder="1" applyAlignment="1">
      <alignment vertical="center" wrapText="1"/>
    </xf>
    <xf numFmtId="4" fontId="10" fillId="0" borderId="47" xfId="0" applyNumberFormat="1" applyFont="1" applyBorder="1" applyAlignment="1">
      <alignment vertical="center" wrapText="1"/>
    </xf>
    <xf numFmtId="10" fontId="10" fillId="7" borderId="47" xfId="0" applyNumberFormat="1" applyFont="1" applyFill="1" applyBorder="1" applyAlignment="1">
      <alignment vertical="center" wrapText="1"/>
    </xf>
    <xf numFmtId="0" fontId="48" fillId="0" borderId="0" xfId="0" applyFont="1" applyAlignment="1">
      <alignment vertical="center"/>
    </xf>
    <xf numFmtId="0" fontId="64" fillId="0" borderId="0" xfId="0" applyFont="1"/>
    <xf numFmtId="0" fontId="57" fillId="0" borderId="0" xfId="0" applyFont="1" applyFill="1"/>
    <xf numFmtId="0" fontId="48" fillId="0" borderId="0" xfId="0" applyFont="1" applyAlignment="1">
      <alignment horizontal="center" vertical="center"/>
    </xf>
    <xf numFmtId="49" fontId="10" fillId="4" borderId="54" xfId="0" applyNumberFormat="1" applyFont="1" applyFill="1" applyBorder="1" applyAlignment="1">
      <alignment horizontal="center" vertical="center" wrapText="1"/>
    </xf>
    <xf numFmtId="49" fontId="10" fillId="0" borderId="13" xfId="0" applyNumberFormat="1" applyFont="1" applyBorder="1" applyAlignment="1">
      <alignment horizontal="center" wrapText="1"/>
    </xf>
    <xf numFmtId="0" fontId="4" fillId="7" borderId="8" xfId="0"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13" xfId="0" applyNumberFormat="1" applyFont="1" applyBorder="1" applyAlignment="1">
      <alignment horizontal="center" vertical="center" wrapText="1"/>
    </xf>
    <xf numFmtId="49" fontId="10" fillId="0" borderId="45" xfId="0" applyNumberFormat="1" applyFont="1" applyFill="1" applyBorder="1" applyAlignment="1">
      <alignment horizontal="left" vertical="center" wrapText="1"/>
    </xf>
    <xf numFmtId="3" fontId="14" fillId="10" borderId="14" xfId="0" applyNumberFormat="1" applyFont="1" applyFill="1" applyBorder="1" applyAlignment="1">
      <alignment horizontal="right" wrapText="1"/>
    </xf>
    <xf numFmtId="0" fontId="10" fillId="10" borderId="93" xfId="0" applyFont="1" applyFill="1" applyBorder="1" applyAlignment="1">
      <alignment horizontal="left" vertical="center" wrapText="1"/>
    </xf>
    <xf numFmtId="3" fontId="10" fillId="0" borderId="65" xfId="0" applyNumberFormat="1" applyFont="1" applyBorder="1" applyAlignment="1">
      <alignment horizontal="right" wrapText="1"/>
    </xf>
    <xf numFmtId="3" fontId="65" fillId="0" borderId="65" xfId="0" applyNumberFormat="1" applyFont="1" applyBorder="1" applyAlignment="1">
      <alignment horizontal="right" wrapText="1"/>
    </xf>
    <xf numFmtId="3" fontId="65" fillId="0" borderId="15" xfId="0" applyNumberFormat="1" applyFont="1" applyBorder="1" applyAlignment="1">
      <alignment horizontal="right" wrapText="1"/>
    </xf>
    <xf numFmtId="3" fontId="65" fillId="0" borderId="15" xfId="0" applyNumberFormat="1" applyFont="1" applyBorder="1" applyAlignment="1">
      <alignment wrapText="1"/>
    </xf>
    <xf numFmtId="3" fontId="14" fillId="10" borderId="14" xfId="0" applyNumberFormat="1" applyFont="1" applyFill="1" applyBorder="1" applyAlignment="1">
      <alignment vertical="center" wrapText="1"/>
    </xf>
    <xf numFmtId="3" fontId="10" fillId="0" borderId="16" xfId="0" applyNumberFormat="1" applyFont="1" applyBorder="1" applyAlignment="1">
      <alignment wrapText="1"/>
    </xf>
    <xf numFmtId="3" fontId="66" fillId="0" borderId="15" xfId="0" applyNumberFormat="1" applyFont="1" applyBorder="1" applyAlignment="1">
      <alignment wrapText="1"/>
    </xf>
    <xf numFmtId="3" fontId="66" fillId="0" borderId="15" xfId="0" applyNumberFormat="1" applyFont="1" applyFill="1" applyBorder="1" applyAlignment="1">
      <alignment wrapText="1"/>
    </xf>
    <xf numFmtId="0" fontId="4" fillId="0" borderId="12" xfId="0" applyFont="1" applyFill="1" applyBorder="1"/>
    <xf numFmtId="3" fontId="14" fillId="10" borderId="14" xfId="0" applyNumberFormat="1" applyFont="1" applyFill="1" applyBorder="1" applyAlignment="1">
      <alignment wrapText="1"/>
    </xf>
    <xf numFmtId="3" fontId="10" fillId="0" borderId="13" xfId="0" applyNumberFormat="1" applyFont="1" applyBorder="1" applyAlignment="1">
      <alignment horizontal="left" vertical="center"/>
    </xf>
    <xf numFmtId="3" fontId="10" fillId="0" borderId="13" xfId="0" applyNumberFormat="1" applyFont="1" applyBorder="1" applyAlignment="1">
      <alignment horizontal="left" vertical="center" wrapText="1"/>
    </xf>
    <xf numFmtId="3" fontId="10" fillId="7" borderId="13" xfId="0" applyNumberFormat="1" applyFont="1" applyFill="1" applyBorder="1" applyAlignment="1">
      <alignment horizontal="left" vertical="center" wrapText="1"/>
    </xf>
    <xf numFmtId="3" fontId="10" fillId="7" borderId="13" xfId="0" applyNumberFormat="1" applyFont="1" applyFill="1" applyBorder="1" applyAlignment="1">
      <alignment horizontal="left" vertical="center"/>
    </xf>
    <xf numFmtId="49" fontId="10" fillId="7" borderId="13" xfId="0" applyNumberFormat="1" applyFont="1" applyFill="1" applyBorder="1" applyAlignment="1">
      <alignment horizontal="left" vertical="center"/>
    </xf>
    <xf numFmtId="3" fontId="2" fillId="0" borderId="41" xfId="0" applyNumberFormat="1" applyFont="1" applyFill="1" applyBorder="1" applyAlignment="1">
      <alignment horizontal="left" vertical="center" wrapText="1"/>
    </xf>
    <xf numFmtId="3" fontId="2" fillId="0" borderId="13" xfId="0" applyNumberFormat="1" applyFont="1" applyFill="1" applyBorder="1" applyAlignment="1">
      <alignment horizontal="left" vertical="center" wrapText="1"/>
    </xf>
    <xf numFmtId="3" fontId="2" fillId="0" borderId="19" xfId="0" applyNumberFormat="1" applyFont="1" applyFill="1" applyBorder="1" applyAlignment="1">
      <alignment horizontal="left" vertical="center" wrapText="1"/>
    </xf>
    <xf numFmtId="3" fontId="2" fillId="0" borderId="30" xfId="0" applyNumberFormat="1" applyFont="1" applyBorder="1" applyAlignment="1">
      <alignment horizontal="left" vertical="center" wrapText="1"/>
    </xf>
    <xf numFmtId="3" fontId="2" fillId="0" borderId="13" xfId="0" applyNumberFormat="1" applyFont="1" applyBorder="1" applyAlignment="1">
      <alignment horizontal="left" vertical="center" wrapText="1"/>
    </xf>
    <xf numFmtId="3" fontId="2" fillId="0" borderId="19" xfId="0" applyNumberFormat="1" applyFont="1" applyBorder="1" applyAlignment="1">
      <alignment horizontal="left" vertical="center" wrapText="1"/>
    </xf>
    <xf numFmtId="3" fontId="2" fillId="0" borderId="31" xfId="0" applyNumberFormat="1" applyFont="1" applyBorder="1" applyAlignment="1">
      <alignment horizontal="left" vertical="center" wrapText="1"/>
    </xf>
    <xf numFmtId="3" fontId="4" fillId="0" borderId="13" xfId="0" applyNumberFormat="1" applyFont="1" applyFill="1" applyBorder="1" applyAlignment="1">
      <alignment horizontal="left" vertical="center" wrapText="1"/>
    </xf>
    <xf numFmtId="3" fontId="4" fillId="0" borderId="30" xfId="0" applyNumberFormat="1" applyFont="1" applyFill="1" applyBorder="1" applyAlignment="1">
      <alignment horizontal="left" vertical="center" wrapText="1"/>
    </xf>
    <xf numFmtId="3" fontId="4" fillId="0" borderId="31" xfId="0" applyNumberFormat="1" applyFont="1" applyFill="1" applyBorder="1" applyAlignment="1">
      <alignment horizontal="left" vertical="center" wrapText="1"/>
    </xf>
    <xf numFmtId="0" fontId="10" fillId="0" borderId="9" xfId="0" applyNumberFormat="1" applyFont="1" applyBorder="1" applyAlignment="1">
      <alignment horizontal="center" wrapText="1"/>
    </xf>
    <xf numFmtId="3" fontId="10" fillId="0" borderId="13" xfId="0" applyNumberFormat="1" applyFont="1" applyBorder="1" applyAlignment="1">
      <alignment horizontal="right" vertical="center" wrapText="1"/>
    </xf>
    <xf numFmtId="0" fontId="10" fillId="0" borderId="9" xfId="0" applyNumberFormat="1" applyFont="1" applyFill="1" applyBorder="1" applyAlignment="1">
      <alignment horizontal="center" wrapText="1"/>
    </xf>
    <xf numFmtId="49" fontId="10" fillId="0" borderId="13" xfId="0" applyNumberFormat="1" applyFont="1" applyFill="1" applyBorder="1" applyAlignment="1">
      <alignment horizontal="center" wrapText="1"/>
    </xf>
    <xf numFmtId="3" fontId="10" fillId="0" borderId="13" xfId="0" applyNumberFormat="1" applyFont="1" applyFill="1" applyBorder="1" applyAlignment="1">
      <alignment horizontal="right" vertical="center" wrapText="1"/>
    </xf>
    <xf numFmtId="3" fontId="18" fillId="0" borderId="41" xfId="0" applyNumberFormat="1" applyFont="1" applyFill="1" applyBorder="1" applyAlignment="1">
      <alignment horizontal="right"/>
    </xf>
    <xf numFmtId="3" fontId="17" fillId="0" borderId="13" xfId="0" applyNumberFormat="1" applyFont="1" applyFill="1" applyBorder="1" applyAlignment="1">
      <alignment horizontal="right"/>
    </xf>
    <xf numFmtId="3" fontId="18" fillId="0" borderId="63" xfId="0" applyNumberFormat="1" applyFont="1" applyFill="1" applyBorder="1" applyAlignment="1">
      <alignment horizontal="right"/>
    </xf>
    <xf numFmtId="49" fontId="16" fillId="0" borderId="1" xfId="0" applyNumberFormat="1" applyFont="1" applyFill="1" applyBorder="1" applyAlignment="1">
      <alignment horizontal="left" vertical="center" wrapText="1"/>
    </xf>
    <xf numFmtId="49" fontId="16" fillId="0" borderId="64"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wrapText="1"/>
    </xf>
    <xf numFmtId="49" fontId="16" fillId="0" borderId="47" xfId="0" applyNumberFormat="1" applyFont="1" applyFill="1" applyBorder="1" applyAlignment="1">
      <alignment horizontal="left" vertical="center" wrapText="1"/>
    </xf>
    <xf numFmtId="49" fontId="16" fillId="0" borderId="2" xfId="0" applyNumberFormat="1" applyFont="1" applyFill="1" applyBorder="1" applyAlignment="1">
      <alignment horizontal="left" vertical="center"/>
    </xf>
    <xf numFmtId="0" fontId="10" fillId="0" borderId="17" xfId="0" applyFont="1" applyBorder="1" applyAlignment="1"/>
    <xf numFmtId="3" fontId="4" fillId="0" borderId="47" xfId="0" applyNumberFormat="1" applyFont="1" applyFill="1" applyBorder="1" applyAlignment="1"/>
    <xf numFmtId="3" fontId="4" fillId="0" borderId="13" xfId="0" applyNumberFormat="1" applyFont="1" applyBorder="1" applyAlignment="1">
      <alignment horizontal="center"/>
    </xf>
    <xf numFmtId="3" fontId="4" fillId="0" borderId="13" xfId="0" applyNumberFormat="1" applyFont="1" applyBorder="1" applyAlignment="1">
      <alignment horizontal="left"/>
    </xf>
    <xf numFmtId="3" fontId="4" fillId="0" borderId="47" xfId="0" applyNumberFormat="1" applyFont="1" applyFill="1" applyBorder="1" applyAlignment="1">
      <alignment vertical="center" wrapText="1"/>
    </xf>
    <xf numFmtId="3" fontId="4" fillId="0" borderId="13" xfId="0" applyNumberFormat="1" applyFont="1" applyFill="1" applyBorder="1" applyAlignment="1">
      <alignment vertical="center" wrapText="1"/>
    </xf>
    <xf numFmtId="3" fontId="4" fillId="0" borderId="48" xfId="0" applyNumberFormat="1" applyFont="1" applyFill="1" applyBorder="1" applyAlignment="1">
      <alignment vertical="center" wrapText="1"/>
    </xf>
    <xf numFmtId="3" fontId="4" fillId="0" borderId="31" xfId="0" applyNumberFormat="1" applyFont="1" applyFill="1" applyBorder="1" applyAlignment="1">
      <alignment vertical="center" wrapText="1"/>
    </xf>
    <xf numFmtId="3" fontId="10" fillId="0" borderId="49" xfId="0" applyNumberFormat="1" applyFont="1" applyBorder="1" applyAlignment="1">
      <alignment vertical="center" wrapText="1"/>
    </xf>
    <xf numFmtId="3" fontId="10" fillId="0" borderId="30" xfId="0" applyNumberFormat="1" applyFont="1" applyBorder="1" applyAlignment="1">
      <alignment vertical="center" wrapText="1"/>
    </xf>
    <xf numFmtId="3" fontId="10" fillId="0" borderId="47" xfId="0" applyNumberFormat="1" applyFont="1" applyBorder="1" applyAlignment="1">
      <alignment vertical="center" wrapText="1"/>
    </xf>
    <xf numFmtId="3" fontId="10" fillId="0" borderId="13" xfId="0" applyNumberFormat="1" applyFont="1" applyBorder="1" applyAlignment="1">
      <alignment vertical="center" wrapText="1"/>
    </xf>
    <xf numFmtId="0" fontId="16" fillId="20" borderId="72" xfId="0" applyFont="1" applyFill="1" applyBorder="1" applyAlignment="1">
      <alignment vertical="center" wrapText="1"/>
    </xf>
    <xf numFmtId="0" fontId="18" fillId="20" borderId="72" xfId="0" applyFont="1" applyFill="1" applyBorder="1" applyAlignment="1">
      <alignment vertical="center" wrapText="1"/>
    </xf>
    <xf numFmtId="3" fontId="10" fillId="0" borderId="45" xfId="0" applyNumberFormat="1" applyFont="1" applyFill="1" applyBorder="1" applyAlignment="1">
      <alignment vertical="center" wrapText="1"/>
    </xf>
    <xf numFmtId="3" fontId="10" fillId="0" borderId="13" xfId="0" applyNumberFormat="1" applyFont="1" applyFill="1" applyBorder="1" applyAlignment="1">
      <alignment vertical="center" wrapText="1"/>
    </xf>
    <xf numFmtId="3" fontId="10" fillId="0" borderId="15" xfId="0" applyNumberFormat="1" applyFont="1" applyBorder="1" applyAlignment="1">
      <alignment vertical="center" wrapText="1"/>
    </xf>
    <xf numFmtId="0" fontId="10" fillId="0" borderId="13" xfId="0" applyFont="1" applyFill="1" applyBorder="1" applyAlignment="1">
      <alignment vertical="center" wrapText="1"/>
    </xf>
    <xf numFmtId="3" fontId="10" fillId="0" borderId="15" xfId="0" applyNumberFormat="1" applyFont="1" applyFill="1" applyBorder="1" applyAlignment="1">
      <alignment vertical="center" wrapText="1"/>
    </xf>
    <xf numFmtId="49" fontId="16" fillId="20" borderId="72" xfId="0" applyNumberFormat="1" applyFont="1" applyFill="1" applyBorder="1" applyAlignment="1">
      <alignment horizontal="center" wrapText="1"/>
    </xf>
    <xf numFmtId="3" fontId="66" fillId="0" borderId="65" xfId="0" applyNumberFormat="1" applyFont="1" applyFill="1" applyBorder="1" applyAlignment="1">
      <alignment wrapText="1"/>
    </xf>
    <xf numFmtId="0" fontId="4" fillId="0" borderId="62" xfId="0" applyFont="1" applyFill="1" applyBorder="1" applyAlignment="1">
      <alignment horizontal="center" vertical="center"/>
    </xf>
    <xf numFmtId="49" fontId="10" fillId="0" borderId="71" xfId="0" applyNumberFormat="1" applyFont="1" applyFill="1" applyBorder="1" applyAlignment="1">
      <alignment horizontal="center" vertical="center" wrapText="1"/>
    </xf>
    <xf numFmtId="49" fontId="4" fillId="0" borderId="71" xfId="0" applyNumberFormat="1" applyFont="1" applyFill="1" applyBorder="1" applyAlignment="1">
      <alignment horizontal="center" vertical="center" wrapText="1"/>
    </xf>
    <xf numFmtId="49" fontId="10" fillId="0" borderId="70" xfId="0" applyNumberFormat="1" applyFont="1" applyFill="1" applyBorder="1" applyAlignment="1">
      <alignment horizontal="center" vertical="center" wrapText="1"/>
    </xf>
    <xf numFmtId="0" fontId="0" fillId="0" borderId="15" xfId="0" applyBorder="1" applyAlignment="1">
      <alignment horizontal="center"/>
    </xf>
    <xf numFmtId="0" fontId="0" fillId="0" borderId="16" xfId="0" applyBorder="1" applyAlignment="1">
      <alignment horizontal="center"/>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49" fontId="48" fillId="0" borderId="17" xfId="0" applyNumberFormat="1" applyFont="1" applyFill="1" applyBorder="1" applyAlignment="1">
      <alignment horizontal="center"/>
    </xf>
    <xf numFmtId="49" fontId="32" fillId="0" borderId="39" xfId="0" applyNumberFormat="1" applyFont="1" applyFill="1" applyBorder="1" applyAlignment="1">
      <alignment horizontal="center"/>
    </xf>
    <xf numFmtId="3" fontId="10" fillId="0" borderId="40" xfId="0" applyNumberFormat="1" applyFont="1" applyFill="1" applyBorder="1" applyAlignment="1">
      <alignment horizontal="center"/>
    </xf>
    <xf numFmtId="3" fontId="10" fillId="0" borderId="73" xfId="0" applyNumberFormat="1" applyFont="1" applyFill="1" applyBorder="1" applyAlignment="1">
      <alignment horizontal="center"/>
    </xf>
    <xf numFmtId="3" fontId="10" fillId="0" borderId="40" xfId="0" applyNumberFormat="1" applyFont="1" applyBorder="1" applyAlignment="1">
      <alignment horizontal="center"/>
    </xf>
    <xf numFmtId="3" fontId="10" fillId="0" borderId="73" xfId="0" applyNumberFormat="1" applyFont="1" applyBorder="1" applyAlignment="1">
      <alignment horizontal="center"/>
    </xf>
    <xf numFmtId="3" fontId="10" fillId="10" borderId="40" xfId="0" applyNumberFormat="1" applyFont="1" applyFill="1" applyBorder="1" applyAlignment="1">
      <alignment horizontal="center"/>
    </xf>
    <xf numFmtId="3" fontId="10" fillId="10" borderId="73" xfId="0" applyNumberFormat="1" applyFont="1" applyFill="1" applyBorder="1" applyAlignment="1">
      <alignment horizontal="center"/>
    </xf>
    <xf numFmtId="3" fontId="48" fillId="0" borderId="17" xfId="0" applyNumberFormat="1" applyFont="1" applyFill="1" applyBorder="1" applyAlignment="1">
      <alignment horizontal="center"/>
    </xf>
    <xf numFmtId="3" fontId="32" fillId="0" borderId="17" xfId="0" applyNumberFormat="1" applyFont="1" applyFill="1" applyBorder="1" applyAlignment="1">
      <alignment horizontal="center"/>
    </xf>
    <xf numFmtId="3" fontId="10" fillId="0" borderId="71" xfId="0" applyNumberFormat="1" applyFont="1" applyFill="1" applyBorder="1" applyAlignment="1">
      <alignment horizontal="center"/>
    </xf>
    <xf numFmtId="3" fontId="10" fillId="0" borderId="17" xfId="0" applyNumberFormat="1" applyFont="1" applyFill="1" applyBorder="1" applyAlignment="1">
      <alignment horizontal="center"/>
    </xf>
    <xf numFmtId="3" fontId="10" fillId="0" borderId="17" xfId="0" applyNumberFormat="1" applyFont="1" applyFill="1" applyBorder="1" applyAlignment="1">
      <alignment horizontal="center" vertical="center"/>
    </xf>
    <xf numFmtId="3" fontId="10" fillId="0" borderId="71" xfId="0" applyNumberFormat="1" applyFont="1" applyFill="1" applyBorder="1" applyAlignment="1">
      <alignment horizontal="center" vertical="center"/>
    </xf>
    <xf numFmtId="3" fontId="32" fillId="0" borderId="39" xfId="0" applyNumberFormat="1" applyFont="1" applyFill="1" applyBorder="1" applyAlignment="1">
      <alignment horizontal="center"/>
    </xf>
    <xf numFmtId="3" fontId="10" fillId="0" borderId="70" xfId="0" applyNumberFormat="1" applyFont="1" applyFill="1" applyBorder="1" applyAlignment="1">
      <alignment horizontal="center"/>
    </xf>
    <xf numFmtId="49" fontId="32" fillId="0" borderId="38" xfId="0" applyNumberFormat="1" applyFont="1" applyFill="1" applyBorder="1" applyAlignment="1">
      <alignment horizontal="center"/>
    </xf>
    <xf numFmtId="49" fontId="4" fillId="0" borderId="52" xfId="0" applyNumberFormat="1" applyFont="1" applyFill="1" applyBorder="1" applyAlignment="1">
      <alignment horizontal="center" vertical="center" wrapText="1"/>
    </xf>
    <xf numFmtId="49" fontId="4" fillId="0" borderId="17" xfId="0" applyNumberFormat="1" applyFont="1" applyFill="1" applyBorder="1" applyAlignment="1">
      <alignment horizontal="center"/>
    </xf>
    <xf numFmtId="49" fontId="10" fillId="0" borderId="38" xfId="0" applyNumberFormat="1" applyFont="1" applyFill="1" applyBorder="1" applyAlignment="1">
      <alignment horizontal="center"/>
    </xf>
    <xf numFmtId="49" fontId="58" fillId="0" borderId="17" xfId="0" applyNumberFormat="1" applyFont="1" applyFill="1" applyBorder="1" applyAlignment="1">
      <alignment horizontal="center"/>
    </xf>
    <xf numFmtId="49" fontId="48" fillId="0" borderId="17" xfId="0" applyNumberFormat="1" applyFont="1" applyBorder="1" applyAlignment="1">
      <alignment horizontal="center"/>
    </xf>
    <xf numFmtId="49" fontId="32" fillId="0" borderId="17" xfId="0" applyNumberFormat="1" applyFont="1" applyBorder="1" applyAlignment="1">
      <alignment horizontal="center"/>
    </xf>
    <xf numFmtId="49" fontId="10" fillId="0" borderId="39" xfId="0" applyNumberFormat="1" applyFont="1" applyBorder="1" applyAlignment="1">
      <alignment horizontal="center" wrapText="1"/>
    </xf>
    <xf numFmtId="49" fontId="16" fillId="0" borderId="30" xfId="0" applyNumberFormat="1" applyFont="1" applyFill="1" applyBorder="1" applyAlignment="1">
      <alignment wrapText="1"/>
    </xf>
    <xf numFmtId="3" fontId="0" fillId="0" borderId="47" xfId="0" applyNumberFormat="1" applyBorder="1"/>
    <xf numFmtId="3" fontId="0" fillId="0" borderId="48" xfId="0" applyNumberFormat="1" applyBorder="1"/>
    <xf numFmtId="49" fontId="10" fillId="0" borderId="54"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0" borderId="47" xfId="0" applyFont="1" applyBorder="1" applyAlignment="1">
      <alignment horizontal="left" vertical="center" wrapText="1"/>
    </xf>
    <xf numFmtId="0" fontId="13" fillId="0" borderId="48" xfId="0" applyFont="1" applyBorder="1" applyAlignment="1">
      <alignment horizontal="left" vertical="center" wrapText="1"/>
    </xf>
    <xf numFmtId="0" fontId="4" fillId="7" borderId="8" xfId="0" applyFont="1" applyFill="1" applyBorder="1" applyAlignment="1">
      <alignment horizontal="lef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0" fillId="0" borderId="13" xfId="0" applyFill="1" applyBorder="1"/>
    <xf numFmtId="0" fontId="0" fillId="0" borderId="15" xfId="0" applyFill="1" applyBorder="1"/>
    <xf numFmtId="49" fontId="10" fillId="0" borderId="13" xfId="0" applyNumberFormat="1" applyFont="1" applyBorder="1" applyAlignment="1">
      <alignment horizontal="center" wrapText="1"/>
    </xf>
    <xf numFmtId="3" fontId="0" fillId="0" borderId="0" xfId="0" applyNumberFormat="1"/>
    <xf numFmtId="3" fontId="17" fillId="0" borderId="31" xfId="0" applyNumberFormat="1" applyFont="1" applyFill="1" applyBorder="1" applyAlignment="1">
      <alignment horizontal="right"/>
    </xf>
    <xf numFmtId="0" fontId="37" fillId="0" borderId="49" xfId="0" applyFont="1" applyBorder="1" applyAlignment="1">
      <alignment horizontal="left" vertical="center" wrapText="1"/>
    </xf>
    <xf numFmtId="14" fontId="0" fillId="15" borderId="14" xfId="0" applyNumberFormat="1" applyFill="1" applyBorder="1" applyAlignment="1">
      <alignment vertical="center" wrapText="1"/>
    </xf>
    <xf numFmtId="0" fontId="0" fillId="15" borderId="15" xfId="0" applyFill="1" applyBorder="1" applyAlignment="1">
      <alignment vertical="center" wrapText="1"/>
    </xf>
    <xf numFmtId="0" fontId="47" fillId="15" borderId="16" xfId="0" applyFont="1" applyFill="1" applyBorder="1" applyAlignment="1">
      <alignment vertical="center" wrapText="1"/>
    </xf>
    <xf numFmtId="0" fontId="0" fillId="0" borderId="98" xfId="0" applyBorder="1" applyAlignment="1">
      <alignment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6" fillId="15" borderId="23" xfId="0" applyFont="1" applyFill="1" applyBorder="1" applyAlignment="1">
      <alignment vertical="center" wrapText="1"/>
    </xf>
    <xf numFmtId="0" fontId="36" fillId="0" borderId="99" xfId="0" applyFont="1" applyBorder="1" applyAlignment="1">
      <alignment horizontal="left" vertical="center" wrapText="1" indent="2"/>
    </xf>
    <xf numFmtId="3" fontId="0" fillId="0" borderId="100" xfId="0" applyNumberFormat="1" applyFill="1" applyBorder="1" applyAlignment="1">
      <alignment horizontal="center" vertical="center" wrapText="1"/>
    </xf>
    <xf numFmtId="0" fontId="0" fillId="0" borderId="100" xfId="0" applyBorder="1" applyAlignment="1">
      <alignment vertical="center" wrapText="1"/>
    </xf>
    <xf numFmtId="3" fontId="0" fillId="0" borderId="100" xfId="0" applyNumberFormat="1" applyBorder="1" applyAlignment="1">
      <alignment horizontal="center" vertical="center" wrapText="1"/>
    </xf>
    <xf numFmtId="3" fontId="22" fillId="0" borderId="20" xfId="0" applyNumberFormat="1" applyFont="1" applyBorder="1" applyAlignment="1">
      <alignment horizontal="center" vertical="center" wrapText="1"/>
    </xf>
    <xf numFmtId="0" fontId="0" fillId="0" borderId="101" xfId="0" applyBorder="1" applyAlignment="1">
      <alignment vertical="center" wrapText="1"/>
    </xf>
    <xf numFmtId="0" fontId="0" fillId="0" borderId="12" xfId="0" applyBorder="1" applyAlignment="1">
      <alignment vertical="center" wrapText="1"/>
    </xf>
    <xf numFmtId="0" fontId="36" fillId="0" borderId="74" xfId="0" applyFont="1" applyBorder="1" applyAlignment="1">
      <alignment horizontal="left" vertical="center" wrapText="1" indent="2"/>
    </xf>
    <xf numFmtId="3" fontId="0" fillId="0" borderId="99" xfId="0" applyNumberFormat="1" applyBorder="1" applyAlignment="1">
      <alignment horizontal="center" vertical="center" wrapText="1"/>
    </xf>
    <xf numFmtId="0" fontId="37" fillId="15" borderId="96" xfId="0" applyFont="1" applyFill="1" applyBorder="1" applyAlignment="1">
      <alignment horizontal="center" vertical="center" wrapText="1"/>
    </xf>
    <xf numFmtId="0" fontId="36" fillId="15" borderId="0" xfId="0" applyFont="1" applyFill="1" applyBorder="1" applyAlignment="1">
      <alignment vertical="center" wrapText="1"/>
    </xf>
    <xf numFmtId="3" fontId="22" fillId="15" borderId="55" xfId="0" applyNumberFormat="1" applyFont="1" applyFill="1" applyBorder="1" applyAlignment="1">
      <alignment horizontal="center" vertical="center" wrapText="1"/>
    </xf>
    <xf numFmtId="0" fontId="0" fillId="0" borderId="99" xfId="0" applyBorder="1" applyAlignment="1">
      <alignment vertical="center" wrapText="1"/>
    </xf>
    <xf numFmtId="0" fontId="22" fillId="15" borderId="55" xfId="0" applyFont="1" applyFill="1" applyBorder="1" applyAlignment="1">
      <alignment horizontal="center" vertical="center" wrapText="1"/>
    </xf>
    <xf numFmtId="0" fontId="0" fillId="0" borderId="20" xfId="0" applyBorder="1" applyAlignment="1">
      <alignment vertical="center" wrapText="1"/>
    </xf>
    <xf numFmtId="0" fontId="37" fillId="0" borderId="96" xfId="0" applyFont="1" applyBorder="1" applyAlignment="1">
      <alignment horizontal="left" vertical="center" wrapText="1" indent="1"/>
    </xf>
    <xf numFmtId="0" fontId="37" fillId="0" borderId="0" xfId="0" applyFont="1" applyBorder="1" applyAlignment="1">
      <alignment vertical="center" wrapText="1"/>
    </xf>
    <xf numFmtId="0" fontId="0" fillId="0" borderId="55" xfId="0" applyBorder="1" applyAlignment="1">
      <alignment vertical="center" wrapText="1"/>
    </xf>
    <xf numFmtId="0" fontId="36" fillId="0" borderId="85" xfId="0" applyFont="1" applyBorder="1" applyAlignment="1">
      <alignment vertical="center" wrapText="1"/>
    </xf>
    <xf numFmtId="10" fontId="22" fillId="15" borderId="74" xfId="0" applyNumberFormat="1" applyFont="1" applyFill="1" applyBorder="1" applyAlignment="1">
      <alignment horizontal="center" vertical="center" wrapText="1"/>
    </xf>
    <xf numFmtId="0" fontId="37" fillId="0" borderId="23" xfId="0" applyFont="1" applyBorder="1" applyAlignment="1">
      <alignment vertical="center" wrapText="1"/>
    </xf>
    <xf numFmtId="0" fontId="37" fillId="0" borderId="85" xfId="0" applyFont="1" applyBorder="1" applyAlignment="1">
      <alignment horizontal="left" vertical="center" wrapText="1" indent="1"/>
    </xf>
    <xf numFmtId="0" fontId="37" fillId="0" borderId="85" xfId="0" applyFont="1" applyBorder="1" applyAlignment="1">
      <alignment horizontal="left" vertical="center" wrapText="1" indent="2"/>
    </xf>
    <xf numFmtId="0" fontId="37" fillId="0" borderId="23" xfId="0" applyFont="1" applyBorder="1" applyAlignment="1">
      <alignment horizontal="left" vertical="center" wrapText="1" indent="2"/>
    </xf>
    <xf numFmtId="3" fontId="0" fillId="0" borderId="100" xfId="0" applyNumberFormat="1" applyBorder="1" applyAlignment="1">
      <alignment vertical="center" wrapText="1"/>
    </xf>
    <xf numFmtId="3" fontId="0" fillId="0" borderId="20" xfId="0" applyNumberFormat="1" applyBorder="1" applyAlignment="1">
      <alignment vertical="center" wrapText="1"/>
    </xf>
    <xf numFmtId="0" fontId="36" fillId="0" borderId="99" xfId="0" applyFont="1" applyBorder="1" applyAlignment="1">
      <alignment horizontal="center" vertical="center" wrapText="1"/>
    </xf>
    <xf numFmtId="0" fontId="46" fillId="0" borderId="89" xfId="0" applyFont="1" applyBorder="1" applyAlignment="1">
      <alignment horizontal="left" vertical="center" wrapText="1" indent="1"/>
    </xf>
    <xf numFmtId="0" fontId="45" fillId="0" borderId="55" xfId="0" applyFont="1" applyBorder="1" applyAlignment="1">
      <alignment horizontal="left" vertical="center" wrapText="1" indent="2"/>
    </xf>
    <xf numFmtId="0" fontId="0" fillId="15" borderId="72" xfId="0" applyFill="1" applyBorder="1" applyAlignment="1">
      <alignment vertical="center" wrapText="1"/>
    </xf>
    <xf numFmtId="0" fontId="0" fillId="0" borderId="39" xfId="0" applyBorder="1" applyAlignment="1">
      <alignment horizontal="center"/>
    </xf>
    <xf numFmtId="0" fontId="0" fillId="0" borderId="17" xfId="0" applyBorder="1" applyAlignment="1">
      <alignment horizontal="center"/>
    </xf>
    <xf numFmtId="49" fontId="10" fillId="0" borderId="17"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10" fillId="0" borderId="5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xf>
    <xf numFmtId="49" fontId="10" fillId="0" borderId="0" xfId="0" applyNumberFormat="1" applyFont="1" applyFill="1" applyBorder="1" applyAlignment="1">
      <alignment horizontal="left" vertical="center"/>
    </xf>
    <xf numFmtId="3" fontId="10" fillId="0" borderId="0" xfId="0" applyNumberFormat="1" applyFont="1" applyFill="1" applyBorder="1" applyAlignment="1">
      <alignment horizontal="left" vertical="center"/>
    </xf>
    <xf numFmtId="10" fontId="10" fillId="0" borderId="0" xfId="0" applyNumberFormat="1" applyFont="1" applyFill="1" applyBorder="1" applyAlignment="1">
      <alignment vertical="center" wrapText="1"/>
    </xf>
    <xf numFmtId="3" fontId="2" fillId="0" borderId="0" xfId="0" applyNumberFormat="1" applyFont="1" applyFill="1" applyBorder="1" applyAlignment="1">
      <alignment horizontal="left" vertical="center" wrapText="1"/>
    </xf>
    <xf numFmtId="3" fontId="10" fillId="0" borderId="41" xfId="0" applyNumberFormat="1" applyFont="1" applyBorder="1" applyAlignment="1">
      <alignment vertical="center" wrapText="1"/>
    </xf>
    <xf numFmtId="3" fontId="2" fillId="0" borderId="0" xfId="0" applyNumberFormat="1" applyFont="1" applyAlignment="1">
      <alignment horizontal="center" vertical="center"/>
    </xf>
    <xf numFmtId="3" fontId="0" fillId="0" borderId="0" xfId="0" applyNumberFormat="1" applyFill="1" applyBorder="1" applyAlignment="1">
      <alignment horizontal="center" vertical="center" wrapText="1"/>
    </xf>
    <xf numFmtId="10" fontId="0" fillId="0" borderId="0" xfId="11" applyNumberFormat="1" applyFont="1" applyFill="1" applyBorder="1" applyAlignment="1">
      <alignment horizontal="center" vertical="center" wrapText="1"/>
    </xf>
    <xf numFmtId="0" fontId="10" fillId="0" borderId="0" xfId="0" applyFont="1" applyFill="1" applyBorder="1" applyAlignment="1">
      <alignment wrapText="1"/>
    </xf>
    <xf numFmtId="3" fontId="4" fillId="0" borderId="71" xfId="12" applyNumberFormat="1" applyFont="1" applyFill="1" applyBorder="1" applyAlignment="1">
      <alignment horizontal="center" vertical="center" wrapText="1"/>
    </xf>
    <xf numFmtId="3" fontId="10" fillId="0" borderId="52" xfId="0" applyNumberFormat="1" applyFont="1" applyFill="1" applyBorder="1" applyAlignment="1">
      <alignment horizontal="center" vertical="center" wrapText="1"/>
    </xf>
    <xf numFmtId="3" fontId="0" fillId="0" borderId="13" xfId="0" applyNumberFormat="1" applyFill="1" applyBorder="1"/>
    <xf numFmtId="3" fontId="0" fillId="0" borderId="15" xfId="0" applyNumberFormat="1" applyFill="1" applyBorder="1"/>
    <xf numFmtId="3" fontId="0" fillId="0" borderId="31" xfId="0" applyNumberFormat="1" applyFill="1" applyBorder="1"/>
    <xf numFmtId="3" fontId="0" fillId="0" borderId="16" xfId="0" applyNumberFormat="1" applyFill="1" applyBorder="1"/>
    <xf numFmtId="3" fontId="0" fillId="0" borderId="0" xfId="0" applyNumberFormat="1" applyFill="1"/>
    <xf numFmtId="49" fontId="2" fillId="0" borderId="0" xfId="0" applyNumberFormat="1" applyFont="1" applyFill="1" applyAlignment="1">
      <alignment vertical="center"/>
    </xf>
    <xf numFmtId="0" fontId="48" fillId="0" borderId="0" xfId="0" applyFont="1" applyFill="1" applyAlignment="1">
      <alignment horizontal="center" vertical="center"/>
    </xf>
    <xf numFmtId="0" fontId="2" fillId="0" borderId="0" xfId="0" applyFont="1" applyFill="1" applyAlignment="1">
      <alignment horizontal="center" vertical="center"/>
    </xf>
    <xf numFmtId="0" fontId="70" fillId="0" borderId="0" xfId="0" applyFont="1" applyFill="1"/>
    <xf numFmtId="10" fontId="0" fillId="0" borderId="0" xfId="0" applyNumberFormat="1"/>
    <xf numFmtId="49" fontId="10" fillId="8" borderId="41" xfId="0" applyNumberFormat="1" applyFont="1" applyFill="1" applyBorder="1" applyAlignment="1">
      <alignment horizontal="center" vertical="center" wrapText="1"/>
    </xf>
    <xf numFmtId="49" fontId="10" fillId="0" borderId="15"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0" fontId="4" fillId="7" borderId="8" xfId="0" applyFont="1" applyFill="1" applyBorder="1" applyAlignment="1">
      <alignment horizontal="left" vertical="center" wrapText="1"/>
    </xf>
    <xf numFmtId="49" fontId="10" fillId="0" borderId="32" xfId="0" applyNumberFormat="1" applyFont="1" applyFill="1" applyBorder="1" applyAlignment="1">
      <alignment horizontal="center" vertical="center" wrapText="1"/>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4" fillId="10" borderId="43" xfId="0" applyFont="1" applyFill="1" applyBorder="1" applyAlignment="1">
      <alignment horizontal="left" wrapText="1"/>
    </xf>
    <xf numFmtId="0" fontId="14" fillId="10" borderId="49" xfId="0" applyFont="1" applyFill="1" applyBorder="1" applyAlignment="1">
      <alignment horizontal="left"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14" fillId="0" borderId="66"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67" xfId="0" applyFont="1" applyBorder="1" applyAlignment="1">
      <alignment horizontal="center" vertical="center" wrapText="1"/>
    </xf>
    <xf numFmtId="0" fontId="14" fillId="10" borderId="30" xfId="0" applyFont="1" applyFill="1" applyBorder="1" applyAlignment="1">
      <alignment horizontal="left" wrapText="1"/>
    </xf>
    <xf numFmtId="0" fontId="51" fillId="0" borderId="13" xfId="0" applyFont="1" applyBorder="1" applyAlignment="1">
      <alignment wrapText="1"/>
    </xf>
    <xf numFmtId="0" fontId="51" fillId="0" borderId="11" xfId="0" applyFont="1" applyBorder="1" applyAlignment="1">
      <alignment horizontal="left" wrapText="1"/>
    </xf>
    <xf numFmtId="0" fontId="51" fillId="0" borderId="47" xfId="0" applyFont="1" applyBorder="1" applyAlignment="1">
      <alignment horizontal="left" wrapText="1"/>
    </xf>
    <xf numFmtId="0" fontId="51" fillId="0" borderId="13" xfId="0" applyFont="1" applyBorder="1" applyAlignment="1">
      <alignment horizontal="left" wrapText="1"/>
    </xf>
    <xf numFmtId="0" fontId="10" fillId="0" borderId="68" xfId="0" applyFont="1" applyBorder="1" applyAlignment="1">
      <alignment horizontal="left" wrapText="1"/>
    </xf>
    <xf numFmtId="0" fontId="14" fillId="0" borderId="38"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9" xfId="0" applyFont="1" applyBorder="1" applyAlignment="1">
      <alignment horizontal="center" vertical="center" wrapText="1"/>
    </xf>
    <xf numFmtId="0" fontId="68" fillId="10" borderId="32" xfId="0" applyFont="1" applyFill="1" applyBorder="1" applyAlignment="1">
      <alignment wrapText="1"/>
    </xf>
    <xf numFmtId="0" fontId="68" fillId="10" borderId="49" xfId="0" applyFont="1" applyFill="1" applyBorder="1" applyAlignment="1">
      <alignment wrapText="1"/>
    </xf>
    <xf numFmtId="0" fontId="67" fillId="0" borderId="13" xfId="0" applyFont="1" applyFill="1" applyBorder="1" applyAlignment="1">
      <alignment wrapText="1"/>
    </xf>
    <xf numFmtId="0" fontId="26" fillId="0" borderId="28" xfId="0" applyFont="1" applyFill="1" applyBorder="1" applyAlignment="1">
      <alignment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29" xfId="0" applyFont="1" applyFill="1" applyBorder="1" applyAlignment="1">
      <alignment horizontal="center" vertical="center"/>
    </xf>
    <xf numFmtId="0" fontId="26" fillId="4" borderId="26" xfId="0" applyFont="1" applyFill="1" applyBorder="1" applyAlignment="1">
      <alignment horizontal="center" vertical="center"/>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0" fillId="0" borderId="8" xfId="0" applyBorder="1" applyAlignment="1">
      <alignment horizontal="center"/>
    </xf>
    <xf numFmtId="0" fontId="0" fillId="0" borderId="0" xfId="0" applyBorder="1" applyAlignment="1">
      <alignment horizontal="center"/>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6" xfId="0" applyNumberFormat="1" applyFont="1" applyBorder="1" applyAlignment="1">
      <alignment horizontal="center"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49" fontId="1" fillId="17" borderId="63" xfId="0" applyNumberFormat="1" applyFont="1" applyFill="1" applyBorder="1" applyAlignment="1">
      <alignment horizontal="left" vertical="center"/>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49" fontId="2" fillId="0" borderId="6"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7" xfId="0" applyFill="1" applyBorder="1" applyAlignment="1">
      <alignment horizontal="lef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4" borderId="51" xfId="0" applyNumberFormat="1" applyFont="1" applyFill="1" applyBorder="1" applyAlignment="1">
      <alignment horizontal="center" vertic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4" fillId="0" borderId="19"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49" fontId="10" fillId="4" borderId="36"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17" xfId="0" applyFont="1" applyFill="1" applyBorder="1" applyAlignment="1">
      <alignment horizontal="center"/>
    </xf>
    <xf numFmtId="0" fontId="10" fillId="0" borderId="13" xfId="0" applyFont="1" applyFill="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38" xfId="0" applyNumberFormat="1" applyFont="1" applyFill="1" applyBorder="1" applyAlignment="1">
      <alignment horizontal="left" vertical="center" wrapText="1"/>
    </xf>
    <xf numFmtId="49" fontId="16" fillId="0" borderId="30"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0" fontId="0" fillId="0" borderId="38" xfId="0" applyBorder="1" applyAlignment="1">
      <alignment horizontal="left"/>
    </xf>
    <xf numFmtId="0" fontId="0" fillId="0" borderId="30" xfId="0" applyBorder="1" applyAlignment="1">
      <alignment horizontal="left"/>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42" xfId="0" applyFont="1" applyFill="1" applyBorder="1" applyAlignment="1">
      <alignment horizontal="left" vertical="top" wrapText="1"/>
    </xf>
    <xf numFmtId="0" fontId="0" fillId="0" borderId="58" xfId="0" applyBorder="1" applyAlignment="1">
      <alignment horizontal="center"/>
    </xf>
    <xf numFmtId="0" fontId="0" fillId="0" borderId="63" xfId="0" applyBorder="1" applyAlignment="1">
      <alignment horizontal="center"/>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17" xfId="0" applyFont="1" applyBorder="1" applyAlignment="1">
      <alignment horizontal="left" wrapText="1"/>
    </xf>
    <xf numFmtId="0" fontId="10" fillId="0" borderId="13" xfId="0" applyFont="1" applyBorder="1" applyAlignment="1">
      <alignment horizontal="left" wrapText="1"/>
    </xf>
    <xf numFmtId="0" fontId="10" fillId="0" borderId="11" xfId="0" applyFont="1" applyBorder="1" applyAlignment="1">
      <alignment horizontal="left" wrapText="1"/>
    </xf>
    <xf numFmtId="0" fontId="4" fillId="0" borderId="0" xfId="0" applyFont="1" applyFill="1" applyBorder="1" applyAlignment="1">
      <alignment horizontal="left" vertical="top"/>
    </xf>
    <xf numFmtId="0" fontId="4" fillId="0" borderId="42" xfId="0" applyFont="1" applyFill="1" applyBorder="1" applyAlignment="1">
      <alignment horizontal="left" vertical="top"/>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4" borderId="14" xfId="0" applyNumberFormat="1" applyFont="1" applyFill="1" applyBorder="1" applyAlignment="1">
      <alignment horizontal="center" vertical="center" wrapText="1"/>
    </xf>
    <xf numFmtId="0" fontId="0" fillId="0" borderId="18" xfId="0" applyBorder="1" applyAlignment="1">
      <alignment horizontal="left" wrapText="1"/>
    </xf>
    <xf numFmtId="0" fontId="0" fillId="0" borderId="19" xfId="0" applyBorder="1" applyAlignment="1">
      <alignment horizontal="left"/>
    </xf>
    <xf numFmtId="0" fontId="0" fillId="0" borderId="44" xfId="0" applyBorder="1" applyAlignment="1">
      <alignment horizontal="left"/>
    </xf>
    <xf numFmtId="3" fontId="14" fillId="0" borderId="33" xfId="0" applyNumberFormat="1" applyFont="1" applyFill="1" applyBorder="1" applyAlignment="1">
      <alignment horizontal="right" wrapText="1"/>
    </xf>
    <xf numFmtId="3" fontId="22" fillId="0" borderId="48" xfId="0" applyNumberFormat="1" applyFont="1" applyFill="1" applyBorder="1" applyAlignment="1">
      <alignment horizontal="right" wrapText="1"/>
    </xf>
    <xf numFmtId="49" fontId="10" fillId="0" borderId="33" xfId="0" applyNumberFormat="1" applyFont="1" applyBorder="1" applyAlignment="1">
      <alignment wrapText="1"/>
    </xf>
    <xf numFmtId="0" fontId="0" fillId="0" borderId="70" xfId="0" applyBorder="1" applyAlignment="1">
      <alignment wrapText="1"/>
    </xf>
    <xf numFmtId="49" fontId="10" fillId="0" borderId="3" xfId="0" applyNumberFormat="1" applyFont="1" applyBorder="1" applyAlignment="1">
      <alignment wrapText="1"/>
    </xf>
    <xf numFmtId="0" fontId="0" fillId="0" borderId="48" xfId="0" applyBorder="1" applyAlignment="1">
      <alignment wrapText="1"/>
    </xf>
    <xf numFmtId="49" fontId="10" fillId="0" borderId="11" xfId="0" applyNumberFormat="1" applyFont="1" applyBorder="1" applyAlignment="1">
      <alignment wrapText="1"/>
    </xf>
    <xf numFmtId="0" fontId="0" fillId="0" borderId="47" xfId="0" applyBorder="1" applyAlignment="1">
      <alignment wrapText="1"/>
    </xf>
    <xf numFmtId="0" fontId="0" fillId="0" borderId="71" xfId="0" applyBorder="1" applyAlignment="1">
      <alignment wrapText="1"/>
    </xf>
    <xf numFmtId="3" fontId="10" fillId="0" borderId="11" xfId="0" applyNumberFormat="1" applyFont="1" applyBorder="1" applyAlignment="1">
      <alignment horizontal="right" wrapText="1"/>
    </xf>
    <xf numFmtId="3" fontId="0" fillId="0" borderId="47" xfId="0" applyNumberFormat="1" applyBorder="1" applyAlignment="1">
      <alignment horizontal="right" wrapText="1"/>
    </xf>
    <xf numFmtId="49" fontId="10" fillId="0" borderId="6" xfId="0" applyNumberFormat="1" applyFont="1" applyBorder="1" applyAlignment="1">
      <alignment wrapText="1"/>
    </xf>
    <xf numFmtId="0" fontId="0" fillId="0" borderId="2"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2" xfId="0" applyNumberFormat="1" applyFont="1" applyBorder="1" applyAlignment="1">
      <alignment wrapText="1"/>
    </xf>
    <xf numFmtId="49" fontId="10" fillId="0" borderId="32" xfId="0" applyNumberFormat="1" applyFont="1" applyFill="1" applyBorder="1" applyAlignment="1">
      <alignment wrapText="1"/>
    </xf>
    <xf numFmtId="0" fontId="0" fillId="0" borderId="49" xfId="0"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49" fontId="10" fillId="0" borderId="43" xfId="0" applyNumberFormat="1"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22" xfId="0" applyFont="1" applyFill="1" applyBorder="1" applyAlignment="1">
      <alignment horizontal="center" vertical="center" wrapText="1"/>
    </xf>
    <xf numFmtId="3" fontId="10" fillId="0" borderId="32" xfId="0" applyNumberFormat="1" applyFont="1" applyFill="1" applyBorder="1" applyAlignment="1">
      <alignment wrapText="1"/>
    </xf>
    <xf numFmtId="3" fontId="0" fillId="0" borderId="49" xfId="0" applyNumberFormat="1" applyFont="1" applyFill="1" applyBorder="1" applyAlignment="1">
      <alignment wrapText="1"/>
    </xf>
    <xf numFmtId="49" fontId="10" fillId="0" borderId="56" xfId="0" applyNumberFormat="1" applyFont="1" applyFill="1" applyBorder="1" applyAlignment="1">
      <alignment wrapText="1"/>
    </xf>
    <xf numFmtId="0" fontId="10"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3"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 fillId="5" borderId="11" xfId="0" applyFont="1" applyFill="1" applyBorder="1" applyAlignment="1">
      <alignment horizontal="left" vertical="center" wrapText="1"/>
    </xf>
    <xf numFmtId="49" fontId="4" fillId="0" borderId="40" xfId="0" applyNumberFormat="1" applyFont="1" applyFill="1" applyBorder="1" applyAlignment="1" applyProtection="1">
      <alignment horizontal="left" vertical="center" wrapText="1"/>
    </xf>
    <xf numFmtId="49" fontId="4" fillId="0" borderId="41"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49" fontId="4" fillId="0" borderId="17" xfId="0" applyNumberFormat="1" applyFont="1" applyFill="1" applyBorder="1" applyAlignment="1" applyProtection="1">
      <alignment horizontal="left" vertical="center" wrapText="1"/>
    </xf>
    <xf numFmtId="0" fontId="4" fillId="0" borderId="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7"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6" fillId="0" borderId="27" xfId="0" applyFont="1" applyFill="1" applyBorder="1" applyAlignment="1">
      <alignment horizontal="left" vertical="center"/>
    </xf>
    <xf numFmtId="0" fontId="16" fillId="0" borderId="23" xfId="0" applyFont="1" applyFill="1" applyBorder="1" applyAlignment="1">
      <alignment horizontal="left" vertical="center"/>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0" fontId="16" fillId="0" borderId="3" xfId="0" applyFont="1" applyFill="1" applyBorder="1" applyAlignment="1">
      <alignment horizontal="left"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0" fontId="16" fillId="0" borderId="62" xfId="0" applyFont="1" applyFill="1" applyBorder="1" applyAlignment="1">
      <alignment horizontal="left" vertical="center"/>
    </xf>
    <xf numFmtId="0" fontId="51" fillId="0" borderId="0" xfId="0" applyFont="1" applyAlignment="1">
      <alignment horizontal="left" vertical="top"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49" fontId="1" fillId="9" borderId="37"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0" fontId="51" fillId="0" borderId="0" xfId="0" applyFont="1" applyAlignment="1">
      <alignment horizontal="center"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3"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49" fontId="21" fillId="0" borderId="31" xfId="0" applyNumberFormat="1"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0" fontId="10" fillId="0"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93" xfId="0" applyFont="1" applyFill="1" applyBorder="1" applyAlignment="1">
      <alignment horizontal="center" vertical="center" wrapText="1"/>
    </xf>
    <xf numFmtId="0" fontId="1" fillId="9" borderId="78" xfId="0" applyFont="1" applyFill="1" applyBorder="1" applyAlignment="1">
      <alignment horizontal="center" vertical="center" wrapText="1"/>
    </xf>
    <xf numFmtId="0" fontId="10" fillId="0" borderId="66"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0" fontId="51" fillId="0" borderId="0" xfId="0" applyFont="1" applyAlignment="1">
      <alignment horizontal="left" wrapText="1"/>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42" xfId="0" applyFont="1" applyFill="1" applyBorder="1" applyAlignment="1">
      <alignment horizontal="left" vertical="center"/>
    </xf>
    <xf numFmtId="49" fontId="1" fillId="9" borderId="22" xfId="0" applyNumberFormat="1" applyFont="1" applyFill="1" applyBorder="1" applyAlignment="1">
      <alignment horizontal="center" vertical="center" wrapText="1"/>
    </xf>
    <xf numFmtId="49" fontId="10" fillId="0" borderId="12" xfId="0" applyNumberFormat="1" applyFont="1" applyFill="1" applyBorder="1" applyAlignment="1">
      <alignment horizontal="left" vertical="center" wrapText="1"/>
    </xf>
    <xf numFmtId="0" fontId="10" fillId="0" borderId="0" xfId="0" applyFont="1" applyAlignment="1">
      <alignment horizontal="left" wrapText="1"/>
    </xf>
    <xf numFmtId="0" fontId="36" fillId="16" borderId="4" xfId="0" applyFont="1" applyFill="1" applyBorder="1" applyAlignment="1">
      <alignment horizontal="left" vertical="center" wrapText="1" indent="7"/>
    </xf>
    <xf numFmtId="0" fontId="36" fillId="16" borderId="8" xfId="0" applyFont="1" applyFill="1" applyBorder="1" applyAlignment="1">
      <alignment horizontal="left" vertical="center" wrapText="1" indent="7"/>
    </xf>
    <xf numFmtId="0" fontId="36" fillId="16" borderId="22" xfId="0" applyFont="1" applyFill="1" applyBorder="1" applyAlignment="1">
      <alignment horizontal="left" vertical="center" wrapText="1" indent="7"/>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0" fontId="0" fillId="0" borderId="91" xfId="0" applyBorder="1" applyAlignment="1">
      <alignment vertical="center" wrapText="1"/>
    </xf>
    <xf numFmtId="0" fontId="0" fillId="0" borderId="98" xfId="0" applyBorder="1" applyAlignment="1">
      <alignment vertical="center" wrapText="1"/>
    </xf>
    <xf numFmtId="0" fontId="0" fillId="0" borderId="92" xfId="0" applyBorder="1" applyAlignment="1">
      <alignment vertical="center" wrapText="1"/>
    </xf>
    <xf numFmtId="0" fontId="0" fillId="0" borderId="102" xfId="0" applyBorder="1" applyAlignment="1">
      <alignment vertical="center" wrapText="1"/>
    </xf>
    <xf numFmtId="0" fontId="0" fillId="0" borderId="4" xfId="0" applyBorder="1" applyAlignment="1">
      <alignment vertical="center" wrapText="1"/>
    </xf>
    <xf numFmtId="0" fontId="0" fillId="0" borderId="22" xfId="0" applyBorder="1" applyAlignment="1">
      <alignment vertical="center" wrapText="1"/>
    </xf>
    <xf numFmtId="0" fontId="36" fillId="16" borderId="4" xfId="0" applyFont="1" applyFill="1" applyBorder="1" applyAlignment="1">
      <alignment horizontal="center" vertical="center" wrapText="1"/>
    </xf>
    <xf numFmtId="0" fontId="36" fillId="16" borderId="8" xfId="0" applyFont="1" applyFill="1" applyBorder="1" applyAlignment="1">
      <alignment horizontal="center" vertical="center" wrapText="1"/>
    </xf>
    <xf numFmtId="0" fontId="36" fillId="16" borderId="22" xfId="0" applyFont="1" applyFill="1" applyBorder="1" applyAlignment="1">
      <alignment horizontal="center"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36" fillId="16" borderId="4" xfId="0" applyFont="1" applyFill="1" applyBorder="1" applyAlignment="1">
      <alignment horizontal="left" vertical="center" wrapText="1" indent="15"/>
    </xf>
    <xf numFmtId="0" fontId="36" fillId="16" borderId="8" xfId="0" applyFont="1" applyFill="1" applyBorder="1" applyAlignment="1">
      <alignment horizontal="left" vertical="center" wrapText="1" indent="15"/>
    </xf>
    <xf numFmtId="0" fontId="36" fillId="16" borderId="22" xfId="0" applyFont="1" applyFill="1" applyBorder="1" applyAlignment="1">
      <alignment horizontal="left" vertical="center" wrapText="1" indent="15"/>
    </xf>
    <xf numFmtId="0" fontId="36" fillId="16" borderId="4" xfId="0" applyFont="1" applyFill="1" applyBorder="1" applyAlignment="1">
      <alignment horizontal="left" vertical="center" wrapText="1" indent="4"/>
    </xf>
    <xf numFmtId="0" fontId="36" fillId="16" borderId="8" xfId="0" applyFont="1" applyFill="1" applyBorder="1" applyAlignment="1">
      <alignment horizontal="left" vertical="center" wrapText="1" indent="4"/>
    </xf>
    <xf numFmtId="0" fontId="36" fillId="16" borderId="22" xfId="0" applyFont="1" applyFill="1" applyBorder="1" applyAlignment="1">
      <alignment horizontal="left" vertical="center" wrapText="1" indent="4"/>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0" fillId="0" borderId="2" xfId="0" applyBorder="1" applyAlignment="1">
      <alignment horizontal="left" vertical="top" wrapText="1"/>
    </xf>
    <xf numFmtId="0" fontId="0" fillId="0" borderId="47" xfId="0" applyBorder="1" applyAlignment="1">
      <alignment horizontal="left" vertical="top"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95" xfId="0" applyFont="1" applyFill="1" applyBorder="1" applyAlignment="1">
      <alignment horizontal="center" vertical="center" textRotation="90" wrapText="1"/>
    </xf>
    <xf numFmtId="0" fontId="14" fillId="12" borderId="97"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96"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0" fontId="54" fillId="17" borderId="12" xfId="1" applyNumberFormat="1" applyFont="1" applyFill="1" applyBorder="1" applyAlignment="1" applyProtection="1">
      <alignment vertical="top" wrapText="1"/>
    </xf>
    <xf numFmtId="0" fontId="54" fillId="17" borderId="0" xfId="1" applyNumberFormat="1" applyFont="1" applyFill="1" applyBorder="1" applyAlignment="1" applyProtection="1">
      <alignment vertical="top" wrapText="1"/>
    </xf>
    <xf numFmtId="0" fontId="1" fillId="9" borderId="12" xfId="0" applyNumberFormat="1" applyFont="1" applyFill="1" applyBorder="1" applyAlignment="1">
      <alignment vertical="center" wrapText="1"/>
    </xf>
    <xf numFmtId="0" fontId="1" fillId="9" borderId="23" xfId="0" applyNumberFormat="1" applyFont="1" applyFill="1" applyBorder="1" applyAlignment="1">
      <alignment vertical="center" wrapText="1"/>
    </xf>
    <xf numFmtId="0" fontId="4" fillId="7" borderId="8" xfId="0" applyNumberFormat="1" applyFont="1" applyFill="1" applyBorder="1" applyAlignment="1">
      <alignment vertical="center" wrapText="1"/>
    </xf>
    <xf numFmtId="0" fontId="10" fillId="8" borderId="41" xfId="0" applyNumberFormat="1" applyFont="1" applyFill="1" applyBorder="1" applyAlignment="1">
      <alignment horizontal="center" vertical="center" wrapText="1"/>
    </xf>
    <xf numFmtId="0" fontId="10" fillId="8" borderId="13" xfId="0" applyNumberFormat="1" applyFont="1" applyFill="1" applyBorder="1" applyAlignment="1">
      <alignment horizontal="center" vertical="center" wrapText="1"/>
    </xf>
    <xf numFmtId="0" fontId="10" fillId="0" borderId="13" xfId="0" applyNumberFormat="1" applyFont="1" applyBorder="1" applyAlignment="1">
      <alignment horizontal="left" vertical="center" wrapText="1"/>
    </xf>
    <xf numFmtId="3" fontId="10" fillId="0" borderId="13" xfId="0" applyNumberFormat="1" applyFont="1" applyBorder="1" applyAlignment="1">
      <alignment horizontal="left"/>
    </xf>
    <xf numFmtId="3" fontId="13" fillId="0" borderId="13" xfId="0" applyNumberFormat="1" applyFont="1" applyBorder="1" applyAlignment="1">
      <alignment horizontal="left" vertical="center" wrapText="1"/>
    </xf>
    <xf numFmtId="10" fontId="10" fillId="7" borderId="13" xfId="11" applyNumberFormat="1" applyFont="1" applyFill="1" applyBorder="1" applyAlignment="1">
      <alignment horizontal="left" vertical="center" wrapText="1"/>
    </xf>
    <xf numFmtId="0" fontId="10" fillId="0" borderId="31" xfId="0" applyNumberFormat="1" applyFont="1" applyBorder="1" applyAlignment="1">
      <alignment horizontal="left" vertical="center" wrapText="1"/>
    </xf>
    <xf numFmtId="0" fontId="10" fillId="0" borderId="12" xfId="0" applyNumberFormat="1" applyFont="1" applyBorder="1" applyAlignment="1">
      <alignment vertical="center" wrapText="1"/>
    </xf>
    <xf numFmtId="0" fontId="0" fillId="0" borderId="0" xfId="0" applyNumberFormat="1"/>
    <xf numFmtId="0" fontId="0" fillId="0" borderId="0" xfId="0" applyNumberFormat="1" applyAlignment="1">
      <alignment wrapText="1"/>
    </xf>
    <xf numFmtId="3" fontId="2" fillId="5" borderId="13" xfId="0" applyNumberFormat="1" applyFont="1" applyFill="1" applyBorder="1" applyAlignment="1">
      <alignment horizontal="left" vertical="center" wrapText="1"/>
    </xf>
    <xf numFmtId="3" fontId="2" fillId="5" borderId="19" xfId="0" applyNumberFormat="1" applyFont="1" applyFill="1" applyBorder="1" applyAlignment="1">
      <alignment horizontal="left" vertical="center" wrapText="1"/>
    </xf>
    <xf numFmtId="3" fontId="2" fillId="5" borderId="30" xfId="0" applyNumberFormat="1" applyFont="1" applyFill="1" applyBorder="1" applyAlignment="1">
      <alignment horizontal="left" vertical="center" wrapText="1"/>
    </xf>
    <xf numFmtId="3" fontId="2" fillId="5" borderId="31" xfId="0" applyNumberFormat="1" applyFont="1" applyFill="1" applyBorder="1" applyAlignment="1">
      <alignment horizontal="left" vertical="center" wrapText="1"/>
    </xf>
    <xf numFmtId="3" fontId="4" fillId="5" borderId="13" xfId="0" applyNumberFormat="1" applyFont="1" applyFill="1" applyBorder="1" applyAlignment="1">
      <alignment horizontal="left" vertical="center" wrapText="1"/>
    </xf>
  </cellXfs>
  <cellStyles count="13">
    <cellStyle name="=C:\WINNT35\SYSTEM32\COMMAND.COM" xfId="4"/>
    <cellStyle name="greyed" xfId="9"/>
    <cellStyle name="Heading 1 2" xfId="3"/>
    <cellStyle name="Heading 2 2" xfId="5"/>
    <cellStyle name="HeadingTable" xfId="7"/>
    <cellStyle name="Hypertextový odkaz" xfId="1" builtinId="8"/>
    <cellStyle name="Měna" xfId="12" builtinId="4"/>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FFFF00"/>
      <color rgb="FFCC0000"/>
      <color rgb="FF33CCCC"/>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123265</xdr:colOff>
      <xdr:row>50</xdr:row>
      <xdr:rowOff>257735</xdr:rowOff>
    </xdr:from>
    <xdr:ext cx="7261412" cy="3340753"/>
    <xdr:pic>
      <xdr:nvPicPr>
        <xdr:cNvPr id="2" name="Obrázek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265" y="39672185"/>
          <a:ext cx="7261412" cy="3340753"/>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usnakovaj\JR_MOJE\PRACOVN&#205;\INFORMA&#268;N&#205;%20POVINNOST\RO&#268;N&#205;%202017\171231%20informa&#269;n&#237;%20povinnost\Hal&#225;kov&#225;\Kopie%20-%201712_priloha_narizeni_575_2013_platnost_od_31122017_HB%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onecnan\AppData\Local\Microsoft\Windows\Temporary%20Internet%20Files\Content.Outlook\BOF54NQM\1803_priloha_Narizeni_575_2013_platnost_od_31032018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(31/12/2017)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5c"/>
      <sheetName val="Část 15d"/>
      <sheetName val="Část 16"/>
      <sheetName val="Část 17"/>
      <sheetName val="Část 18"/>
      <sheetName val="Část 19"/>
      <sheetName val="Část 20"/>
      <sheetName val="Část 21"/>
    </sheetNames>
    <sheetDataSet>
      <sheetData sheetId="0">
        <row r="4">
          <cell r="C4" t="str">
            <v>(31/03/2018)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rgb="FFFFC000"/>
  </sheetPr>
  <dimension ref="A1:I104"/>
  <sheetViews>
    <sheetView zoomScale="85" zoomScaleNormal="85" zoomScaleSheetLayoutView="100" workbookViewId="0">
      <selection activeCell="D13" sqref="D13"/>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1059" t="s">
        <v>1401</v>
      </c>
      <c r="B1" s="1059"/>
      <c r="C1" s="1059"/>
      <c r="D1" s="1059"/>
      <c r="E1" s="1060"/>
      <c r="F1" s="1060"/>
      <c r="G1" s="1060"/>
      <c r="H1" s="1060"/>
    </row>
    <row r="2" spans="1:8" ht="15.75" thickBot="1">
      <c r="A2" s="1061" t="s">
        <v>1402</v>
      </c>
      <c r="B2" s="1062"/>
      <c r="C2" s="1062"/>
      <c r="D2" s="1063"/>
      <c r="E2" s="198"/>
      <c r="F2" s="198"/>
      <c r="G2" s="124"/>
    </row>
    <row r="3" spans="1:8">
      <c r="A3" s="758" t="s">
        <v>1121</v>
      </c>
      <c r="B3" s="239"/>
      <c r="C3" s="599" t="s">
        <v>1586</v>
      </c>
      <c r="D3" s="1064" t="s">
        <v>884</v>
      </c>
      <c r="E3" s="198"/>
      <c r="F3" s="198"/>
      <c r="G3" s="124"/>
    </row>
    <row r="4" spans="1:8" ht="15.75" thickBot="1">
      <c r="A4" s="759" t="s">
        <v>1122</v>
      </c>
      <c r="B4" s="240"/>
      <c r="C4" s="600" t="s">
        <v>1584</v>
      </c>
      <c r="D4" s="1065"/>
      <c r="E4" s="198"/>
      <c r="F4" s="198"/>
      <c r="G4" s="124"/>
    </row>
    <row r="5" spans="1:8" ht="27" thickBot="1">
      <c r="A5" s="1068"/>
      <c r="B5" s="1069"/>
      <c r="C5" s="842" t="s">
        <v>762</v>
      </c>
      <c r="D5" s="1066"/>
      <c r="E5" s="198"/>
      <c r="F5" s="198"/>
      <c r="G5" s="124"/>
    </row>
    <row r="6" spans="1:8">
      <c r="A6" s="214" t="s">
        <v>674</v>
      </c>
      <c r="B6" s="760" t="s">
        <v>232</v>
      </c>
      <c r="C6" s="330" t="s">
        <v>86</v>
      </c>
      <c r="D6" s="850" t="s">
        <v>1403</v>
      </c>
      <c r="E6" s="152"/>
      <c r="F6" s="152"/>
      <c r="G6" s="124"/>
    </row>
    <row r="7" spans="1:8">
      <c r="A7" s="214" t="s">
        <v>675</v>
      </c>
      <c r="B7" s="760" t="s">
        <v>233</v>
      </c>
      <c r="C7" s="331" t="s">
        <v>86</v>
      </c>
      <c r="D7" s="850" t="s">
        <v>1403</v>
      </c>
      <c r="E7" s="152"/>
      <c r="F7" s="152"/>
      <c r="G7" s="124"/>
    </row>
    <row r="8" spans="1:8">
      <c r="A8" s="214" t="s">
        <v>676</v>
      </c>
      <c r="B8" s="760" t="s">
        <v>19</v>
      </c>
      <c r="C8" s="331" t="s">
        <v>86</v>
      </c>
      <c r="D8" s="850" t="s">
        <v>1403</v>
      </c>
      <c r="E8" s="152"/>
      <c r="F8" s="152"/>
      <c r="G8" s="124"/>
    </row>
    <row r="9" spans="1:8">
      <c r="A9" s="245" t="s">
        <v>677</v>
      </c>
      <c r="B9" s="761" t="s">
        <v>956</v>
      </c>
      <c r="C9" s="332" t="s">
        <v>86</v>
      </c>
      <c r="D9" s="851" t="s">
        <v>1404</v>
      </c>
      <c r="E9" s="197"/>
      <c r="F9" s="152"/>
      <c r="G9" s="124"/>
    </row>
    <row r="10" spans="1:8">
      <c r="A10" s="245" t="s">
        <v>678</v>
      </c>
      <c r="B10" s="761" t="s">
        <v>957</v>
      </c>
      <c r="C10" s="332" t="s">
        <v>86</v>
      </c>
      <c r="D10" s="851" t="s">
        <v>1404</v>
      </c>
      <c r="E10" s="197"/>
      <c r="F10" s="152"/>
      <c r="G10" s="124"/>
    </row>
    <row r="11" spans="1:8">
      <c r="A11" s="245" t="s">
        <v>679</v>
      </c>
      <c r="B11" s="761" t="s">
        <v>958</v>
      </c>
      <c r="C11" s="332" t="s">
        <v>890</v>
      </c>
      <c r="D11" s="851" t="s">
        <v>1405</v>
      </c>
      <c r="E11" s="197"/>
      <c r="F11" s="152"/>
      <c r="G11" s="124"/>
    </row>
    <row r="12" spans="1:8">
      <c r="A12" s="245" t="s">
        <v>680</v>
      </c>
      <c r="B12" s="761" t="s">
        <v>959</v>
      </c>
      <c r="C12" s="332" t="s">
        <v>890</v>
      </c>
      <c r="D12" s="851" t="s">
        <v>1404</v>
      </c>
      <c r="E12" s="197"/>
      <c r="F12" s="152"/>
      <c r="G12" s="124"/>
    </row>
    <row r="13" spans="1:8">
      <c r="A13" s="245" t="s">
        <v>881</v>
      </c>
      <c r="B13" s="761" t="s">
        <v>960</v>
      </c>
      <c r="C13" s="332" t="s">
        <v>86</v>
      </c>
      <c r="D13" s="851" t="s">
        <v>1404</v>
      </c>
      <c r="E13" s="197"/>
      <c r="F13" s="152"/>
      <c r="G13" s="124"/>
    </row>
    <row r="14" spans="1:8">
      <c r="A14" s="245" t="s">
        <v>681</v>
      </c>
      <c r="B14" s="761" t="s">
        <v>961</v>
      </c>
      <c r="C14" s="332" t="s">
        <v>86</v>
      </c>
      <c r="D14" s="851" t="s">
        <v>1404</v>
      </c>
      <c r="E14" s="152"/>
      <c r="F14" s="152"/>
      <c r="G14" s="124"/>
    </row>
    <row r="15" spans="1:8">
      <c r="A15" s="245" t="s">
        <v>896</v>
      </c>
      <c r="B15" s="761" t="s">
        <v>962</v>
      </c>
      <c r="C15" s="332" t="s">
        <v>890</v>
      </c>
      <c r="D15" s="851" t="s">
        <v>1404</v>
      </c>
      <c r="E15" s="152"/>
      <c r="F15" s="152"/>
      <c r="G15" s="124"/>
    </row>
    <row r="16" spans="1:8">
      <c r="A16" s="215" t="s">
        <v>682</v>
      </c>
      <c r="B16" s="760" t="s">
        <v>21</v>
      </c>
      <c r="C16" s="333" t="s">
        <v>86</v>
      </c>
      <c r="D16" s="850" t="s">
        <v>1403</v>
      </c>
      <c r="E16" s="152"/>
      <c r="F16" s="152"/>
      <c r="G16" s="124"/>
    </row>
    <row r="17" spans="1:9">
      <c r="A17" s="245" t="s">
        <v>683</v>
      </c>
      <c r="B17" s="761" t="s">
        <v>963</v>
      </c>
      <c r="C17" s="332" t="s">
        <v>86</v>
      </c>
      <c r="D17" s="851" t="s">
        <v>1404</v>
      </c>
      <c r="E17" s="197"/>
      <c r="F17" s="152"/>
      <c r="G17" s="124"/>
    </row>
    <row r="18" spans="1:9">
      <c r="A18" s="245" t="s">
        <v>684</v>
      </c>
      <c r="B18" s="761" t="s">
        <v>964</v>
      </c>
      <c r="C18" s="334" t="s">
        <v>86</v>
      </c>
      <c r="D18" s="851" t="s">
        <v>1404</v>
      </c>
      <c r="E18" s="152"/>
      <c r="F18" s="152"/>
      <c r="G18" s="124"/>
    </row>
    <row r="19" spans="1:9">
      <c r="A19" s="245" t="s">
        <v>685</v>
      </c>
      <c r="B19" s="761" t="s">
        <v>965</v>
      </c>
      <c r="C19" s="334" t="s">
        <v>86</v>
      </c>
      <c r="D19" s="851" t="s">
        <v>1404</v>
      </c>
      <c r="E19" s="152"/>
      <c r="F19" s="152"/>
      <c r="G19" s="124"/>
    </row>
    <row r="20" spans="1:9">
      <c r="A20" s="215" t="s">
        <v>686</v>
      </c>
      <c r="B20" s="760" t="s">
        <v>23</v>
      </c>
      <c r="C20" s="479" t="s">
        <v>86</v>
      </c>
      <c r="D20" s="852" t="s">
        <v>1403</v>
      </c>
      <c r="E20" s="197"/>
      <c r="F20" s="152"/>
      <c r="G20" s="124"/>
    </row>
    <row r="21" spans="1:9">
      <c r="A21" s="215" t="s">
        <v>687</v>
      </c>
      <c r="B21" s="760" t="s">
        <v>24</v>
      </c>
      <c r="C21" s="335" t="s">
        <v>86</v>
      </c>
      <c r="D21" s="850" t="s">
        <v>1403</v>
      </c>
      <c r="E21" s="152"/>
      <c r="F21" s="152"/>
      <c r="G21" s="124"/>
    </row>
    <row r="22" spans="1:9">
      <c r="A22" s="214" t="s">
        <v>688</v>
      </c>
      <c r="B22" s="760" t="s">
        <v>25</v>
      </c>
      <c r="C22" s="336" t="s">
        <v>86</v>
      </c>
      <c r="D22" s="850" t="s">
        <v>1403</v>
      </c>
      <c r="E22" s="152"/>
      <c r="F22" s="152"/>
      <c r="G22" s="124"/>
    </row>
    <row r="23" spans="1:9">
      <c r="A23" s="214" t="s">
        <v>689</v>
      </c>
      <c r="B23" s="760" t="s">
        <v>26</v>
      </c>
      <c r="C23" s="336" t="s">
        <v>86</v>
      </c>
      <c r="D23" s="850" t="s">
        <v>1403</v>
      </c>
      <c r="E23" s="152"/>
      <c r="F23" s="152"/>
      <c r="G23" s="124"/>
    </row>
    <row r="24" spans="1:9">
      <c r="A24" s="214" t="s">
        <v>690</v>
      </c>
      <c r="B24" s="760" t="s">
        <v>27</v>
      </c>
      <c r="C24" s="336" t="s">
        <v>86</v>
      </c>
      <c r="D24" s="850" t="s">
        <v>1403</v>
      </c>
      <c r="E24" s="152"/>
      <c r="F24" s="152"/>
      <c r="G24" s="124"/>
    </row>
    <row r="25" spans="1:9">
      <c r="A25" s="214" t="s">
        <v>691</v>
      </c>
      <c r="B25" s="760" t="s">
        <v>28</v>
      </c>
      <c r="C25" s="336" t="s">
        <v>86</v>
      </c>
      <c r="D25" s="850" t="s">
        <v>1403</v>
      </c>
      <c r="E25" s="152"/>
      <c r="F25" s="152"/>
      <c r="G25" s="124"/>
    </row>
    <row r="26" spans="1:9">
      <c r="A26" s="214" t="s">
        <v>692</v>
      </c>
      <c r="B26" s="760" t="s">
        <v>236</v>
      </c>
      <c r="C26" s="336" t="s">
        <v>86</v>
      </c>
      <c r="D26" s="850" t="s">
        <v>1403</v>
      </c>
      <c r="E26" s="152"/>
      <c r="F26" s="152"/>
      <c r="G26" s="124"/>
      <c r="I26" s="204"/>
    </row>
    <row r="27" spans="1:9">
      <c r="A27" s="214" t="s">
        <v>693</v>
      </c>
      <c r="B27" s="760" t="s">
        <v>237</v>
      </c>
      <c r="C27" s="336" t="s">
        <v>86</v>
      </c>
      <c r="D27" s="850" t="s">
        <v>1403</v>
      </c>
      <c r="E27" s="152"/>
      <c r="F27" s="152"/>
      <c r="G27" s="124"/>
    </row>
    <row r="28" spans="1:9">
      <c r="A28" s="214" t="s">
        <v>694</v>
      </c>
      <c r="B28" s="760" t="s">
        <v>239</v>
      </c>
      <c r="C28" s="336" t="s">
        <v>86</v>
      </c>
      <c r="D28" s="850" t="s">
        <v>1403</v>
      </c>
      <c r="E28" s="152"/>
      <c r="F28" s="152"/>
      <c r="G28" s="124"/>
    </row>
    <row r="29" spans="1:9">
      <c r="A29" s="214" t="s">
        <v>695</v>
      </c>
      <c r="B29" s="760" t="s">
        <v>238</v>
      </c>
      <c r="C29" s="336" t="s">
        <v>86</v>
      </c>
      <c r="D29" s="850" t="s">
        <v>1403</v>
      </c>
      <c r="E29" s="152"/>
      <c r="F29" s="152"/>
      <c r="G29" s="124"/>
    </row>
    <row r="30" spans="1:9">
      <c r="A30" s="245" t="s">
        <v>696</v>
      </c>
      <c r="B30" s="761" t="s">
        <v>966</v>
      </c>
      <c r="C30" s="337" t="s">
        <v>86</v>
      </c>
      <c r="D30" s="851" t="s">
        <v>1404</v>
      </c>
      <c r="E30" s="152"/>
      <c r="F30" s="152"/>
      <c r="G30" s="124"/>
    </row>
    <row r="31" spans="1:9">
      <c r="A31" s="245" t="s">
        <v>697</v>
      </c>
      <c r="B31" s="761" t="s">
        <v>967</v>
      </c>
      <c r="C31" s="337" t="s">
        <v>86</v>
      </c>
      <c r="D31" s="851" t="s">
        <v>1404</v>
      </c>
      <c r="E31" s="152"/>
      <c r="F31" s="152"/>
      <c r="G31" s="124"/>
    </row>
    <row r="32" spans="1:9">
      <c r="A32" s="245" t="s">
        <v>757</v>
      </c>
      <c r="B32" s="761" t="s">
        <v>968</v>
      </c>
      <c r="C32" s="337" t="s">
        <v>86</v>
      </c>
      <c r="D32" s="851" t="s">
        <v>1404</v>
      </c>
      <c r="E32" s="152"/>
      <c r="F32" s="152"/>
      <c r="G32" s="124"/>
    </row>
    <row r="33" spans="1:7">
      <c r="A33" s="245" t="s">
        <v>1116</v>
      </c>
      <c r="B33" s="761" t="s">
        <v>1118</v>
      </c>
      <c r="C33" s="337" t="s">
        <v>86</v>
      </c>
      <c r="D33" s="851" t="s">
        <v>1404</v>
      </c>
      <c r="E33" s="152"/>
      <c r="F33" s="152"/>
      <c r="G33" s="124"/>
    </row>
    <row r="34" spans="1:7">
      <c r="A34" s="245" t="s">
        <v>1117</v>
      </c>
      <c r="B34" s="761" t="s">
        <v>1119</v>
      </c>
      <c r="C34" s="337" t="s">
        <v>86</v>
      </c>
      <c r="D34" s="851" t="s">
        <v>1404</v>
      </c>
      <c r="E34" s="152"/>
      <c r="F34" s="152"/>
      <c r="G34" s="124"/>
    </row>
    <row r="35" spans="1:7">
      <c r="A35" s="245" t="s">
        <v>698</v>
      </c>
      <c r="B35" s="761" t="s">
        <v>1074</v>
      </c>
      <c r="C35" s="337" t="s">
        <v>86</v>
      </c>
      <c r="D35" s="851" t="s">
        <v>1404</v>
      </c>
      <c r="E35" s="197"/>
      <c r="F35" s="152"/>
      <c r="G35" s="124"/>
    </row>
    <row r="36" spans="1:7">
      <c r="A36" s="215" t="s">
        <v>719</v>
      </c>
      <c r="B36" s="760" t="s">
        <v>736</v>
      </c>
      <c r="C36" s="336" t="s">
        <v>86</v>
      </c>
      <c r="D36" s="852" t="s">
        <v>1403</v>
      </c>
      <c r="E36" s="152"/>
      <c r="F36" s="152"/>
      <c r="G36" s="124"/>
    </row>
    <row r="37" spans="1:7">
      <c r="A37" s="245" t="s">
        <v>720</v>
      </c>
      <c r="B37" s="761" t="s">
        <v>969</v>
      </c>
      <c r="C37" s="337" t="s">
        <v>86</v>
      </c>
      <c r="D37" s="851" t="s">
        <v>1404</v>
      </c>
      <c r="E37" s="152"/>
      <c r="F37" s="152"/>
      <c r="G37" s="124"/>
    </row>
    <row r="38" spans="1:7">
      <c r="A38" s="215" t="s">
        <v>721</v>
      </c>
      <c r="B38" s="760" t="s">
        <v>734</v>
      </c>
      <c r="C38" s="338" t="s">
        <v>86</v>
      </c>
      <c r="D38" s="852" t="s">
        <v>1403</v>
      </c>
      <c r="E38" s="153"/>
      <c r="F38" s="182"/>
      <c r="G38" s="124"/>
    </row>
    <row r="39" spans="1:7">
      <c r="A39" s="215" t="s">
        <v>722</v>
      </c>
      <c r="B39" s="760" t="s">
        <v>733</v>
      </c>
      <c r="C39" s="338" t="s">
        <v>86</v>
      </c>
      <c r="D39" s="852" t="s">
        <v>1403</v>
      </c>
      <c r="E39" s="152"/>
      <c r="F39" s="152"/>
      <c r="G39" s="124"/>
    </row>
    <row r="40" spans="1:7" s="204" customFormat="1" ht="15.75" thickBot="1">
      <c r="A40" s="762" t="s">
        <v>936</v>
      </c>
      <c r="B40" s="763" t="s">
        <v>1284</v>
      </c>
      <c r="C40" s="764" t="s">
        <v>86</v>
      </c>
      <c r="D40" s="853" t="s">
        <v>1403</v>
      </c>
      <c r="E40" s="556"/>
      <c r="F40" s="556"/>
      <c r="G40" s="557"/>
    </row>
    <row r="41" spans="1:7" ht="27" customHeight="1">
      <c r="A41" s="1057" t="s">
        <v>1365</v>
      </c>
      <c r="B41" s="1058"/>
      <c r="C41" s="1058"/>
      <c r="D41" s="1058"/>
      <c r="E41" s="152"/>
      <c r="F41" s="152"/>
      <c r="G41" s="124"/>
    </row>
    <row r="42" spans="1:7">
      <c r="A42" s="1067"/>
      <c r="B42" s="1067"/>
      <c r="C42" s="1067"/>
      <c r="D42" s="328"/>
      <c r="E42" s="125"/>
      <c r="F42" s="125"/>
    </row>
    <row r="43" spans="1:7" ht="15" customHeight="1">
      <c r="A43" s="329"/>
      <c r="B43" s="329"/>
      <c r="C43" s="329"/>
      <c r="D43" s="205"/>
      <c r="E43" s="125"/>
      <c r="F43" s="125"/>
    </row>
    <row r="44" spans="1:7">
      <c r="A44" s="329"/>
      <c r="B44" s="329"/>
      <c r="C44" s="329"/>
      <c r="D44" s="205"/>
      <c r="E44" s="125"/>
      <c r="F44" s="125"/>
    </row>
    <row r="45" spans="1:7">
      <c r="A45" s="329"/>
      <c r="B45" s="329"/>
      <c r="C45" s="329"/>
      <c r="D45" s="205"/>
      <c r="E45" s="125"/>
      <c r="F45" s="125"/>
    </row>
    <row r="46" spans="1:7">
      <c r="A46" s="329"/>
      <c r="B46" s="329"/>
      <c r="C46" s="329"/>
      <c r="D46" s="205"/>
      <c r="E46" s="125"/>
      <c r="F46" s="125"/>
    </row>
    <row r="47" spans="1:7">
      <c r="A47" s="329"/>
      <c r="B47" s="329"/>
      <c r="C47" s="329"/>
      <c r="D47" s="205"/>
      <c r="E47" s="125"/>
      <c r="F47" s="125"/>
    </row>
    <row r="48" spans="1:7">
      <c r="A48" s="329"/>
      <c r="B48" s="329"/>
      <c r="C48" s="329"/>
      <c r="D48" s="205"/>
      <c r="E48" s="125"/>
      <c r="F48" s="125"/>
    </row>
    <row r="49" spans="1:6">
      <c r="A49" s="329"/>
      <c r="B49" s="329"/>
      <c r="C49" s="329"/>
      <c r="D49" s="205"/>
      <c r="E49" s="125"/>
      <c r="F49" s="125"/>
    </row>
    <row r="50" spans="1:6">
      <c r="A50" s="329"/>
      <c r="B50" s="329"/>
      <c r="C50" s="329"/>
      <c r="D50" s="205"/>
      <c r="E50" s="125"/>
      <c r="F50" s="125"/>
    </row>
    <row r="51" spans="1:6">
      <c r="A51" s="329"/>
      <c r="B51" s="329"/>
      <c r="C51" s="329"/>
      <c r="D51" s="205"/>
      <c r="E51" s="125"/>
      <c r="F51" s="125"/>
    </row>
    <row r="52" spans="1:6">
      <c r="A52" s="329"/>
      <c r="B52" s="329"/>
      <c r="C52" s="329"/>
      <c r="D52" s="205"/>
      <c r="E52" s="125"/>
      <c r="F52" s="125"/>
    </row>
    <row r="53" spans="1:6">
      <c r="A53" s="329"/>
      <c r="B53" s="329"/>
      <c r="C53" s="329"/>
      <c r="D53" s="205"/>
      <c r="E53" s="125"/>
      <c r="F53" s="125"/>
    </row>
    <row r="54" spans="1:6">
      <c r="A54" s="329"/>
      <c r="B54" s="329"/>
      <c r="C54" s="329"/>
      <c r="D54" s="205"/>
      <c r="E54" s="125"/>
      <c r="F54" s="125"/>
    </row>
    <row r="55" spans="1:6">
      <c r="A55" s="329"/>
      <c r="B55" s="329"/>
      <c r="C55" s="329"/>
      <c r="D55" s="205"/>
      <c r="E55" s="125"/>
      <c r="F55" s="125"/>
    </row>
    <row r="56" spans="1:6">
      <c r="A56" s="329"/>
      <c r="B56" s="329"/>
      <c r="C56" s="329"/>
      <c r="D56" s="205"/>
      <c r="E56" s="125"/>
      <c r="F56" s="125"/>
    </row>
    <row r="57" spans="1:6">
      <c r="A57" s="329"/>
      <c r="B57" s="329"/>
      <c r="C57" s="329"/>
      <c r="D57" s="205"/>
      <c r="E57" s="125"/>
      <c r="F57" s="125"/>
    </row>
    <row r="58" spans="1:6">
      <c r="A58" s="329"/>
      <c r="B58" s="329"/>
      <c r="C58" s="329"/>
      <c r="D58" s="205"/>
      <c r="E58" s="125"/>
      <c r="F58" s="125"/>
    </row>
    <row r="59" spans="1:6">
      <c r="A59" s="329"/>
      <c r="B59" s="329"/>
      <c r="C59" s="329"/>
      <c r="D59" s="205"/>
      <c r="E59" s="125"/>
      <c r="F59" s="125"/>
    </row>
    <row r="60" spans="1:6">
      <c r="A60" s="329"/>
      <c r="B60" s="329"/>
      <c r="C60" s="329"/>
      <c r="D60" s="205"/>
      <c r="E60" s="125"/>
      <c r="F60" s="125"/>
    </row>
    <row r="61" spans="1:6">
      <c r="A61" s="329"/>
      <c r="B61" s="329"/>
      <c r="C61" s="329"/>
      <c r="D61" s="205"/>
      <c r="E61" s="125"/>
      <c r="F61" s="125"/>
    </row>
    <row r="62" spans="1:6">
      <c r="A62" s="329"/>
      <c r="B62" s="329"/>
      <c r="C62" s="329"/>
      <c r="D62" s="205"/>
      <c r="E62" s="125"/>
      <c r="F62" s="125"/>
    </row>
    <row r="63" spans="1:6">
      <c r="A63" s="329"/>
      <c r="B63" s="329"/>
      <c r="C63" s="329"/>
      <c r="D63" s="205"/>
      <c r="E63" s="125"/>
      <c r="F63" s="125"/>
    </row>
    <row r="64" spans="1:6">
      <c r="A64" s="329"/>
      <c r="B64" s="329"/>
      <c r="C64" s="329"/>
      <c r="D64" s="205"/>
      <c r="E64" s="125"/>
      <c r="F64" s="125"/>
    </row>
    <row r="65" spans="1:6">
      <c r="A65" s="329"/>
      <c r="B65" s="329"/>
      <c r="C65" s="329"/>
      <c r="D65" s="205"/>
      <c r="E65" s="125"/>
      <c r="F65" s="125"/>
    </row>
    <row r="66" spans="1:6">
      <c r="A66" s="329"/>
      <c r="B66" s="329"/>
      <c r="C66" s="329"/>
      <c r="D66" s="205"/>
      <c r="E66" s="125"/>
      <c r="F66" s="125"/>
    </row>
    <row r="67" spans="1:6">
      <c r="A67" s="329"/>
      <c r="B67" s="329"/>
      <c r="C67" s="329"/>
      <c r="D67" s="205"/>
      <c r="E67" s="125"/>
      <c r="F67" s="125"/>
    </row>
    <row r="68" spans="1:6">
      <c r="A68" s="329"/>
      <c r="B68" s="329"/>
      <c r="C68" s="329"/>
      <c r="D68" s="205"/>
      <c r="E68" s="125"/>
      <c r="F68" s="125"/>
    </row>
    <row r="69" spans="1:6">
      <c r="A69" s="329"/>
      <c r="B69" s="329"/>
      <c r="C69" s="329"/>
      <c r="D69" s="205"/>
      <c r="E69" s="125"/>
      <c r="F69" s="125"/>
    </row>
    <row r="70" spans="1:6">
      <c r="A70" s="1056"/>
      <c r="B70" s="1056"/>
      <c r="C70" s="1056"/>
    </row>
    <row r="72" spans="1:6">
      <c r="A72" s="244"/>
      <c r="B72" s="244"/>
      <c r="C72" s="244"/>
    </row>
    <row r="73" spans="1:6">
      <c r="A73" s="244"/>
      <c r="B73" s="244"/>
      <c r="C73" s="244"/>
    </row>
    <row r="74" spans="1:6">
      <c r="A74" s="244"/>
      <c r="B74" s="244"/>
      <c r="C74" s="244"/>
    </row>
    <row r="75" spans="1:6">
      <c r="A75" s="244"/>
      <c r="B75" s="244"/>
      <c r="C75" s="244"/>
    </row>
    <row r="76" spans="1:6">
      <c r="A76" s="244"/>
      <c r="B76" s="244"/>
      <c r="C76" s="244"/>
    </row>
    <row r="77" spans="1:6">
      <c r="A77" s="244"/>
      <c r="B77" s="244"/>
      <c r="C77" s="244"/>
    </row>
    <row r="78" spans="1:6">
      <c r="A78" s="244"/>
      <c r="B78" s="244"/>
      <c r="C78" s="244"/>
    </row>
    <row r="79" spans="1:6">
      <c r="A79" s="244"/>
      <c r="B79" s="244"/>
      <c r="C79" s="244"/>
    </row>
    <row r="80" spans="1:6">
      <c r="A80" s="244"/>
      <c r="B80" s="244"/>
      <c r="C80" s="244"/>
    </row>
    <row r="81" spans="1:3">
      <c r="A81" s="244"/>
      <c r="B81" s="244"/>
      <c r="C81" s="244"/>
    </row>
    <row r="82" spans="1:3">
      <c r="A82" s="244"/>
      <c r="B82" s="244"/>
      <c r="C82" s="244"/>
    </row>
    <row r="83" spans="1:3">
      <c r="A83" s="244"/>
      <c r="B83" s="244"/>
      <c r="C83" s="244"/>
    </row>
    <row r="84" spans="1:3">
      <c r="A84" s="244"/>
      <c r="B84" s="244"/>
      <c r="C84" s="244"/>
    </row>
    <row r="85" spans="1:3">
      <c r="A85" s="244"/>
      <c r="B85" s="244"/>
      <c r="C85" s="244"/>
    </row>
    <row r="86" spans="1:3">
      <c r="A86" s="244"/>
      <c r="B86" s="244"/>
      <c r="C86" s="244"/>
    </row>
    <row r="87" spans="1:3">
      <c r="A87" s="244"/>
      <c r="B87" s="244"/>
      <c r="C87" s="244"/>
    </row>
    <row r="88" spans="1:3">
      <c r="A88" s="244"/>
      <c r="B88" s="244"/>
      <c r="C88" s="244"/>
    </row>
    <row r="89" spans="1:3">
      <c r="A89" s="244"/>
      <c r="B89" s="244"/>
      <c r="C89" s="244"/>
    </row>
    <row r="90" spans="1:3">
      <c r="A90" s="244"/>
      <c r="B90" s="244"/>
      <c r="C90" s="244"/>
    </row>
    <row r="91" spans="1:3">
      <c r="A91" s="244"/>
      <c r="B91" s="244"/>
      <c r="C91" s="244"/>
    </row>
    <row r="95" spans="1:3">
      <c r="B95" s="561"/>
    </row>
    <row r="96" spans="1:3" ht="15.75">
      <c r="B96" s="560"/>
    </row>
    <row r="97" spans="2:2" ht="15.75">
      <c r="B97" s="562"/>
    </row>
    <row r="98" spans="2:2" ht="15.75">
      <c r="B98" s="562"/>
    </row>
    <row r="99" spans="2:2" ht="15.75">
      <c r="B99" s="562"/>
    </row>
    <row r="100" spans="2:2" ht="15.75">
      <c r="B100" s="562"/>
    </row>
    <row r="101" spans="2:2">
      <c r="B101" s="561"/>
    </row>
    <row r="104" spans="2:2" ht="24.75" customHeight="1">
      <c r="B104" s="563"/>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headerFooter>
    <oddHeader xml:space="preserve">&amp;R&amp;10&amp;"Arial"Interní
&amp;"Arial"&amp;06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tabColor rgb="FFFFC000"/>
  </sheetPr>
  <dimension ref="A1:H128"/>
  <sheetViews>
    <sheetView zoomScaleNormal="100" zoomScaleSheetLayoutView="100" workbookViewId="0">
      <selection activeCell="G56" sqref="G56"/>
    </sheetView>
  </sheetViews>
  <sheetFormatPr defaultRowHeight="15" outlineLevelRow="1"/>
  <cols>
    <col min="1" max="1" width="45.7109375" customWidth="1"/>
    <col min="2" max="2" width="18.7109375" customWidth="1"/>
    <col min="3" max="3" width="45.7109375" customWidth="1"/>
    <col min="4" max="4" width="12.28515625" customWidth="1"/>
  </cols>
  <sheetData>
    <row r="1" spans="1:8">
      <c r="A1" s="1074" t="s">
        <v>681</v>
      </c>
      <c r="B1" s="1075"/>
      <c r="C1" s="1075"/>
      <c r="D1" s="765"/>
      <c r="E1" s="204"/>
    </row>
    <row r="2" spans="1:8">
      <c r="A2" s="1076" t="s">
        <v>20</v>
      </c>
      <c r="B2" s="1077"/>
      <c r="C2" s="1077"/>
      <c r="D2" s="766"/>
      <c r="E2" s="204"/>
    </row>
    <row r="3" spans="1:8" ht="15.75" thickBot="1">
      <c r="A3" s="1347" t="s">
        <v>970</v>
      </c>
      <c r="B3" s="1348"/>
      <c r="C3" s="1348"/>
      <c r="D3" s="1349"/>
    </row>
    <row r="4" spans="1:8">
      <c r="A4" s="1081" t="s">
        <v>1297</v>
      </c>
      <c r="B4" s="1082"/>
      <c r="C4" s="1082"/>
      <c r="D4" s="1087" t="s">
        <v>1384</v>
      </c>
    </row>
    <row r="5" spans="1:8" ht="15.75" thickBot="1">
      <c r="A5" s="1084"/>
      <c r="B5" s="1085"/>
      <c r="C5" s="1085"/>
      <c r="D5" s="1104"/>
    </row>
    <row r="6" spans="1:8" ht="15.75" thickBot="1">
      <c r="A6" s="611" t="s">
        <v>1176</v>
      </c>
      <c r="B6" s="609" t="str">
        <f>Obsah!C4</f>
        <v>(31/03/2018)</v>
      </c>
      <c r="C6" s="604"/>
      <c r="D6" s="606"/>
    </row>
    <row r="7" spans="1:8" ht="24.75" customHeight="1">
      <c r="A7" s="1096" t="s">
        <v>203</v>
      </c>
      <c r="B7" s="1095"/>
      <c r="C7" s="1095"/>
      <c r="D7" s="1105" t="s">
        <v>1272</v>
      </c>
      <c r="E7" s="126"/>
      <c r="F7" s="860"/>
    </row>
    <row r="8" spans="1:8" ht="15.75" thickBot="1">
      <c r="A8" s="339"/>
      <c r="B8" s="340"/>
      <c r="C8" s="341"/>
      <c r="D8" s="1352"/>
      <c r="E8" s="126"/>
      <c r="F8" s="861"/>
      <c r="G8" s="204"/>
      <c r="H8" s="204"/>
    </row>
    <row r="9" spans="1:8" ht="15.75" hidden="1" outlineLevel="1" thickBot="1">
      <c r="A9" s="300"/>
      <c r="B9" s="301"/>
      <c r="C9" s="302"/>
      <c r="D9" s="1106" t="s">
        <v>205</v>
      </c>
      <c r="E9" s="126"/>
      <c r="F9" s="204"/>
      <c r="G9" s="204"/>
      <c r="H9" s="204"/>
    </row>
    <row r="10" spans="1:8" ht="15.75" hidden="1" outlineLevel="1" thickBot="1">
      <c r="A10" s="303"/>
      <c r="B10" s="304"/>
      <c r="C10" s="305"/>
      <c r="D10" s="1106"/>
      <c r="E10" s="126"/>
      <c r="F10" s="204"/>
      <c r="G10" s="204"/>
      <c r="H10" s="204"/>
    </row>
    <row r="11" spans="1:8" ht="15.75" hidden="1" outlineLevel="1" thickBot="1">
      <c r="A11" s="303"/>
      <c r="B11" s="304"/>
      <c r="C11" s="305"/>
      <c r="D11" s="1106"/>
      <c r="E11" s="126"/>
      <c r="F11" s="204"/>
      <c r="G11" s="204"/>
      <c r="H11" s="204"/>
    </row>
    <row r="12" spans="1:8" ht="15.75" hidden="1" outlineLevel="1" thickBot="1">
      <c r="A12" s="303"/>
      <c r="B12" s="304"/>
      <c r="C12" s="305"/>
      <c r="D12" s="1106"/>
      <c r="E12" s="126"/>
      <c r="F12" s="204"/>
      <c r="G12" s="204"/>
      <c r="H12" s="204"/>
    </row>
    <row r="13" spans="1:8" ht="15.75" hidden="1" outlineLevel="1" thickBot="1">
      <c r="A13" s="303"/>
      <c r="B13" s="304"/>
      <c r="C13" s="305"/>
      <c r="D13" s="1106"/>
      <c r="E13" s="126"/>
      <c r="F13" s="204"/>
      <c r="G13" s="204"/>
      <c r="H13" s="204"/>
    </row>
    <row r="14" spans="1:8" ht="15.75" hidden="1" outlineLevel="1" thickBot="1">
      <c r="A14" s="303"/>
      <c r="B14" s="304"/>
      <c r="C14" s="305"/>
      <c r="D14" s="1106"/>
      <c r="E14" s="126"/>
      <c r="F14" s="204"/>
      <c r="G14" s="204"/>
      <c r="H14" s="204"/>
    </row>
    <row r="15" spans="1:8" ht="15.75" hidden="1" outlineLevel="1" thickBot="1">
      <c r="A15" s="303"/>
      <c r="B15" s="304"/>
      <c r="C15" s="305"/>
      <c r="D15" s="1106"/>
      <c r="E15" s="126"/>
      <c r="F15" s="204"/>
      <c r="G15" s="204"/>
      <c r="H15" s="204"/>
    </row>
    <row r="16" spans="1:8" ht="15.75" hidden="1" outlineLevel="1" thickBot="1">
      <c r="A16" s="303"/>
      <c r="B16" s="304"/>
      <c r="C16" s="305"/>
      <c r="D16" s="1106"/>
      <c r="E16" s="126"/>
      <c r="F16" s="204"/>
      <c r="G16" s="204"/>
      <c r="H16" s="204"/>
    </row>
    <row r="17" spans="1:8" ht="15.75" hidden="1" outlineLevel="1" thickBot="1">
      <c r="A17" s="303"/>
      <c r="B17" s="304"/>
      <c r="C17" s="305"/>
      <c r="D17" s="1106"/>
      <c r="E17" s="126"/>
      <c r="F17" s="204"/>
      <c r="G17" s="204"/>
      <c r="H17" s="204"/>
    </row>
    <row r="18" spans="1:8" ht="15.75" hidden="1" outlineLevel="1" thickBot="1">
      <c r="A18" s="303"/>
      <c r="B18" s="304"/>
      <c r="C18" s="305"/>
      <c r="D18" s="1106"/>
      <c r="E18" s="126"/>
      <c r="F18" s="204"/>
      <c r="G18" s="204"/>
      <c r="H18" s="204"/>
    </row>
    <row r="19" spans="1:8" ht="15.75" hidden="1" outlineLevel="1" thickBot="1">
      <c r="A19" s="303"/>
      <c r="B19" s="304"/>
      <c r="C19" s="305"/>
      <c r="D19" s="1106"/>
      <c r="E19" s="126"/>
      <c r="F19" s="204"/>
      <c r="G19" s="204"/>
      <c r="H19" s="204"/>
    </row>
    <row r="20" spans="1:8" ht="15.75" hidden="1" outlineLevel="1" thickBot="1">
      <c r="A20" s="303"/>
      <c r="B20" s="304"/>
      <c r="C20" s="305"/>
      <c r="D20" s="1106"/>
      <c r="E20" s="126"/>
      <c r="F20" s="204"/>
      <c r="G20" s="204"/>
      <c r="H20" s="204"/>
    </row>
    <row r="21" spans="1:8" ht="15.75" hidden="1" outlineLevel="1" thickBot="1">
      <c r="A21" s="303"/>
      <c r="B21" s="304"/>
      <c r="C21" s="305"/>
      <c r="D21" s="1106"/>
      <c r="E21" s="126"/>
      <c r="F21" s="204"/>
      <c r="G21" s="204"/>
      <c r="H21" s="204"/>
    </row>
    <row r="22" spans="1:8" ht="15.75" hidden="1" outlineLevel="1" thickBot="1">
      <c r="A22" s="303"/>
      <c r="B22" s="304"/>
      <c r="C22" s="305"/>
      <c r="D22" s="1106"/>
      <c r="E22" s="126"/>
      <c r="F22" s="204"/>
      <c r="G22" s="204"/>
      <c r="H22" s="204"/>
    </row>
    <row r="23" spans="1:8" ht="15.75" hidden="1" outlineLevel="1" thickBot="1">
      <c r="A23" s="306"/>
      <c r="B23" s="307"/>
      <c r="C23" s="308"/>
      <c r="D23" s="1107"/>
      <c r="E23" s="126"/>
      <c r="F23" s="204"/>
      <c r="G23" s="204"/>
      <c r="H23" s="204"/>
    </row>
    <row r="24" spans="1:8" ht="30" customHeight="1" collapsed="1">
      <c r="A24" s="1096" t="s">
        <v>204</v>
      </c>
      <c r="B24" s="1095"/>
      <c r="C24" s="1095"/>
      <c r="D24" s="1105" t="s">
        <v>1273</v>
      </c>
      <c r="E24" s="126"/>
      <c r="F24" s="861"/>
      <c r="G24" s="204"/>
      <c r="H24" s="204"/>
    </row>
    <row r="25" spans="1:8" ht="15.75" thickBot="1">
      <c r="A25" s="339"/>
      <c r="B25" s="340"/>
      <c r="C25" s="341"/>
      <c r="D25" s="1352"/>
      <c r="E25" s="126"/>
      <c r="F25" s="204"/>
      <c r="G25" s="204"/>
      <c r="H25" s="204"/>
    </row>
    <row r="26" spans="1:8" ht="15.75" hidden="1" outlineLevel="1" thickBot="1">
      <c r="A26" s="300"/>
      <c r="B26" s="301"/>
      <c r="C26" s="302"/>
      <c r="D26" s="1106" t="s">
        <v>701</v>
      </c>
      <c r="E26" s="126"/>
      <c r="F26" s="204"/>
      <c r="G26" s="204"/>
      <c r="H26" s="204"/>
    </row>
    <row r="27" spans="1:8" ht="15.75" hidden="1" outlineLevel="1" thickBot="1">
      <c r="A27" s="303"/>
      <c r="B27" s="304"/>
      <c r="C27" s="305"/>
      <c r="D27" s="1106"/>
      <c r="E27" s="126"/>
      <c r="F27" s="204"/>
      <c r="G27" s="204"/>
      <c r="H27" s="204"/>
    </row>
    <row r="28" spans="1:8" ht="15.75" hidden="1" outlineLevel="1" thickBot="1">
      <c r="A28" s="303"/>
      <c r="B28" s="304"/>
      <c r="C28" s="305"/>
      <c r="D28" s="1106"/>
      <c r="E28" s="126"/>
      <c r="F28" s="204"/>
      <c r="G28" s="204"/>
      <c r="H28" s="204"/>
    </row>
    <row r="29" spans="1:8" ht="15.75" hidden="1" outlineLevel="1" thickBot="1">
      <c r="A29" s="303"/>
      <c r="B29" s="304"/>
      <c r="C29" s="305"/>
      <c r="D29" s="1106"/>
      <c r="E29" s="126"/>
      <c r="F29" s="204"/>
      <c r="G29" s="204"/>
      <c r="H29" s="204"/>
    </row>
    <row r="30" spans="1:8" ht="15.75" hidden="1" outlineLevel="1" thickBot="1">
      <c r="A30" s="303"/>
      <c r="B30" s="304"/>
      <c r="C30" s="305"/>
      <c r="D30" s="1106"/>
      <c r="E30" s="126"/>
      <c r="F30" s="204"/>
      <c r="G30" s="204"/>
      <c r="H30" s="204"/>
    </row>
    <row r="31" spans="1:8" ht="15.75" hidden="1" outlineLevel="1" thickBot="1">
      <c r="A31" s="303"/>
      <c r="B31" s="304"/>
      <c r="C31" s="305"/>
      <c r="D31" s="1106"/>
      <c r="E31" s="126"/>
      <c r="F31" s="204"/>
      <c r="G31" s="204"/>
      <c r="H31" s="204"/>
    </row>
    <row r="32" spans="1:8" ht="15.75" hidden="1" outlineLevel="1" thickBot="1">
      <c r="A32" s="303"/>
      <c r="B32" s="304"/>
      <c r="C32" s="305"/>
      <c r="D32" s="1106"/>
      <c r="E32" s="126"/>
      <c r="F32" s="204"/>
      <c r="G32" s="204"/>
      <c r="H32" s="204"/>
    </row>
    <row r="33" spans="1:8" ht="15.75" hidden="1" outlineLevel="1" thickBot="1">
      <c r="A33" s="303"/>
      <c r="B33" s="304"/>
      <c r="C33" s="305"/>
      <c r="D33" s="1106"/>
      <c r="E33" s="126"/>
      <c r="F33" s="204"/>
      <c r="G33" s="204"/>
      <c r="H33" s="204"/>
    </row>
    <row r="34" spans="1:8" ht="15.75" hidden="1" outlineLevel="1" thickBot="1">
      <c r="A34" s="303"/>
      <c r="B34" s="304"/>
      <c r="C34" s="305"/>
      <c r="D34" s="1106"/>
      <c r="E34" s="126"/>
      <c r="F34" s="204"/>
      <c r="G34" s="204"/>
      <c r="H34" s="204"/>
    </row>
    <row r="35" spans="1:8" ht="15.75" hidden="1" outlineLevel="1" thickBot="1">
      <c r="A35" s="303"/>
      <c r="B35" s="304"/>
      <c r="C35" s="305"/>
      <c r="D35" s="1106"/>
      <c r="E35" s="126"/>
      <c r="F35" s="204"/>
      <c r="G35" s="204"/>
      <c r="H35" s="204"/>
    </row>
    <row r="36" spans="1:8" ht="15.75" hidden="1" outlineLevel="1" thickBot="1">
      <c r="A36" s="303"/>
      <c r="B36" s="304"/>
      <c r="C36" s="305"/>
      <c r="D36" s="1106"/>
      <c r="E36" s="126"/>
      <c r="F36" s="204"/>
      <c r="G36" s="204"/>
      <c r="H36" s="204"/>
    </row>
    <row r="37" spans="1:8" ht="15.75" hidden="1" outlineLevel="1" thickBot="1">
      <c r="A37" s="303"/>
      <c r="B37" s="304"/>
      <c r="C37" s="305"/>
      <c r="D37" s="1106"/>
      <c r="E37" s="126"/>
      <c r="F37" s="204"/>
      <c r="G37" s="204"/>
      <c r="H37" s="204"/>
    </row>
    <row r="38" spans="1:8" ht="15.75" hidden="1" outlineLevel="1" thickBot="1">
      <c r="A38" s="303"/>
      <c r="B38" s="304"/>
      <c r="C38" s="305"/>
      <c r="D38" s="1106"/>
      <c r="E38" s="126"/>
      <c r="F38" s="204"/>
      <c r="G38" s="204"/>
      <c r="H38" s="204"/>
    </row>
    <row r="39" spans="1:8" ht="15.75" hidden="1" outlineLevel="1" thickBot="1">
      <c r="A39" s="303"/>
      <c r="B39" s="304"/>
      <c r="C39" s="305"/>
      <c r="D39" s="1106"/>
      <c r="E39" s="126"/>
      <c r="F39" s="204"/>
      <c r="G39" s="204"/>
      <c r="H39" s="204"/>
    </row>
    <row r="40" spans="1:8" ht="15.75" hidden="1" outlineLevel="1" thickBot="1">
      <c r="A40" s="306"/>
      <c r="B40" s="307"/>
      <c r="C40" s="308"/>
      <c r="D40" s="1107"/>
      <c r="E40" s="126"/>
      <c r="F40" s="204"/>
      <c r="G40" s="204"/>
      <c r="H40" s="204"/>
    </row>
    <row r="41" spans="1:8" ht="30" customHeight="1" collapsed="1">
      <c r="A41" s="1350" t="s">
        <v>0</v>
      </c>
      <c r="B41" s="1351"/>
      <c r="C41" s="1351"/>
      <c r="D41" s="1105" t="s">
        <v>702</v>
      </c>
      <c r="E41" s="126"/>
      <c r="F41" s="204"/>
      <c r="G41" s="204"/>
      <c r="H41" s="204"/>
    </row>
    <row r="42" spans="1:8" ht="15" customHeight="1" thickBot="1">
      <c r="A42" s="709"/>
      <c r="B42" s="710"/>
      <c r="C42" s="711"/>
      <c r="D42" s="1346"/>
      <c r="E42" s="126"/>
    </row>
    <row r="43" spans="1:8" hidden="1" outlineLevel="1">
      <c r="A43" s="464"/>
      <c r="B43" s="443"/>
      <c r="C43" s="443"/>
      <c r="D43" s="1345" t="s">
        <v>702</v>
      </c>
      <c r="E43" s="126"/>
    </row>
    <row r="44" spans="1:8" hidden="1" outlineLevel="1">
      <c r="A44" s="464"/>
      <c r="B44" s="443"/>
      <c r="C44" s="443"/>
      <c r="D44" s="1345"/>
      <c r="E44" s="126"/>
    </row>
    <row r="45" spans="1:8" hidden="1" outlineLevel="1">
      <c r="A45" s="464"/>
      <c r="B45" s="443"/>
      <c r="C45" s="443"/>
      <c r="D45" s="1345"/>
      <c r="E45" s="126"/>
    </row>
    <row r="46" spans="1:8" hidden="1" outlineLevel="1">
      <c r="A46" s="464"/>
      <c r="B46" s="443"/>
      <c r="C46" s="443"/>
      <c r="D46" s="1345"/>
      <c r="E46" s="126"/>
    </row>
    <row r="47" spans="1:8" hidden="1" outlineLevel="1">
      <c r="A47" s="464"/>
      <c r="B47" s="443"/>
      <c r="C47" s="443"/>
      <c r="D47" s="1345"/>
      <c r="E47" s="126"/>
    </row>
    <row r="48" spans="1:8" hidden="1" outlineLevel="1">
      <c r="A48" s="464"/>
      <c r="B48" s="443"/>
      <c r="C48" s="443"/>
      <c r="D48" s="1345"/>
      <c r="E48" s="126"/>
    </row>
    <row r="49" spans="1:5" hidden="1" outlineLevel="1">
      <c r="A49" s="464"/>
      <c r="B49" s="443"/>
      <c r="C49" s="443"/>
      <c r="D49" s="1345"/>
      <c r="E49" s="126"/>
    </row>
    <row r="50" spans="1:5" hidden="1" outlineLevel="1">
      <c r="A50" s="464"/>
      <c r="B50" s="443"/>
      <c r="C50" s="443"/>
      <c r="D50" s="1345"/>
      <c r="E50" s="126"/>
    </row>
    <row r="51" spans="1:5" hidden="1" outlineLevel="1">
      <c r="A51" s="464"/>
      <c r="B51" s="443"/>
      <c r="C51" s="443"/>
      <c r="D51" s="1345"/>
      <c r="E51" s="126"/>
    </row>
    <row r="52" spans="1:5" ht="15.75" hidden="1" outlineLevel="1" thickBot="1">
      <c r="A52" s="456"/>
      <c r="B52" s="465"/>
      <c r="C52" s="465"/>
      <c r="D52" s="1346"/>
      <c r="E52" s="126"/>
    </row>
    <row r="53" spans="1:5" collapsed="1">
      <c r="A53" s="443"/>
      <c r="B53" s="443"/>
      <c r="C53" s="44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126"/>
  <sheetViews>
    <sheetView tabSelected="1" zoomScale="80" zoomScaleNormal="80" zoomScaleSheetLayoutView="100" workbookViewId="0">
      <selection activeCell="M18" sqref="M18"/>
    </sheetView>
  </sheetViews>
  <sheetFormatPr defaultRowHeight="15"/>
  <cols>
    <col min="1" max="1" width="22.5703125" customWidth="1"/>
    <col min="2" max="2" width="42.28515625" customWidth="1"/>
    <col min="3" max="6" width="13.7109375" customWidth="1"/>
    <col min="7" max="7" width="11.42578125" customWidth="1"/>
    <col min="12" max="15" width="9.85546875" bestFit="1" customWidth="1"/>
  </cols>
  <sheetData>
    <row r="1" spans="1:10">
      <c r="A1" s="1074" t="s">
        <v>896</v>
      </c>
      <c r="B1" s="1075"/>
      <c r="C1" s="1075"/>
      <c r="D1" s="1075"/>
      <c r="E1" s="1075"/>
      <c r="F1" s="1075"/>
      <c r="G1" s="765"/>
    </row>
    <row r="2" spans="1:10">
      <c r="A2" s="1076" t="s">
        <v>20</v>
      </c>
      <c r="B2" s="1077"/>
      <c r="C2" s="1077"/>
      <c r="D2" s="1077"/>
      <c r="E2" s="1077"/>
      <c r="F2" s="1077"/>
      <c r="G2" s="766"/>
    </row>
    <row r="3" spans="1:10" ht="15.75" thickBot="1">
      <c r="A3" s="1347" t="s">
        <v>970</v>
      </c>
      <c r="B3" s="1348"/>
      <c r="C3" s="1348"/>
      <c r="D3" s="1348"/>
      <c r="E3" s="1348"/>
      <c r="F3" s="1348"/>
      <c r="G3" s="1349"/>
    </row>
    <row r="4" spans="1:10">
      <c r="A4" s="1081" t="s">
        <v>1297</v>
      </c>
      <c r="B4" s="1082"/>
      <c r="C4" s="1082"/>
      <c r="D4" s="1082"/>
      <c r="E4" s="1082"/>
      <c r="F4" s="1082"/>
      <c r="G4" s="1087" t="s">
        <v>1384</v>
      </c>
    </row>
    <row r="5" spans="1:10" ht="26.25" customHeight="1" thickBot="1">
      <c r="A5" s="1084"/>
      <c r="B5" s="1085"/>
      <c r="C5" s="1085"/>
      <c r="D5" s="1085"/>
      <c r="E5" s="1085"/>
      <c r="F5" s="1085"/>
      <c r="G5" s="1104"/>
    </row>
    <row r="6" spans="1:10" ht="18" customHeight="1" thickBot="1">
      <c r="A6" s="611" t="s">
        <v>1176</v>
      </c>
      <c r="B6" s="609" t="str">
        <f>[2]Obsah!C4</f>
        <v>(31/03/2018)</v>
      </c>
      <c r="C6" s="444"/>
      <c r="D6" s="444"/>
      <c r="E6" s="604"/>
      <c r="F6" s="604"/>
      <c r="G6" s="606"/>
    </row>
    <row r="7" spans="1:10" ht="36.75" customHeight="1">
      <c r="A7" s="1359"/>
      <c r="B7" s="1360"/>
      <c r="C7" s="446" t="s">
        <v>891</v>
      </c>
      <c r="D7" s="446" t="s">
        <v>892</v>
      </c>
      <c r="E7" s="446" t="s">
        <v>893</v>
      </c>
      <c r="F7" s="1055" t="s">
        <v>894</v>
      </c>
      <c r="G7" s="1105"/>
    </row>
    <row r="8" spans="1:10" ht="15.75" thickBot="1">
      <c r="A8" s="1361"/>
      <c r="B8" s="1362"/>
      <c r="C8" s="447" t="s">
        <v>1492</v>
      </c>
      <c r="D8" s="447" t="s">
        <v>1493</v>
      </c>
      <c r="E8" s="447" t="s">
        <v>1490</v>
      </c>
      <c r="F8" s="447" t="s">
        <v>1491</v>
      </c>
      <c r="G8" s="1107"/>
    </row>
    <row r="9" spans="1:10" ht="28.5" customHeight="1">
      <c r="A9" s="1357" t="s">
        <v>1377</v>
      </c>
      <c r="B9" s="445" t="s">
        <v>53</v>
      </c>
      <c r="C9" s="889"/>
      <c r="D9" s="889"/>
      <c r="E9" s="889"/>
      <c r="F9" s="889"/>
      <c r="G9" s="1106" t="s">
        <v>1268</v>
      </c>
    </row>
    <row r="10" spans="1:10" ht="26.25" customHeight="1">
      <c r="A10" s="1119"/>
      <c r="B10" s="159" t="s">
        <v>54</v>
      </c>
      <c r="C10" s="890"/>
      <c r="D10" s="890"/>
      <c r="E10" s="890"/>
      <c r="F10" s="890"/>
      <c r="G10" s="1106"/>
    </row>
    <row r="11" spans="1:10" ht="18" customHeight="1">
      <c r="A11" s="1119"/>
      <c r="B11" s="159" t="s">
        <v>55</v>
      </c>
      <c r="C11" s="890"/>
      <c r="D11" s="890"/>
      <c r="E11" s="890"/>
      <c r="F11" s="890"/>
      <c r="G11" s="1106"/>
    </row>
    <row r="12" spans="1:10" ht="18" customHeight="1">
      <c r="A12" s="1119"/>
      <c r="B12" s="159" t="s">
        <v>56</v>
      </c>
      <c r="C12" s="2052"/>
      <c r="D12" s="890"/>
      <c r="E12" s="890"/>
      <c r="F12" s="890"/>
      <c r="G12" s="1106"/>
    </row>
    <row r="13" spans="1:10" ht="18" customHeight="1">
      <c r="A13" s="1119"/>
      <c r="B13" s="159" t="s">
        <v>57</v>
      </c>
      <c r="C13" s="2052"/>
      <c r="D13" s="890"/>
      <c r="E13" s="890"/>
      <c r="F13" s="890"/>
      <c r="G13" s="1106"/>
    </row>
    <row r="14" spans="1:10" ht="18" customHeight="1">
      <c r="A14" s="1119"/>
      <c r="B14" s="159" t="s">
        <v>58</v>
      </c>
      <c r="C14" s="2052"/>
      <c r="D14" s="890"/>
      <c r="E14" s="890"/>
      <c r="F14" s="890"/>
      <c r="G14" s="1106"/>
      <c r="J14" s="702"/>
    </row>
    <row r="15" spans="1:10" ht="18" customHeight="1">
      <c r="A15" s="1119"/>
      <c r="B15" s="159" t="s">
        <v>59</v>
      </c>
      <c r="C15" s="2052"/>
      <c r="D15" s="890"/>
      <c r="E15" s="890"/>
      <c r="F15" s="890"/>
      <c r="G15" s="1106"/>
    </row>
    <row r="16" spans="1:10" ht="18" customHeight="1">
      <c r="A16" s="1119"/>
      <c r="B16" s="159" t="s">
        <v>60</v>
      </c>
      <c r="C16" s="2052"/>
      <c r="D16" s="890"/>
      <c r="E16" s="890"/>
      <c r="F16" s="890"/>
      <c r="G16" s="1106"/>
    </row>
    <row r="17" spans="1:20" ht="18" customHeight="1">
      <c r="A17" s="1119"/>
      <c r="B17" s="159" t="s">
        <v>61</v>
      </c>
      <c r="C17" s="2052">
        <v>38222.7530424</v>
      </c>
      <c r="D17" s="890">
        <v>42555.119132799999</v>
      </c>
      <c r="E17" s="890">
        <v>46189.853290400002</v>
      </c>
      <c r="F17" s="890">
        <v>50429.468848000004</v>
      </c>
      <c r="G17" s="1106"/>
      <c r="L17" s="1032"/>
      <c r="M17" s="1032"/>
      <c r="N17" s="1032"/>
      <c r="O17" s="1032"/>
      <c r="Q17" s="980"/>
      <c r="R17" s="980"/>
      <c r="S17" s="980"/>
      <c r="T17" s="980"/>
    </row>
    <row r="18" spans="1:20" ht="18" customHeight="1">
      <c r="A18" s="1119"/>
      <c r="B18" s="159" t="s">
        <v>62</v>
      </c>
      <c r="C18" s="2052">
        <v>1303.9759776000001</v>
      </c>
      <c r="D18" s="890">
        <v>8.5716416000000013</v>
      </c>
      <c r="E18" s="890">
        <v>135.65122</v>
      </c>
      <c r="F18" s="890">
        <v>0</v>
      </c>
      <c r="G18" s="1106"/>
      <c r="L18" s="1032"/>
      <c r="M18" s="1032"/>
      <c r="N18" s="1032"/>
      <c r="O18" s="1032"/>
      <c r="Q18" s="980"/>
      <c r="R18" s="980"/>
      <c r="S18" s="980"/>
      <c r="T18" s="980"/>
    </row>
    <row r="19" spans="1:20" ht="18" customHeight="1">
      <c r="A19" s="1119"/>
      <c r="B19" s="159" t="s">
        <v>63</v>
      </c>
      <c r="C19" s="2052"/>
      <c r="D19" s="890"/>
      <c r="E19" s="890"/>
      <c r="F19" s="890"/>
      <c r="G19" s="1106"/>
      <c r="L19" s="1032"/>
      <c r="M19" s="1032"/>
      <c r="N19" s="1032"/>
      <c r="O19" s="1032"/>
      <c r="Q19" s="980"/>
      <c r="R19" s="980"/>
      <c r="S19" s="980"/>
      <c r="T19" s="980"/>
    </row>
    <row r="20" spans="1:20" ht="18" customHeight="1">
      <c r="A20" s="1119"/>
      <c r="B20" s="159" t="s">
        <v>65</v>
      </c>
      <c r="C20" s="2052"/>
      <c r="D20" s="890"/>
      <c r="E20" s="890"/>
      <c r="F20" s="890"/>
      <c r="G20" s="1106"/>
      <c r="L20" s="1032"/>
      <c r="M20" s="1032"/>
      <c r="N20" s="1032"/>
      <c r="O20" s="1032"/>
      <c r="Q20" s="980"/>
      <c r="R20" s="980"/>
      <c r="S20" s="980"/>
      <c r="T20" s="980"/>
    </row>
    <row r="21" spans="1:20" ht="18" customHeight="1">
      <c r="A21" s="1119"/>
      <c r="B21" s="159" t="s">
        <v>64</v>
      </c>
      <c r="C21" s="2052"/>
      <c r="D21" s="890"/>
      <c r="E21" s="890"/>
      <c r="F21" s="890"/>
      <c r="G21" s="1106"/>
      <c r="L21" s="1032"/>
      <c r="M21" s="1032"/>
      <c r="N21" s="1032"/>
      <c r="O21" s="1032"/>
      <c r="Q21" s="980"/>
      <c r="R21" s="980"/>
      <c r="S21" s="980"/>
      <c r="T21" s="980"/>
    </row>
    <row r="22" spans="1:20" ht="26.25" customHeight="1">
      <c r="A22" s="1119"/>
      <c r="B22" s="159" t="s">
        <v>67</v>
      </c>
      <c r="C22" s="2052"/>
      <c r="D22" s="890"/>
      <c r="E22" s="890"/>
      <c r="F22" s="890"/>
      <c r="G22" s="1106"/>
      <c r="L22" s="1032"/>
      <c r="M22" s="1032"/>
      <c r="N22" s="1032"/>
      <c r="O22" s="1032"/>
      <c r="Q22" s="980"/>
      <c r="R22" s="980"/>
      <c r="S22" s="980"/>
      <c r="T22" s="980"/>
    </row>
    <row r="23" spans="1:20" ht="27.75" customHeight="1">
      <c r="A23" s="1119"/>
      <c r="B23" s="159" t="s">
        <v>66</v>
      </c>
      <c r="C23" s="2052"/>
      <c r="D23" s="890"/>
      <c r="E23" s="890"/>
      <c r="F23" s="890"/>
      <c r="G23" s="1106"/>
      <c r="L23" s="1032"/>
      <c r="M23" s="1032"/>
      <c r="N23" s="1032"/>
      <c r="O23" s="1032"/>
      <c r="Q23" s="980"/>
      <c r="R23" s="980"/>
      <c r="S23" s="980"/>
      <c r="T23" s="980"/>
    </row>
    <row r="24" spans="1:20" ht="16.5" customHeight="1">
      <c r="A24" s="1119"/>
      <c r="B24" s="159" t="s">
        <v>68</v>
      </c>
      <c r="C24" s="2052">
        <v>376.56</v>
      </c>
      <c r="D24" s="890">
        <v>376.56</v>
      </c>
      <c r="E24" s="890">
        <v>2336.56</v>
      </c>
      <c r="F24" s="890">
        <v>1938.8</v>
      </c>
      <c r="G24" s="1106"/>
      <c r="L24" s="1032"/>
      <c r="M24" s="1032"/>
      <c r="N24" s="1032"/>
      <c r="O24" s="1032"/>
      <c r="Q24" s="980"/>
      <c r="R24" s="980"/>
      <c r="S24" s="980"/>
      <c r="T24" s="980"/>
    </row>
    <row r="25" spans="1:20" ht="16.5" customHeight="1" thickBot="1">
      <c r="A25" s="1358"/>
      <c r="B25" s="160" t="s">
        <v>69</v>
      </c>
      <c r="C25" s="2053"/>
      <c r="D25" s="891"/>
      <c r="E25" s="891"/>
      <c r="F25" s="891"/>
      <c r="G25" s="1106"/>
      <c r="L25" s="1032"/>
      <c r="M25" s="1032"/>
      <c r="N25" s="1032"/>
      <c r="O25" s="1032"/>
      <c r="Q25" s="980"/>
      <c r="R25" s="980"/>
      <c r="S25" s="980"/>
      <c r="T25" s="980"/>
    </row>
    <row r="26" spans="1:20" ht="16.5" customHeight="1">
      <c r="A26" s="1096" t="s">
        <v>206</v>
      </c>
      <c r="B26" s="158" t="s">
        <v>207</v>
      </c>
      <c r="C26" s="2054"/>
      <c r="D26" s="892"/>
      <c r="E26" s="892"/>
      <c r="F26" s="892"/>
      <c r="G26" s="1105" t="s">
        <v>1269</v>
      </c>
      <c r="L26" s="1032"/>
      <c r="M26" s="1032"/>
      <c r="N26" s="1032"/>
      <c r="O26" s="1032"/>
      <c r="Q26" s="980"/>
      <c r="R26" s="980"/>
      <c r="S26" s="980"/>
      <c r="T26" s="980"/>
    </row>
    <row r="27" spans="1:20" ht="38.25">
      <c r="A27" s="1119"/>
      <c r="B27" s="159" t="s">
        <v>44</v>
      </c>
      <c r="C27" s="2052"/>
      <c r="D27" s="893"/>
      <c r="E27" s="893"/>
      <c r="F27" s="893"/>
      <c r="G27" s="1106"/>
      <c r="L27" s="1032"/>
      <c r="M27" s="1032"/>
      <c r="N27" s="1032"/>
      <c r="O27" s="1032"/>
      <c r="Q27" s="980"/>
      <c r="R27" s="980"/>
      <c r="S27" s="980"/>
      <c r="T27" s="980"/>
    </row>
    <row r="28" spans="1:20">
      <c r="A28" s="1119"/>
      <c r="B28" s="159" t="s">
        <v>208</v>
      </c>
      <c r="C28" s="2052"/>
      <c r="D28" s="893"/>
      <c r="E28" s="893"/>
      <c r="F28" s="893"/>
      <c r="G28" s="1106"/>
      <c r="L28" s="1032"/>
      <c r="M28" s="1032"/>
      <c r="N28" s="1032"/>
      <c r="O28" s="1032"/>
      <c r="Q28" s="980"/>
      <c r="R28" s="980"/>
      <c r="S28" s="980"/>
      <c r="T28" s="980"/>
    </row>
    <row r="29" spans="1:20">
      <c r="A29" s="1119"/>
      <c r="B29" s="159" t="s">
        <v>42</v>
      </c>
      <c r="C29" s="2052"/>
      <c r="D29" s="893"/>
      <c r="E29" s="893"/>
      <c r="F29" s="893"/>
      <c r="G29" s="1106"/>
      <c r="L29" s="1032"/>
      <c r="M29" s="1032"/>
      <c r="N29" s="1032"/>
      <c r="O29" s="1032"/>
      <c r="Q29" s="980"/>
      <c r="R29" s="980"/>
      <c r="S29" s="980"/>
      <c r="T29" s="980"/>
    </row>
    <row r="30" spans="1:20" ht="15.75" thickBot="1">
      <c r="A30" s="1358"/>
      <c r="B30" s="160" t="s">
        <v>41</v>
      </c>
      <c r="C30" s="2053"/>
      <c r="D30" s="894"/>
      <c r="E30" s="894"/>
      <c r="F30" s="894"/>
      <c r="G30" s="1106"/>
      <c r="L30" s="1032"/>
      <c r="M30" s="1032"/>
      <c r="N30" s="1032"/>
      <c r="O30" s="1032"/>
      <c r="Q30" s="980"/>
      <c r="R30" s="980"/>
      <c r="S30" s="980"/>
      <c r="T30" s="980"/>
    </row>
    <row r="31" spans="1:20" ht="25.5">
      <c r="A31" s="1096" t="s">
        <v>1376</v>
      </c>
      <c r="B31" s="774" t="s">
        <v>930</v>
      </c>
      <c r="C31" s="2054"/>
      <c r="D31" s="892"/>
      <c r="E31" s="892"/>
      <c r="F31" s="892"/>
      <c r="G31" s="1071" t="s">
        <v>1270</v>
      </c>
      <c r="L31" s="1032"/>
      <c r="M31" s="1032"/>
      <c r="N31" s="1032"/>
      <c r="O31" s="1032"/>
      <c r="Q31" s="980"/>
      <c r="R31" s="980"/>
      <c r="S31" s="980"/>
      <c r="T31" s="980"/>
    </row>
    <row r="32" spans="1:20" ht="25.5">
      <c r="A32" s="1119"/>
      <c r="B32" s="775" t="s">
        <v>931</v>
      </c>
      <c r="C32" s="2052">
        <v>579018.85976000002</v>
      </c>
      <c r="D32" s="893">
        <v>605558.09855999995</v>
      </c>
      <c r="E32" s="893">
        <v>605558.09855999995</v>
      </c>
      <c r="F32" s="893">
        <v>605558.09855999995</v>
      </c>
      <c r="G32" s="1072"/>
      <c r="L32" s="1032"/>
      <c r="M32" s="1032"/>
      <c r="N32" s="1032"/>
      <c r="O32" s="1032"/>
      <c r="Q32" s="980"/>
      <c r="R32" s="980"/>
      <c r="S32" s="980"/>
      <c r="T32" s="980"/>
    </row>
    <row r="33" spans="1:20" ht="26.25" thickBot="1">
      <c r="A33" s="1121"/>
      <c r="B33" s="776" t="s">
        <v>932</v>
      </c>
      <c r="C33" s="2055"/>
      <c r="D33" s="895"/>
      <c r="E33" s="895"/>
      <c r="F33" s="895"/>
      <c r="G33" s="1073"/>
      <c r="L33" s="1032"/>
      <c r="M33" s="1032"/>
      <c r="N33" s="1032"/>
      <c r="O33" s="1032"/>
      <c r="Q33" s="980"/>
      <c r="R33" s="980"/>
      <c r="S33" s="980"/>
      <c r="T33" s="980"/>
    </row>
    <row r="34" spans="1:20" ht="26.25" customHeight="1">
      <c r="A34" s="1350" t="s">
        <v>1286</v>
      </c>
      <c r="B34" s="164" t="s">
        <v>53</v>
      </c>
      <c r="C34" s="2054">
        <v>0</v>
      </c>
      <c r="D34" s="892">
        <v>0</v>
      </c>
      <c r="E34" s="892">
        <v>0</v>
      </c>
      <c r="F34" s="892">
        <v>0</v>
      </c>
      <c r="G34" s="1105" t="s">
        <v>1271</v>
      </c>
      <c r="L34" s="1032"/>
      <c r="M34" s="1032"/>
      <c r="N34" s="1032"/>
      <c r="O34" s="1032"/>
      <c r="Q34" s="980"/>
      <c r="R34" s="980"/>
      <c r="S34" s="980"/>
      <c r="T34" s="980"/>
    </row>
    <row r="35" spans="1:20" ht="22.15" customHeight="1">
      <c r="A35" s="1353"/>
      <c r="B35" s="162" t="s">
        <v>58</v>
      </c>
      <c r="C35" s="2052">
        <v>414539.58615519991</v>
      </c>
      <c r="D35" s="893">
        <v>424503.95945919998</v>
      </c>
      <c r="E35" s="893">
        <v>403690.2938864</v>
      </c>
      <c r="F35" s="893">
        <v>369026.42867600004</v>
      </c>
      <c r="G35" s="1106"/>
      <c r="L35" s="1032"/>
      <c r="M35" s="1032"/>
      <c r="N35" s="1032"/>
      <c r="O35" s="1032"/>
      <c r="Q35" s="980"/>
      <c r="R35" s="980"/>
      <c r="S35" s="980"/>
      <c r="T35" s="980"/>
    </row>
    <row r="36" spans="1:20">
      <c r="A36" s="1353"/>
      <c r="B36" s="162" t="s">
        <v>59</v>
      </c>
      <c r="C36" s="2052">
        <v>0</v>
      </c>
      <c r="D36" s="893">
        <v>0</v>
      </c>
      <c r="E36" s="893">
        <v>0</v>
      </c>
      <c r="F36" s="893">
        <v>0</v>
      </c>
      <c r="G36" s="1106"/>
      <c r="L36" s="1032"/>
      <c r="M36" s="1032"/>
      <c r="N36" s="1032"/>
      <c r="O36" s="1032"/>
      <c r="Q36" s="980"/>
      <c r="R36" s="980"/>
      <c r="S36" s="980"/>
      <c r="T36" s="980"/>
    </row>
    <row r="37" spans="1:20">
      <c r="A37" s="1353"/>
      <c r="B37" s="162" t="s">
        <v>60</v>
      </c>
      <c r="C37" s="2052">
        <v>6235203.5495255999</v>
      </c>
      <c r="D37" s="893">
        <v>6282860.2090608003</v>
      </c>
      <c r="E37" s="893">
        <v>6465150.1507312013</v>
      </c>
      <c r="F37" s="893">
        <v>6481309.3189207995</v>
      </c>
      <c r="G37" s="1106"/>
      <c r="L37" s="1032"/>
      <c r="M37" s="1032"/>
      <c r="N37" s="1032"/>
      <c r="O37" s="1032"/>
      <c r="Q37" s="980"/>
      <c r="R37" s="980"/>
      <c r="S37" s="980"/>
      <c r="T37" s="980"/>
    </row>
    <row r="38" spans="1:20">
      <c r="A38" s="1353"/>
      <c r="B38" s="162" t="s">
        <v>68</v>
      </c>
      <c r="C38" s="2052">
        <v>0</v>
      </c>
      <c r="D38" s="893">
        <v>0</v>
      </c>
      <c r="E38" s="893">
        <v>0</v>
      </c>
      <c r="F38" s="893">
        <v>0</v>
      </c>
      <c r="G38" s="1106"/>
      <c r="L38" s="1032"/>
      <c r="M38" s="1032"/>
      <c r="N38" s="1032"/>
      <c r="O38" s="1032"/>
      <c r="Q38" s="980"/>
      <c r="R38" s="980"/>
      <c r="S38" s="980"/>
      <c r="T38" s="980"/>
    </row>
    <row r="39" spans="1:20">
      <c r="A39" s="1353"/>
      <c r="B39" s="162" t="s">
        <v>64</v>
      </c>
      <c r="C39" s="2052">
        <v>0</v>
      </c>
      <c r="D39" s="893">
        <v>0</v>
      </c>
      <c r="E39" s="893">
        <v>0</v>
      </c>
      <c r="F39" s="893">
        <v>0</v>
      </c>
      <c r="G39" s="1106"/>
      <c r="L39" s="1032"/>
      <c r="M39" s="1032"/>
      <c r="N39" s="1032"/>
      <c r="O39" s="1032"/>
      <c r="Q39" s="980"/>
      <c r="R39" s="980"/>
      <c r="S39" s="980"/>
      <c r="T39" s="980"/>
    </row>
    <row r="40" spans="1:20" ht="97.5" customHeight="1" thickBot="1">
      <c r="A40" s="1354"/>
      <c r="B40" s="167" t="s">
        <v>758</v>
      </c>
      <c r="C40" s="2055">
        <v>314781.20533279999</v>
      </c>
      <c r="D40" s="895">
        <v>261086.16603919998</v>
      </c>
      <c r="E40" s="895">
        <v>255841.34749439999</v>
      </c>
      <c r="F40" s="895">
        <v>242561.28958799999</v>
      </c>
      <c r="G40" s="1106"/>
      <c r="L40" s="1032"/>
      <c r="M40" s="1032"/>
      <c r="N40" s="1032"/>
      <c r="O40" s="1032"/>
      <c r="Q40" s="980"/>
      <c r="R40" s="980"/>
      <c r="S40" s="980"/>
      <c r="T40" s="980"/>
    </row>
    <row r="41" spans="1:20" ht="25.5">
      <c r="A41" s="1355" t="s">
        <v>1285</v>
      </c>
      <c r="B41" s="231" t="s">
        <v>1378</v>
      </c>
      <c r="C41" s="2056"/>
      <c r="D41" s="896"/>
      <c r="E41" s="896"/>
      <c r="F41" s="897"/>
      <c r="G41" s="1106"/>
      <c r="Q41" s="980"/>
      <c r="R41" s="980"/>
      <c r="S41" s="980"/>
      <c r="T41" s="980"/>
    </row>
    <row r="42" spans="1:20" ht="38.25">
      <c r="A42" s="1355"/>
      <c r="B42" s="231" t="s">
        <v>1379</v>
      </c>
      <c r="C42" s="2056"/>
      <c r="D42" s="896"/>
      <c r="E42" s="896"/>
      <c r="F42" s="896"/>
      <c r="G42" s="1106"/>
      <c r="Q42" s="980"/>
      <c r="R42" s="980"/>
      <c r="S42" s="980"/>
      <c r="T42" s="980"/>
    </row>
    <row r="43" spans="1:20" ht="25.5">
      <c r="A43" s="1355"/>
      <c r="B43" s="231" t="s">
        <v>1380</v>
      </c>
      <c r="C43" s="896"/>
      <c r="D43" s="896"/>
      <c r="E43" s="896"/>
      <c r="F43" s="896"/>
      <c r="G43" s="1106"/>
      <c r="Q43" s="980"/>
      <c r="R43" s="980"/>
      <c r="S43" s="980"/>
      <c r="T43" s="980"/>
    </row>
    <row r="44" spans="1:20" ht="38.25">
      <c r="A44" s="1355"/>
      <c r="B44" s="231" t="s">
        <v>1381</v>
      </c>
      <c r="C44" s="896"/>
      <c r="D44" s="896"/>
      <c r="E44" s="896"/>
      <c r="F44" s="896"/>
      <c r="G44" s="1106"/>
      <c r="Q44" s="980"/>
      <c r="R44" s="980"/>
      <c r="S44" s="980"/>
      <c r="T44" s="980"/>
    </row>
    <row r="45" spans="1:20" ht="26.25" thickBot="1">
      <c r="A45" s="1356"/>
      <c r="B45" s="233" t="s">
        <v>1382</v>
      </c>
      <c r="C45" s="898"/>
      <c r="D45" s="898"/>
      <c r="E45" s="898"/>
      <c r="F45" s="898"/>
      <c r="G45" s="1107"/>
    </row>
    <row r="56" ht="15" customHeight="1"/>
    <row r="64" ht="30"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95" spans="1:7">
      <c r="A95" s="126"/>
      <c r="B95" s="126"/>
      <c r="C95" s="126"/>
      <c r="D95" s="126"/>
      <c r="E95" s="126"/>
      <c r="F95" s="126"/>
      <c r="G95" s="126"/>
    </row>
    <row r="96" spans="1:7">
      <c r="A96" s="126"/>
      <c r="B96" s="126"/>
      <c r="C96" s="126"/>
      <c r="D96" s="126"/>
      <c r="E96" s="126"/>
      <c r="F96" s="126"/>
      <c r="G96" s="126"/>
    </row>
    <row r="97" spans="1:7">
      <c r="A97" s="126"/>
      <c r="B97" s="126"/>
      <c r="C97" s="126"/>
      <c r="D97" s="126"/>
      <c r="E97" s="126"/>
      <c r="F97" s="126"/>
      <c r="G97" s="126"/>
    </row>
    <row r="98" spans="1:7">
      <c r="A98" s="126"/>
      <c r="B98" s="126"/>
      <c r="C98" s="126"/>
      <c r="D98" s="126"/>
      <c r="E98" s="126"/>
      <c r="F98" s="126"/>
      <c r="G98" s="126"/>
    </row>
    <row r="99" spans="1:7">
      <c r="A99" s="126"/>
      <c r="B99" s="126"/>
      <c r="C99" s="126"/>
      <c r="D99" s="126"/>
      <c r="E99" s="126"/>
      <c r="F99" s="126"/>
      <c r="G99" s="126"/>
    </row>
    <row r="100" spans="1:7">
      <c r="A100" s="126"/>
      <c r="B100" s="126"/>
      <c r="C100" s="126"/>
      <c r="D100" s="126"/>
      <c r="E100" s="126"/>
      <c r="F100" s="126"/>
      <c r="G100" s="126"/>
    </row>
    <row r="101" spans="1:7">
      <c r="A101" s="126"/>
      <c r="B101" s="126"/>
      <c r="C101" s="126"/>
      <c r="D101" s="126"/>
      <c r="E101" s="126"/>
      <c r="F101" s="126"/>
      <c r="G101" s="126"/>
    </row>
    <row r="102" spans="1:7">
      <c r="A102" s="126"/>
      <c r="B102" s="126"/>
      <c r="C102" s="126"/>
      <c r="D102" s="126"/>
      <c r="E102" s="126"/>
      <c r="F102" s="126"/>
      <c r="G102" s="126"/>
    </row>
    <row r="103" spans="1:7">
      <c r="A103" s="126"/>
      <c r="B103" s="126"/>
      <c r="C103" s="126"/>
      <c r="D103" s="126"/>
      <c r="E103" s="126"/>
      <c r="F103" s="126"/>
      <c r="G103" s="126"/>
    </row>
    <row r="104" spans="1:7">
      <c r="A104" s="126"/>
      <c r="B104" s="126"/>
      <c r="C104" s="126"/>
      <c r="D104" s="126"/>
      <c r="E104" s="126"/>
      <c r="F104" s="126"/>
      <c r="G104" s="126"/>
    </row>
    <row r="105" spans="1:7">
      <c r="A105" s="126"/>
      <c r="B105" s="126"/>
      <c r="C105" s="126"/>
      <c r="D105" s="126"/>
      <c r="E105" s="126"/>
      <c r="F105" s="126"/>
      <c r="G105" s="126"/>
    </row>
    <row r="106" spans="1:7">
      <c r="A106" s="126"/>
      <c r="B106" s="126"/>
      <c r="C106" s="126"/>
      <c r="D106" s="126"/>
      <c r="E106" s="126"/>
      <c r="F106" s="126"/>
      <c r="G106" s="126"/>
    </row>
    <row r="107" spans="1:7">
      <c r="A107" s="126"/>
      <c r="B107" s="126"/>
      <c r="C107" s="126"/>
      <c r="D107" s="126"/>
      <c r="E107" s="126"/>
      <c r="F107" s="126"/>
      <c r="G107" s="126"/>
    </row>
    <row r="108" spans="1:7">
      <c r="A108" s="126"/>
      <c r="B108" s="126"/>
      <c r="C108" s="126"/>
      <c r="D108" s="126"/>
      <c r="E108" s="126"/>
      <c r="F108" s="126"/>
      <c r="G108" s="126"/>
    </row>
    <row r="109" spans="1:7">
      <c r="A109" s="126"/>
      <c r="B109" s="126"/>
      <c r="C109" s="126"/>
      <c r="D109" s="126"/>
      <c r="E109" s="126"/>
      <c r="F109" s="126"/>
      <c r="G109" s="126"/>
    </row>
    <row r="110" spans="1:7">
      <c r="A110" s="126"/>
      <c r="B110" s="126"/>
      <c r="C110" s="126"/>
      <c r="D110" s="126"/>
      <c r="E110" s="126"/>
      <c r="F110" s="126"/>
      <c r="G110" s="126"/>
    </row>
    <row r="111" spans="1:7">
      <c r="A111" s="126"/>
      <c r="B111" s="126"/>
      <c r="C111" s="126"/>
      <c r="D111" s="126"/>
      <c r="E111" s="126"/>
      <c r="F111" s="126"/>
      <c r="G111" s="126"/>
    </row>
    <row r="112" spans="1:7">
      <c r="A112" s="126"/>
      <c r="B112" s="126"/>
      <c r="C112" s="126"/>
      <c r="D112" s="126"/>
      <c r="E112" s="126"/>
      <c r="F112" s="126"/>
      <c r="G112" s="126"/>
    </row>
    <row r="113" spans="1:7">
      <c r="A113" s="126"/>
      <c r="B113" s="126"/>
      <c r="C113" s="126"/>
      <c r="D113" s="126"/>
      <c r="E113" s="126"/>
      <c r="F113" s="126"/>
      <c r="G113" s="126"/>
    </row>
    <row r="114" spans="1:7">
      <c r="A114" s="126"/>
      <c r="B114" s="126"/>
      <c r="C114" s="126"/>
      <c r="D114" s="126"/>
      <c r="E114" s="126"/>
      <c r="F114" s="126"/>
      <c r="G114" s="126"/>
    </row>
    <row r="115" spans="1:7">
      <c r="A115" s="126"/>
      <c r="B115" s="126"/>
      <c r="C115" s="126"/>
      <c r="D115" s="126"/>
      <c r="E115" s="126"/>
      <c r="F115" s="126"/>
      <c r="G115" s="126"/>
    </row>
    <row r="116" spans="1:7">
      <c r="A116" s="126"/>
      <c r="B116" s="126"/>
      <c r="C116" s="126"/>
      <c r="D116" s="126"/>
      <c r="E116" s="126"/>
      <c r="F116" s="126"/>
      <c r="G116" s="126"/>
    </row>
    <row r="117" spans="1:7">
      <c r="A117" s="126"/>
      <c r="B117" s="126"/>
      <c r="C117" s="126"/>
      <c r="D117" s="126"/>
      <c r="E117" s="126"/>
      <c r="F117" s="126"/>
      <c r="G117" s="126"/>
    </row>
    <row r="118" spans="1:7">
      <c r="A118" s="126"/>
      <c r="B118" s="126"/>
      <c r="C118" s="126"/>
      <c r="D118" s="126"/>
      <c r="E118" s="126"/>
      <c r="F118" s="126"/>
      <c r="G118" s="126"/>
    </row>
    <row r="119" spans="1:7">
      <c r="A119" s="126"/>
      <c r="B119" s="126"/>
      <c r="C119" s="126"/>
      <c r="D119" s="126"/>
      <c r="E119" s="126"/>
      <c r="F119" s="126"/>
      <c r="G119" s="126"/>
    </row>
    <row r="120" spans="1:7">
      <c r="A120" s="126"/>
      <c r="B120" s="126"/>
      <c r="C120" s="126"/>
      <c r="D120" s="126"/>
      <c r="E120" s="126"/>
      <c r="F120" s="126"/>
      <c r="G120" s="126"/>
    </row>
    <row r="121" spans="1:7">
      <c r="A121" s="126"/>
      <c r="B121" s="126"/>
      <c r="C121" s="126"/>
      <c r="D121" s="126"/>
      <c r="E121" s="126"/>
      <c r="F121" s="126"/>
      <c r="G121" s="126"/>
    </row>
    <row r="122" spans="1:7">
      <c r="A122" s="126"/>
      <c r="B122" s="126"/>
      <c r="C122" s="126"/>
      <c r="D122" s="126"/>
      <c r="E122" s="126"/>
      <c r="F122" s="126"/>
      <c r="G122" s="126"/>
    </row>
    <row r="123" spans="1:7">
      <c r="A123" s="126"/>
      <c r="B123" s="126"/>
      <c r="C123" s="126"/>
      <c r="D123" s="126"/>
      <c r="E123" s="126"/>
      <c r="F123" s="126"/>
      <c r="G123" s="126"/>
    </row>
    <row r="124" spans="1:7">
      <c r="A124" s="126"/>
      <c r="B124" s="126"/>
      <c r="C124" s="126"/>
      <c r="D124" s="126"/>
      <c r="E124" s="126"/>
      <c r="F124" s="126"/>
      <c r="G124" s="126"/>
    </row>
    <row r="125" spans="1:7">
      <c r="A125" s="126"/>
      <c r="B125" s="126"/>
      <c r="C125" s="126"/>
      <c r="D125" s="126"/>
      <c r="E125" s="126"/>
      <c r="F125" s="126"/>
      <c r="G125" s="126"/>
    </row>
    <row r="126" spans="1:7">
      <c r="A126" s="126"/>
      <c r="B126" s="126"/>
      <c r="C126" s="126"/>
      <c r="D126" s="126"/>
      <c r="E126" s="126"/>
      <c r="F126" s="126"/>
      <c r="G126" s="126"/>
    </row>
  </sheetData>
  <mergeCells count="16">
    <mergeCell ref="A7:B8"/>
    <mergeCell ref="G7:G8"/>
    <mergeCell ref="A1:F1"/>
    <mergeCell ref="A2:F2"/>
    <mergeCell ref="A3:G3"/>
    <mergeCell ref="A4:F5"/>
    <mergeCell ref="G4:G5"/>
    <mergeCell ref="A34:A40"/>
    <mergeCell ref="G34:G45"/>
    <mergeCell ref="A41:A45"/>
    <mergeCell ref="A9:A25"/>
    <mergeCell ref="G9:G25"/>
    <mergeCell ref="A26:A30"/>
    <mergeCell ref="G26:G30"/>
    <mergeCell ref="A31:A33"/>
    <mergeCell ref="G31:G33"/>
  </mergeCells>
  <pageMargins left="0.70866141732283472" right="0.70866141732283472" top="0.78740157480314965" bottom="0.78740157480314965" header="0.31496062992125984" footer="0.31496062992125984"/>
  <pageSetup paperSize="9" scale="67" orientation="portrait" r:id="rId1"/>
  <headerFooter>
    <oddHeader xml:space="preserve">&amp;R&amp;10&amp;"Arial"Interní
&amp;"Arial"&amp;06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zoomScaleSheetLayoutView="100" workbookViewId="0">
      <selection activeCell="I97" sqref="I97"/>
    </sheetView>
  </sheetViews>
  <sheetFormatPr defaultRowHeight="15" outlineLevelRow="1"/>
  <cols>
    <col min="1" max="3" width="36.5703125" customWidth="1"/>
    <col min="4" max="4" width="13.42578125" customWidth="1"/>
  </cols>
  <sheetData>
    <row r="1" spans="1:44">
      <c r="A1" s="1074" t="s">
        <v>682</v>
      </c>
      <c r="B1" s="1075"/>
      <c r="C1" s="1075"/>
      <c r="D1" s="765"/>
      <c r="E1" s="204"/>
    </row>
    <row r="2" spans="1:44">
      <c r="A2" s="1076" t="s">
        <v>21</v>
      </c>
      <c r="B2" s="1077"/>
      <c r="C2" s="1077"/>
      <c r="D2" s="766"/>
      <c r="E2" s="204"/>
    </row>
    <row r="3" spans="1:44" ht="15.75" thickBot="1">
      <c r="A3" s="1388"/>
      <c r="B3" s="1389"/>
      <c r="C3" s="1389"/>
      <c r="D3" s="1390"/>
    </row>
    <row r="4" spans="1:44">
      <c r="A4" s="1081" t="s">
        <v>1</v>
      </c>
      <c r="B4" s="1082"/>
      <c r="C4" s="1082"/>
      <c r="D4" s="1087" t="s">
        <v>1384</v>
      </c>
    </row>
    <row r="5" spans="1:44" ht="15.75" thickBot="1">
      <c r="A5" s="1084"/>
      <c r="B5" s="1085"/>
      <c r="C5" s="1085"/>
      <c r="D5" s="1104"/>
    </row>
    <row r="6" spans="1:44" ht="15.75" thickBot="1">
      <c r="A6" s="611" t="s">
        <v>1176</v>
      </c>
      <c r="B6" s="609" t="str">
        <f>Obsah!C4</f>
        <v>(31/03/2018)</v>
      </c>
      <c r="C6" s="604"/>
      <c r="D6" s="276"/>
      <c r="E6" s="5"/>
    </row>
    <row r="7" spans="1:44">
      <c r="A7" s="1367" t="s">
        <v>2</v>
      </c>
      <c r="B7" s="1368"/>
      <c r="C7" s="1369"/>
      <c r="D7" s="1071" t="s">
        <v>1259</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51"/>
      <c r="B8" s="352"/>
      <c r="C8" s="353"/>
      <c r="D8" s="1073"/>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42"/>
      <c r="B9" s="343"/>
      <c r="C9" s="344"/>
      <c r="D9" s="1375" t="s">
        <v>703</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45"/>
      <c r="B10" s="346"/>
      <c r="C10" s="347"/>
      <c r="D10" s="137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45"/>
      <c r="B11" s="346"/>
      <c r="C11" s="347"/>
      <c r="D11" s="1376"/>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45"/>
      <c r="B12" s="346"/>
      <c r="C12" s="347"/>
      <c r="D12" s="1376"/>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45"/>
      <c r="B13" s="346"/>
      <c r="C13" s="347"/>
      <c r="D13" s="1376"/>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45"/>
      <c r="B14" s="346"/>
      <c r="C14" s="347"/>
      <c r="D14" s="1376"/>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45"/>
      <c r="B15" s="346"/>
      <c r="C15" s="347"/>
      <c r="D15" s="1376"/>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45"/>
      <c r="B16" s="346"/>
      <c r="C16" s="347"/>
      <c r="D16" s="1376"/>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45"/>
      <c r="B17" s="346"/>
      <c r="C17" s="347"/>
      <c r="D17" s="1376"/>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45"/>
      <c r="B18" s="346"/>
      <c r="C18" s="347"/>
      <c r="D18" s="1376"/>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45"/>
      <c r="B19" s="346"/>
      <c r="C19" s="347"/>
      <c r="D19" s="1376"/>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45"/>
      <c r="B20" s="346"/>
      <c r="C20" s="347"/>
      <c r="D20" s="1376"/>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45"/>
      <c r="B21" s="346"/>
      <c r="C21" s="347"/>
      <c r="D21" s="1376"/>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45"/>
      <c r="B22" s="346"/>
      <c r="C22" s="347"/>
      <c r="D22" s="137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48"/>
      <c r="B23" s="349"/>
      <c r="C23" s="350"/>
      <c r="D23" s="1377"/>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367" t="s">
        <v>3</v>
      </c>
      <c r="B24" s="1368"/>
      <c r="C24" s="1369"/>
      <c r="D24" s="1071" t="s">
        <v>1260</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51"/>
      <c r="B25" s="352"/>
      <c r="C25" s="353"/>
      <c r="D25" s="1073"/>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42"/>
      <c r="B26" s="343"/>
      <c r="C26" s="344"/>
      <c r="D26" s="1375" t="s">
        <v>704</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45"/>
      <c r="B27" s="346"/>
      <c r="C27" s="347"/>
      <c r="D27" s="1376"/>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45"/>
      <c r="B28" s="346"/>
      <c r="C28" s="347"/>
      <c r="D28" s="1376"/>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45"/>
      <c r="B29" s="346"/>
      <c r="C29" s="347"/>
      <c r="D29" s="1376"/>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45"/>
      <c r="B30" s="346"/>
      <c r="C30" s="347"/>
      <c r="D30" s="1376"/>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45"/>
      <c r="B31" s="346"/>
      <c r="C31" s="347"/>
      <c r="D31" s="1376"/>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45"/>
      <c r="B32" s="346"/>
      <c r="C32" s="347"/>
      <c r="D32" s="1376"/>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45"/>
      <c r="B33" s="346"/>
      <c r="C33" s="347"/>
      <c r="D33" s="1376"/>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45"/>
      <c r="B34" s="346"/>
      <c r="C34" s="347"/>
      <c r="D34" s="1376"/>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45"/>
      <c r="B35" s="346"/>
      <c r="C35" s="347"/>
      <c r="D35" s="1376"/>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45"/>
      <c r="B36" s="346"/>
      <c r="C36" s="347"/>
      <c r="D36" s="1376"/>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45"/>
      <c r="B37" s="346"/>
      <c r="C37" s="347"/>
      <c r="D37" s="1376"/>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45"/>
      <c r="B38" s="346"/>
      <c r="C38" s="347"/>
      <c r="D38" s="1376"/>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45"/>
      <c r="B39" s="346"/>
      <c r="C39" s="347"/>
      <c r="D39" s="1376"/>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48"/>
      <c r="B40" s="349"/>
      <c r="C40" s="350"/>
      <c r="D40" s="1377"/>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367" t="s">
        <v>4</v>
      </c>
      <c r="B41" s="1368"/>
      <c r="C41" s="1369"/>
      <c r="D41" s="1071" t="s">
        <v>1261</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51"/>
      <c r="B42" s="352"/>
      <c r="C42" s="353"/>
      <c r="D42" s="1073"/>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42"/>
      <c r="B43" s="343"/>
      <c r="C43" s="344"/>
      <c r="D43" s="1375" t="s">
        <v>705</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45"/>
      <c r="B44" s="346"/>
      <c r="C44" s="347"/>
      <c r="D44" s="1376"/>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45"/>
      <c r="B45" s="346"/>
      <c r="C45" s="347"/>
      <c r="D45" s="1376"/>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45"/>
      <c r="B46" s="346"/>
      <c r="C46" s="347"/>
      <c r="D46" s="1376"/>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45"/>
      <c r="B47" s="346"/>
      <c r="C47" s="347"/>
      <c r="D47" s="1376"/>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45"/>
      <c r="B48" s="346"/>
      <c r="C48" s="347"/>
      <c r="D48" s="1376"/>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45"/>
      <c r="B49" s="346"/>
      <c r="C49" s="347"/>
      <c r="D49" s="1376"/>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45"/>
      <c r="B50" s="346"/>
      <c r="C50" s="347"/>
      <c r="D50" s="1376"/>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45"/>
      <c r="B51" s="346"/>
      <c r="C51" s="347"/>
      <c r="D51" s="1376"/>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45"/>
      <c r="B52" s="346"/>
      <c r="C52" s="347"/>
      <c r="D52" s="1376"/>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45"/>
      <c r="B53" s="346"/>
      <c r="C53" s="347"/>
      <c r="D53" s="1376"/>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45"/>
      <c r="B54" s="346"/>
      <c r="C54" s="347"/>
      <c r="D54" s="1376"/>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45"/>
      <c r="B55" s="346"/>
      <c r="C55" s="347"/>
      <c r="D55" s="1376"/>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45"/>
      <c r="B56" s="346"/>
      <c r="C56" s="347"/>
      <c r="D56" s="1376"/>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48"/>
      <c r="B57" s="349"/>
      <c r="C57" s="350"/>
      <c r="D57" s="1377"/>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370" t="s">
        <v>5</v>
      </c>
      <c r="B58" s="1371"/>
      <c r="C58" s="1371"/>
      <c r="D58" s="1071" t="s">
        <v>1262</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51"/>
      <c r="B59" s="352"/>
      <c r="C59" s="353"/>
      <c r="D59" s="1073"/>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42"/>
      <c r="B60" s="343"/>
      <c r="C60" s="344"/>
      <c r="D60" s="1375" t="s">
        <v>706</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45"/>
      <c r="B61" s="346"/>
      <c r="C61" s="347"/>
      <c r="D61" s="1376"/>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45"/>
      <c r="B62" s="346"/>
      <c r="C62" s="347"/>
      <c r="D62" s="1376"/>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45"/>
      <c r="B63" s="346"/>
      <c r="C63" s="347"/>
      <c r="D63" s="1376"/>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45"/>
      <c r="B64" s="346"/>
      <c r="C64" s="347"/>
      <c r="D64" s="1376"/>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45"/>
      <c r="B65" s="346"/>
      <c r="C65" s="347"/>
      <c r="D65" s="1376"/>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45"/>
      <c r="B66" s="346"/>
      <c r="C66" s="347"/>
      <c r="D66" s="1376"/>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45"/>
      <c r="B67" s="346"/>
      <c r="C67" s="347"/>
      <c r="D67" s="1376"/>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45"/>
      <c r="B68" s="346"/>
      <c r="C68" s="347"/>
      <c r="D68" s="1376"/>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45"/>
      <c r="B69" s="346"/>
      <c r="C69" s="347"/>
      <c r="D69" s="1376"/>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45"/>
      <c r="B70" s="346"/>
      <c r="C70" s="347"/>
      <c r="D70" s="1376"/>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45"/>
      <c r="B71" s="346"/>
      <c r="C71" s="347"/>
      <c r="D71" s="1376"/>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45"/>
      <c r="B72" s="346"/>
      <c r="C72" s="347"/>
      <c r="D72" s="1376"/>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45"/>
      <c r="B73" s="346"/>
      <c r="C73" s="347"/>
      <c r="D73" s="1376"/>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48"/>
      <c r="B74" s="349"/>
      <c r="C74" s="350"/>
      <c r="D74" s="1377"/>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378" t="s">
        <v>8</v>
      </c>
      <c r="B75" s="1379"/>
      <c r="C75" s="14"/>
      <c r="D75" s="1372" t="s">
        <v>1263</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130" t="s">
        <v>7</v>
      </c>
      <c r="B76" s="1131"/>
      <c r="C76" s="15"/>
      <c r="D76" s="1373"/>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365" t="s">
        <v>658</v>
      </c>
      <c r="B77" s="1366"/>
      <c r="C77" s="15"/>
      <c r="D77" s="1373"/>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363" t="s">
        <v>6</v>
      </c>
      <c r="B78" s="1364"/>
      <c r="C78" s="16"/>
      <c r="D78" s="1374"/>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141" t="s">
        <v>9</v>
      </c>
      <c r="B79" s="1142"/>
      <c r="C79" s="1143"/>
      <c r="D79" s="1333" t="s">
        <v>1264</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386"/>
      <c r="B80" s="1387"/>
      <c r="C80" s="1387"/>
      <c r="D80" s="1334"/>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386"/>
      <c r="B81" s="1387"/>
      <c r="C81" s="1387"/>
      <c r="D81" s="1334"/>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386"/>
      <c r="B82" s="1387"/>
      <c r="C82" s="1387"/>
      <c r="D82" s="1334"/>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386"/>
      <c r="B83" s="1387"/>
      <c r="C83" s="1387"/>
      <c r="D83" s="1334"/>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97"/>
      <c r="B84" s="1398"/>
      <c r="C84" s="1398"/>
      <c r="D84" s="1393"/>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99"/>
      <c r="B85" s="1400"/>
      <c r="C85" s="1400"/>
      <c r="D85" s="1334" t="s">
        <v>707</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386"/>
      <c r="B86" s="1387"/>
      <c r="C86" s="1387"/>
      <c r="D86" s="1334"/>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386"/>
      <c r="B87" s="1387"/>
      <c r="C87" s="1387"/>
      <c r="D87" s="1334"/>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386"/>
      <c r="B88" s="1387"/>
      <c r="C88" s="1387"/>
      <c r="D88" s="1334"/>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386"/>
      <c r="B89" s="1387"/>
      <c r="C89" s="1387"/>
      <c r="D89" s="1334"/>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386"/>
      <c r="B90" s="1387"/>
      <c r="C90" s="1387"/>
      <c r="D90" s="1334"/>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386"/>
      <c r="B91" s="1387"/>
      <c r="C91" s="1387"/>
      <c r="D91" s="1334"/>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386"/>
      <c r="B92" s="1387"/>
      <c r="C92" s="1387"/>
      <c r="D92" s="1334"/>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386"/>
      <c r="B93" s="1387"/>
      <c r="C93" s="1387"/>
      <c r="D93" s="1334"/>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386"/>
      <c r="B94" s="1387"/>
      <c r="C94" s="1387"/>
      <c r="D94" s="1334"/>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382"/>
      <c r="B95" s="1383"/>
      <c r="C95" s="1383"/>
      <c r="D95" s="1334"/>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141" t="s">
        <v>17</v>
      </c>
      <c r="B96" s="1142"/>
      <c r="C96" s="1143"/>
      <c r="D96" s="1372" t="s">
        <v>1265</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365" t="s">
        <v>168</v>
      </c>
      <c r="B97" s="1366"/>
      <c r="C97" s="715" t="s">
        <v>10</v>
      </c>
      <c r="D97" s="1373"/>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380"/>
      <c r="B98" s="1381"/>
      <c r="C98" s="15"/>
      <c r="D98" s="1373"/>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380"/>
      <c r="B99" s="1381"/>
      <c r="C99" s="15"/>
      <c r="D99" s="1373"/>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380"/>
      <c r="B100" s="1381"/>
      <c r="C100" s="15"/>
      <c r="D100" s="1373"/>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380"/>
      <c r="B101" s="1381"/>
      <c r="C101" s="15"/>
      <c r="D101" s="1373"/>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391"/>
      <c r="B102" s="1392"/>
      <c r="C102" s="16"/>
      <c r="D102" s="1374"/>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384"/>
      <c r="B103" s="1385"/>
      <c r="C103" s="133"/>
      <c r="D103" s="1335" t="s">
        <v>708</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380"/>
      <c r="B104" s="1381"/>
      <c r="C104" s="15"/>
      <c r="D104" s="1373"/>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380"/>
      <c r="B105" s="1381"/>
      <c r="C105" s="15"/>
      <c r="D105" s="1373"/>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380"/>
      <c r="B106" s="1381"/>
      <c r="C106" s="15"/>
      <c r="D106" s="1373"/>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380"/>
      <c r="B107" s="1381"/>
      <c r="C107" s="15"/>
      <c r="D107" s="1373"/>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380"/>
      <c r="B108" s="1381"/>
      <c r="C108" s="15"/>
      <c r="D108" s="1373"/>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380"/>
      <c r="B109" s="1381"/>
      <c r="C109" s="15"/>
      <c r="D109" s="1373"/>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380"/>
      <c r="B110" s="1381"/>
      <c r="C110" s="15"/>
      <c r="D110" s="1373"/>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130"/>
      <c r="B111" s="1131"/>
      <c r="C111" s="15"/>
      <c r="D111" s="1373"/>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144"/>
      <c r="B112" s="1145"/>
      <c r="C112" s="145"/>
      <c r="D112" s="1338"/>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95" t="s">
        <v>11</v>
      </c>
      <c r="B113" s="1396"/>
      <c r="C113" s="168"/>
      <c r="D113" s="216" t="s">
        <v>1266</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378" t="s">
        <v>12</v>
      </c>
      <c r="B114" s="1379"/>
      <c r="C114" s="1394"/>
      <c r="D114" s="1333" t="s">
        <v>1267</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21" t="s">
        <v>13</v>
      </c>
      <c r="B115" s="722" t="s">
        <v>14</v>
      </c>
      <c r="C115" s="725" t="s">
        <v>15</v>
      </c>
      <c r="D115" s="1334"/>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334"/>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334"/>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334"/>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334"/>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393"/>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105" t="s">
        <v>709</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106"/>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106"/>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106"/>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106"/>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106"/>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106"/>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106"/>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106"/>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107"/>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83"/>
  <sheetViews>
    <sheetView topLeftCell="A43" zoomScale="80" zoomScaleNormal="80" zoomScaleSheetLayoutView="100" workbookViewId="0">
      <selection activeCell="C67" sqref="C67"/>
    </sheetView>
  </sheetViews>
  <sheetFormatPr defaultRowHeight="15" outlineLevelRow="1"/>
  <cols>
    <col min="1" max="3" width="39" customWidth="1"/>
    <col min="4" max="4" width="12.85546875" customWidth="1"/>
    <col min="12" max="12" width="11.7109375" customWidth="1"/>
    <col min="13" max="13" width="13" bestFit="1" customWidth="1"/>
  </cols>
  <sheetData>
    <row r="1" spans="1:17">
      <c r="A1" s="1074" t="s">
        <v>683</v>
      </c>
      <c r="B1" s="1075"/>
      <c r="C1" s="1075"/>
      <c r="D1" s="765"/>
    </row>
    <row r="2" spans="1:17">
      <c r="A2" s="1076" t="s">
        <v>22</v>
      </c>
      <c r="B2" s="1077"/>
      <c r="C2" s="1077"/>
      <c r="D2" s="766"/>
      <c r="E2" s="861"/>
    </row>
    <row r="3" spans="1:17" ht="15.75" thickBot="1">
      <c r="A3" s="1414" t="s">
        <v>970</v>
      </c>
      <c r="B3" s="1415"/>
      <c r="C3" s="1415"/>
      <c r="D3" s="1416"/>
    </row>
    <row r="4" spans="1:17">
      <c r="A4" s="1081" t="s">
        <v>1394</v>
      </c>
      <c r="B4" s="1082"/>
      <c r="C4" s="1082"/>
      <c r="D4" s="1087" t="s">
        <v>1384</v>
      </c>
    </row>
    <row r="5" spans="1:17" ht="15.75" thickBot="1">
      <c r="A5" s="1084"/>
      <c r="B5" s="1085"/>
      <c r="C5" s="1085"/>
      <c r="D5" s="1104"/>
    </row>
    <row r="6" spans="1:17" ht="15.75" thickBot="1">
      <c r="A6" s="611" t="s">
        <v>1176</v>
      </c>
      <c r="B6" s="609" t="str">
        <f>Obsah!C4</f>
        <v>(31/03/2018)</v>
      </c>
      <c r="C6" s="604"/>
      <c r="D6" s="606"/>
    </row>
    <row r="7" spans="1:17" ht="30" customHeight="1" thickBot="1">
      <c r="A7" s="1412" t="s">
        <v>209</v>
      </c>
      <c r="B7" s="1413"/>
      <c r="C7" s="900">
        <v>473825965.24335456</v>
      </c>
      <c r="D7" s="217" t="s">
        <v>710</v>
      </c>
    </row>
    <row r="8" spans="1:17" ht="15" customHeight="1">
      <c r="A8" s="1405" t="s">
        <v>210</v>
      </c>
      <c r="B8" s="1406"/>
      <c r="C8" s="1406"/>
      <c r="D8" s="1407" t="s">
        <v>711</v>
      </c>
    </row>
    <row r="9" spans="1:17">
      <c r="A9" s="1409" t="s">
        <v>211</v>
      </c>
      <c r="B9" s="1410"/>
      <c r="C9" s="870" t="s">
        <v>160</v>
      </c>
      <c r="D9" s="1408"/>
    </row>
    <row r="10" spans="1:17">
      <c r="A10" s="899">
        <v>1</v>
      </c>
      <c r="B10" s="864" t="s">
        <v>1494</v>
      </c>
      <c r="C10" s="900">
        <v>9311856.9399999995</v>
      </c>
      <c r="D10" s="1408"/>
      <c r="Q10" s="980"/>
    </row>
    <row r="11" spans="1:17">
      <c r="A11" s="899">
        <v>2</v>
      </c>
      <c r="B11" s="864" t="s">
        <v>1495</v>
      </c>
      <c r="C11" s="900">
        <v>0</v>
      </c>
      <c r="D11" s="1408"/>
      <c r="Q11" s="980"/>
    </row>
    <row r="12" spans="1:17">
      <c r="A12" s="899">
        <v>3</v>
      </c>
      <c r="B12" s="864" t="s">
        <v>1496</v>
      </c>
      <c r="C12" s="900">
        <v>0</v>
      </c>
      <c r="D12" s="1408"/>
      <c r="Q12" s="980"/>
    </row>
    <row r="13" spans="1:17">
      <c r="A13" s="899">
        <v>4</v>
      </c>
      <c r="B13" s="864" t="s">
        <v>1497</v>
      </c>
      <c r="C13" s="900">
        <v>27053972.57</v>
      </c>
      <c r="D13" s="1408"/>
      <c r="Q13" s="980"/>
    </row>
    <row r="14" spans="1:17">
      <c r="A14" s="899">
        <v>5</v>
      </c>
      <c r="B14" s="864" t="s">
        <v>1498</v>
      </c>
      <c r="C14" s="900">
        <v>11222179.68</v>
      </c>
      <c r="D14" s="1408"/>
      <c r="Q14" s="980"/>
    </row>
    <row r="15" spans="1:17">
      <c r="A15" s="899">
        <v>6</v>
      </c>
      <c r="B15" s="864" t="s">
        <v>1499</v>
      </c>
      <c r="C15" s="900">
        <v>0</v>
      </c>
      <c r="D15" s="1408"/>
      <c r="Q15" s="980"/>
    </row>
    <row r="16" spans="1:17">
      <c r="A16" s="899">
        <v>7</v>
      </c>
      <c r="B16" s="864" t="s">
        <v>1500</v>
      </c>
      <c r="C16" s="900">
        <v>0</v>
      </c>
      <c r="D16" s="1408"/>
      <c r="I16" s="702"/>
      <c r="Q16" s="980"/>
    </row>
    <row r="17" spans="1:17">
      <c r="A17" s="899">
        <v>8</v>
      </c>
      <c r="B17" s="864" t="s">
        <v>1501</v>
      </c>
      <c r="C17" s="900">
        <v>14522956.189999999</v>
      </c>
      <c r="D17" s="1408"/>
      <c r="Q17" s="980"/>
    </row>
    <row r="18" spans="1:17">
      <c r="A18" s="899">
        <v>9</v>
      </c>
      <c r="B18" s="864" t="s">
        <v>1502</v>
      </c>
      <c r="C18" s="900">
        <v>6421490.9299999997</v>
      </c>
      <c r="D18" s="1408"/>
      <c r="Q18" s="980"/>
    </row>
    <row r="19" spans="1:17">
      <c r="A19" s="899">
        <v>10</v>
      </c>
      <c r="B19" s="864" t="s">
        <v>1503</v>
      </c>
      <c r="C19" s="900">
        <v>0</v>
      </c>
      <c r="D19" s="1408"/>
      <c r="Q19" s="980"/>
    </row>
    <row r="20" spans="1:17">
      <c r="A20" s="899">
        <v>11</v>
      </c>
      <c r="B20" s="864" t="s">
        <v>1504</v>
      </c>
      <c r="C20" s="900">
        <v>1195536</v>
      </c>
      <c r="D20" s="1408"/>
      <c r="Q20" s="980"/>
    </row>
    <row r="21" spans="1:17">
      <c r="A21" s="899">
        <v>12</v>
      </c>
      <c r="B21" s="864" t="s">
        <v>1505</v>
      </c>
      <c r="C21" s="900">
        <v>19201313.640000001</v>
      </c>
      <c r="D21" s="1408"/>
      <c r="Q21" s="980"/>
    </row>
    <row r="22" spans="1:17">
      <c r="A22" s="901">
        <v>13</v>
      </c>
      <c r="B22" s="902" t="s">
        <v>1506</v>
      </c>
      <c r="C22" s="903">
        <v>148392534.75</v>
      </c>
      <c r="D22" s="1408"/>
      <c r="Q22" s="980"/>
    </row>
    <row r="23" spans="1:17">
      <c r="A23" s="899">
        <v>14</v>
      </c>
      <c r="B23" s="864" t="s">
        <v>1507</v>
      </c>
      <c r="C23" s="900">
        <v>0</v>
      </c>
      <c r="D23" s="1408"/>
      <c r="Q23" s="980"/>
    </row>
    <row r="24" spans="1:17">
      <c r="A24" s="899">
        <v>15</v>
      </c>
      <c r="B24" s="864" t="s">
        <v>1508</v>
      </c>
      <c r="C24" s="900">
        <v>0</v>
      </c>
      <c r="D24" s="1408"/>
      <c r="Q24" s="980"/>
    </row>
    <row r="25" spans="1:17">
      <c r="A25" s="899">
        <v>16</v>
      </c>
      <c r="B25" s="864" t="s">
        <v>1509</v>
      </c>
      <c r="C25" s="900">
        <v>13890319.200000001</v>
      </c>
      <c r="D25" s="1408"/>
      <c r="Q25" s="980"/>
    </row>
    <row r="26" spans="1:17">
      <c r="A26" s="899">
        <v>17</v>
      </c>
      <c r="B26" s="864" t="s">
        <v>1178</v>
      </c>
      <c r="C26" s="900">
        <v>304345533419.57611</v>
      </c>
      <c r="D26" s="1408"/>
      <c r="Q26" s="980"/>
    </row>
    <row r="27" spans="1:17">
      <c r="A27" s="899">
        <v>18</v>
      </c>
      <c r="B27" s="864" t="s">
        <v>1510</v>
      </c>
      <c r="C27" s="900">
        <v>173215733.55000001</v>
      </c>
      <c r="D27" s="1408"/>
      <c r="Q27" s="980"/>
    </row>
    <row r="28" spans="1:17">
      <c r="A28" s="899">
        <v>19</v>
      </c>
      <c r="B28" s="864" t="s">
        <v>1511</v>
      </c>
      <c r="C28" s="900">
        <v>0</v>
      </c>
      <c r="D28" s="1408"/>
      <c r="Q28" s="980"/>
    </row>
    <row r="29" spans="1:17">
      <c r="A29" s="899">
        <v>20</v>
      </c>
      <c r="B29" s="864" t="s">
        <v>1512</v>
      </c>
      <c r="C29" s="900">
        <v>0</v>
      </c>
      <c r="D29" s="1408"/>
      <c r="Q29" s="980"/>
    </row>
    <row r="30" spans="1:17">
      <c r="A30" s="899">
        <v>21</v>
      </c>
      <c r="B30" s="864" t="s">
        <v>1513</v>
      </c>
      <c r="C30" s="900">
        <v>3282682</v>
      </c>
      <c r="D30" s="1408"/>
      <c r="Q30" s="980"/>
    </row>
    <row r="31" spans="1:17">
      <c r="A31" s="899">
        <v>22</v>
      </c>
      <c r="B31" s="864" t="s">
        <v>1514</v>
      </c>
      <c r="C31" s="900">
        <v>1816245.5</v>
      </c>
      <c r="D31" s="1408"/>
      <c r="Q31" s="980"/>
    </row>
    <row r="32" spans="1:17">
      <c r="A32" s="899">
        <v>23</v>
      </c>
      <c r="B32" s="864" t="s">
        <v>1515</v>
      </c>
      <c r="C32" s="900">
        <v>43888891.039999999</v>
      </c>
      <c r="D32" s="1408"/>
      <c r="Q32" s="980"/>
    </row>
    <row r="33" spans="1:17">
      <c r="A33" s="899">
        <v>24</v>
      </c>
      <c r="B33" s="864" t="s">
        <v>1516</v>
      </c>
      <c r="C33" s="900">
        <v>242074734.79999998</v>
      </c>
      <c r="D33" s="1408"/>
      <c r="Q33" s="980"/>
    </row>
    <row r="34" spans="1:17">
      <c r="A34" s="899">
        <v>25</v>
      </c>
      <c r="B34" s="864" t="s">
        <v>1517</v>
      </c>
      <c r="C34" s="900">
        <v>0</v>
      </c>
      <c r="D34" s="1408"/>
      <c r="Q34" s="980"/>
    </row>
    <row r="35" spans="1:17">
      <c r="A35" s="899">
        <v>26</v>
      </c>
      <c r="B35" s="902" t="s">
        <v>1518</v>
      </c>
      <c r="C35" s="900">
        <v>0</v>
      </c>
      <c r="D35" s="1408"/>
      <c r="Q35" s="980"/>
    </row>
    <row r="36" spans="1:17">
      <c r="A36" s="899">
        <v>27</v>
      </c>
      <c r="B36" s="864" t="s">
        <v>1519</v>
      </c>
      <c r="C36" s="900">
        <v>0</v>
      </c>
      <c r="D36" s="1408"/>
      <c r="Q36" s="980"/>
    </row>
    <row r="37" spans="1:17">
      <c r="A37" s="899">
        <v>28</v>
      </c>
      <c r="B37" s="864" t="s">
        <v>1520</v>
      </c>
      <c r="C37" s="900">
        <v>5513073.1699999999</v>
      </c>
      <c r="D37" s="1408"/>
      <c r="Q37" s="980"/>
    </row>
    <row r="38" spans="1:17">
      <c r="A38" s="899">
        <v>29</v>
      </c>
      <c r="B38" s="864" t="s">
        <v>1521</v>
      </c>
      <c r="C38" s="900">
        <v>2884272.8</v>
      </c>
      <c r="D38" s="1408"/>
      <c r="Q38" s="980"/>
    </row>
    <row r="39" spans="1:17">
      <c r="A39" s="899">
        <v>30</v>
      </c>
      <c r="B39" s="864" t="s">
        <v>1522</v>
      </c>
      <c r="C39" s="900">
        <v>18632525.289999999</v>
      </c>
      <c r="D39" s="1408"/>
      <c r="Q39" s="980"/>
    </row>
    <row r="40" spans="1:17">
      <c r="A40" s="899">
        <v>31</v>
      </c>
      <c r="B40" s="864" t="s">
        <v>1523</v>
      </c>
      <c r="C40" s="900">
        <v>26607079.530000001</v>
      </c>
      <c r="D40" s="1408"/>
      <c r="Q40" s="980"/>
    </row>
    <row r="41" spans="1:17">
      <c r="A41" s="899">
        <v>32</v>
      </c>
      <c r="B41" s="864" t="s">
        <v>1524</v>
      </c>
      <c r="C41" s="900">
        <v>87057508.159999996</v>
      </c>
      <c r="D41" s="1408"/>
      <c r="Q41" s="980"/>
    </row>
    <row r="42" spans="1:17">
      <c r="A42" s="899">
        <v>33</v>
      </c>
      <c r="B42" s="864" t="s">
        <v>1525</v>
      </c>
      <c r="C42" s="900">
        <v>19069782.960000001</v>
      </c>
      <c r="D42" s="1408"/>
      <c r="Q42" s="980"/>
    </row>
    <row r="43" spans="1:17">
      <c r="A43" s="899">
        <v>34</v>
      </c>
      <c r="B43" s="864" t="s">
        <v>1526</v>
      </c>
      <c r="C43" s="900">
        <v>53727952.549999997</v>
      </c>
      <c r="D43" s="1408"/>
      <c r="Q43" s="980"/>
    </row>
    <row r="44" spans="1:17">
      <c r="A44" s="899">
        <v>35</v>
      </c>
      <c r="B44" s="864" t="s">
        <v>1527</v>
      </c>
      <c r="C44" s="900">
        <v>0</v>
      </c>
      <c r="D44" s="1408"/>
      <c r="Q44" s="980"/>
    </row>
    <row r="45" spans="1:17">
      <c r="A45" s="899">
        <v>36</v>
      </c>
      <c r="B45" s="864" t="s">
        <v>1528</v>
      </c>
      <c r="C45" s="900">
        <v>2265662.17</v>
      </c>
      <c r="D45" s="1408"/>
      <c r="Q45" s="980"/>
    </row>
    <row r="46" spans="1:17">
      <c r="A46" s="899">
        <v>37</v>
      </c>
      <c r="B46" s="864" t="s">
        <v>1529</v>
      </c>
      <c r="C46" s="900">
        <v>0</v>
      </c>
      <c r="D46" s="1408"/>
      <c r="Q46" s="980"/>
    </row>
    <row r="47" spans="1:17">
      <c r="A47" s="899">
        <v>38</v>
      </c>
      <c r="B47" s="864" t="s">
        <v>1530</v>
      </c>
      <c r="C47" s="900">
        <v>2174470.1800000002</v>
      </c>
      <c r="D47" s="1408"/>
      <c r="Q47" s="980"/>
    </row>
    <row r="48" spans="1:17">
      <c r="A48" s="899">
        <v>39</v>
      </c>
      <c r="B48" s="864" t="s">
        <v>1531</v>
      </c>
      <c r="C48" s="900">
        <v>0</v>
      </c>
      <c r="D48" s="1408"/>
      <c r="Q48" s="980"/>
    </row>
    <row r="49" spans="1:17">
      <c r="A49" s="899">
        <v>40</v>
      </c>
      <c r="B49" s="864" t="s">
        <v>1532</v>
      </c>
      <c r="C49" s="900">
        <v>7269708.4500000002</v>
      </c>
      <c r="D49" s="1408"/>
      <c r="Q49" s="980"/>
    </row>
    <row r="50" spans="1:17">
      <c r="A50" s="899">
        <v>41</v>
      </c>
      <c r="B50" s="864" t="s">
        <v>1533</v>
      </c>
      <c r="C50" s="900">
        <v>1188965.17</v>
      </c>
      <c r="D50" s="1408"/>
      <c r="Q50" s="980"/>
    </row>
    <row r="51" spans="1:17">
      <c r="A51" s="899">
        <v>42</v>
      </c>
      <c r="B51" s="979" t="s">
        <v>1534</v>
      </c>
      <c r="C51" s="900">
        <v>2021597.84</v>
      </c>
      <c r="D51" s="1408"/>
      <c r="Q51" s="980"/>
    </row>
    <row r="52" spans="1:17">
      <c r="A52" s="899">
        <v>43</v>
      </c>
      <c r="B52" s="979" t="s">
        <v>1535</v>
      </c>
      <c r="C52" s="900">
        <v>0</v>
      </c>
      <c r="D52" s="1408"/>
      <c r="Q52" s="980"/>
    </row>
    <row r="53" spans="1:17">
      <c r="A53" s="899">
        <v>44</v>
      </c>
      <c r="B53" s="979" t="s">
        <v>1536</v>
      </c>
      <c r="C53" s="900">
        <v>0</v>
      </c>
      <c r="D53" s="1408"/>
      <c r="Q53" s="980"/>
    </row>
    <row r="54" spans="1:17">
      <c r="A54" s="899">
        <v>45</v>
      </c>
      <c r="B54" s="979" t="s">
        <v>1537</v>
      </c>
      <c r="C54" s="900">
        <v>0</v>
      </c>
      <c r="D54" s="1408"/>
      <c r="Q54" s="980"/>
    </row>
    <row r="55" spans="1:17">
      <c r="A55" s="899">
        <v>46</v>
      </c>
      <c r="B55" s="902" t="s">
        <v>1538</v>
      </c>
      <c r="C55" s="900">
        <v>58947887.050000004</v>
      </c>
      <c r="D55" s="1408"/>
      <c r="Q55" s="980"/>
    </row>
    <row r="56" spans="1:17">
      <c r="A56" s="899">
        <v>47</v>
      </c>
      <c r="B56" s="979" t="s">
        <v>1539</v>
      </c>
      <c r="C56" s="900">
        <v>5834572.5300000003</v>
      </c>
      <c r="D56" s="1408"/>
      <c r="Q56" s="980"/>
    </row>
    <row r="57" spans="1:17">
      <c r="A57" s="899">
        <v>48</v>
      </c>
      <c r="B57" s="979" t="s">
        <v>1540</v>
      </c>
      <c r="C57" s="900">
        <v>4166078.68</v>
      </c>
      <c r="D57" s="1408"/>
      <c r="Q57" s="980"/>
    </row>
    <row r="58" spans="1:17">
      <c r="A58" s="899">
        <v>49</v>
      </c>
      <c r="B58" s="979" t="s">
        <v>1541</v>
      </c>
      <c r="C58" s="900">
        <v>12669300.49</v>
      </c>
      <c r="D58" s="1408"/>
      <c r="Q58" s="980"/>
    </row>
    <row r="59" spans="1:17">
      <c r="A59" s="899">
        <v>50</v>
      </c>
      <c r="B59" s="979" t="s">
        <v>1542</v>
      </c>
      <c r="C59" s="900">
        <v>0</v>
      </c>
      <c r="D59" s="1408"/>
      <c r="Q59" s="980"/>
    </row>
    <row r="60" spans="1:17">
      <c r="A60" s="899">
        <v>51</v>
      </c>
      <c r="B60" s="979" t="s">
        <v>1543</v>
      </c>
      <c r="C60" s="900">
        <v>1129438.22</v>
      </c>
      <c r="D60" s="1408"/>
      <c r="Q60" s="980"/>
    </row>
    <row r="61" spans="1:17">
      <c r="A61" s="899">
        <v>52</v>
      </c>
      <c r="B61" s="979" t="s">
        <v>1544</v>
      </c>
      <c r="C61" s="900">
        <v>0</v>
      </c>
      <c r="D61" s="1408"/>
      <c r="Q61" s="980"/>
    </row>
    <row r="62" spans="1:17">
      <c r="A62" s="899">
        <v>53</v>
      </c>
      <c r="B62" s="979" t="s">
        <v>1545</v>
      </c>
      <c r="C62" s="900">
        <v>0</v>
      </c>
      <c r="D62" s="1408"/>
      <c r="Q62" s="980"/>
    </row>
    <row r="63" spans="1:17">
      <c r="A63" s="899">
        <v>54</v>
      </c>
      <c r="B63" s="979" t="s">
        <v>1546</v>
      </c>
      <c r="C63" s="900">
        <v>58138370.850000001</v>
      </c>
      <c r="D63" s="1408"/>
      <c r="Q63" s="980"/>
    </row>
    <row r="64" spans="1:17">
      <c r="A64" s="899">
        <v>55</v>
      </c>
      <c r="B64" s="979" t="s">
        <v>1547</v>
      </c>
      <c r="C64" s="900">
        <v>8733014.5399999991</v>
      </c>
      <c r="D64" s="1408"/>
      <c r="Q64" s="980"/>
    </row>
    <row r="65" spans="1:17">
      <c r="A65" s="899">
        <v>56</v>
      </c>
      <c r="B65" s="979" t="s">
        <v>1548</v>
      </c>
      <c r="C65" s="900">
        <v>0</v>
      </c>
      <c r="D65" s="1408"/>
      <c r="Q65" s="980"/>
    </row>
    <row r="66" spans="1:17">
      <c r="A66" s="899">
        <v>57</v>
      </c>
      <c r="B66" s="979" t="s">
        <v>1549</v>
      </c>
      <c r="C66" s="900">
        <v>1124762.76</v>
      </c>
      <c r="D66" s="1408"/>
      <c r="Q66" s="980"/>
    </row>
    <row r="67" spans="1:17">
      <c r="A67" s="899">
        <v>58</v>
      </c>
      <c r="B67" s="979" t="s">
        <v>1550</v>
      </c>
      <c r="C67" s="900">
        <v>373462820.88999993</v>
      </c>
      <c r="D67" s="1408"/>
      <c r="Q67" s="980"/>
    </row>
    <row r="68" spans="1:17">
      <c r="A68" s="899">
        <v>59</v>
      </c>
      <c r="B68" s="979" t="s">
        <v>1551</v>
      </c>
      <c r="C68" s="900">
        <v>0</v>
      </c>
      <c r="D68" s="1408"/>
      <c r="Q68" s="980"/>
    </row>
    <row r="69" spans="1:17">
      <c r="A69" s="899">
        <v>60</v>
      </c>
      <c r="B69" s="979" t="s">
        <v>1552</v>
      </c>
      <c r="C69" s="900">
        <v>2716559.78</v>
      </c>
      <c r="D69" s="1408"/>
      <c r="Q69" s="980"/>
    </row>
    <row r="70" spans="1:17" ht="12.75" customHeight="1">
      <c r="A70" s="899">
        <v>61</v>
      </c>
      <c r="B70" s="864" t="s">
        <v>1553</v>
      </c>
      <c r="C70" s="900">
        <v>331273.44</v>
      </c>
      <c r="D70" s="1408"/>
      <c r="Q70" s="980"/>
    </row>
    <row r="71" spans="1:17" ht="12.75" customHeight="1">
      <c r="A71" s="899">
        <v>62</v>
      </c>
      <c r="B71" s="979" t="s">
        <v>1554</v>
      </c>
      <c r="C71" s="900">
        <v>50809067.520000003</v>
      </c>
      <c r="D71" s="1408"/>
      <c r="Q71" s="980"/>
    </row>
    <row r="72" spans="1:17" ht="12.75" customHeight="1">
      <c r="A72" s="899">
        <v>63</v>
      </c>
      <c r="B72" s="979" t="s">
        <v>1555</v>
      </c>
      <c r="C72" s="900">
        <v>0</v>
      </c>
      <c r="D72" s="1408"/>
      <c r="Q72" s="980"/>
    </row>
    <row r="73" spans="1:17">
      <c r="A73" s="899">
        <v>64</v>
      </c>
      <c r="B73" s="864" t="s">
        <v>1556</v>
      </c>
      <c r="C73" s="900">
        <v>0</v>
      </c>
      <c r="D73" s="1408"/>
      <c r="Q73" s="980"/>
    </row>
    <row r="74" spans="1:17" ht="15.75" thickBot="1">
      <c r="A74" s="899">
        <v>65</v>
      </c>
      <c r="B74" s="979" t="s">
        <v>1557</v>
      </c>
      <c r="C74" s="900">
        <v>5004134.78</v>
      </c>
      <c r="D74" s="1408"/>
      <c r="Q74" s="980"/>
    </row>
    <row r="75" spans="1:17" outlineLevel="1">
      <c r="A75" s="1241"/>
      <c r="B75" s="1242"/>
      <c r="C75" s="174"/>
      <c r="D75" s="1407" t="s">
        <v>711</v>
      </c>
    </row>
    <row r="76" spans="1:17" outlineLevel="1">
      <c r="A76" s="1401"/>
      <c r="B76" s="1402"/>
      <c r="C76" s="172"/>
      <c r="D76" s="1408"/>
    </row>
    <row r="77" spans="1:17" outlineLevel="1">
      <c r="A77" s="1401"/>
      <c r="B77" s="1402"/>
      <c r="C77" s="172"/>
      <c r="D77" s="1408"/>
    </row>
    <row r="78" spans="1:17" outlineLevel="1">
      <c r="A78" s="1401"/>
      <c r="B78" s="1402"/>
      <c r="C78" s="6"/>
      <c r="D78" s="1408"/>
    </row>
    <row r="79" spans="1:17" outlineLevel="1">
      <c r="A79" s="1401"/>
      <c r="B79" s="1402"/>
      <c r="C79" s="6"/>
      <c r="D79" s="1408"/>
    </row>
    <row r="80" spans="1:17" outlineLevel="1">
      <c r="A80" s="1401"/>
      <c r="B80" s="1402"/>
      <c r="C80" s="6"/>
      <c r="D80" s="1408"/>
    </row>
    <row r="81" spans="1:4" outlineLevel="1">
      <c r="A81" s="1401"/>
      <c r="B81" s="1402"/>
      <c r="C81" s="6"/>
      <c r="D81" s="1408"/>
    </row>
    <row r="82" spans="1:4" outlineLevel="1">
      <c r="A82" s="1401"/>
      <c r="B82" s="1402"/>
      <c r="C82" s="6"/>
      <c r="D82" s="1408"/>
    </row>
    <row r="83" spans="1:4" ht="15.75" outlineLevel="1" thickBot="1">
      <c r="A83" s="1403"/>
      <c r="B83" s="1404"/>
      <c r="C83" s="100"/>
      <c r="D83" s="1411"/>
    </row>
  </sheetData>
  <mergeCells count="19">
    <mergeCell ref="A7:B7"/>
    <mergeCell ref="A1:C1"/>
    <mergeCell ref="A2:C2"/>
    <mergeCell ref="A3:D3"/>
    <mergeCell ref="A4:C5"/>
    <mergeCell ref="D4:D5"/>
    <mergeCell ref="A81:B81"/>
    <mergeCell ref="A82:B82"/>
    <mergeCell ref="A83:B83"/>
    <mergeCell ref="A8:C8"/>
    <mergeCell ref="D8:D74"/>
    <mergeCell ref="A9:B9"/>
    <mergeCell ref="A75:B75"/>
    <mergeCell ref="D75:D83"/>
    <mergeCell ref="A76:B76"/>
    <mergeCell ref="A77:B77"/>
    <mergeCell ref="A78:B78"/>
    <mergeCell ref="A79:B79"/>
    <mergeCell ref="A80:B80"/>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252"/>
  <sheetViews>
    <sheetView topLeftCell="A32" zoomScale="80" zoomScaleNormal="80" zoomScaleSheetLayoutView="100" workbookViewId="0">
      <selection activeCell="K51" sqref="K51"/>
    </sheetView>
  </sheetViews>
  <sheetFormatPr defaultRowHeight="15" outlineLevelRow="1"/>
  <cols>
    <col min="1" max="1" width="20.140625" customWidth="1"/>
    <col min="2" max="2" width="47.42578125" customWidth="1"/>
    <col min="3" max="3" width="20.7109375" customWidth="1"/>
    <col min="4" max="4" width="55.28515625" customWidth="1"/>
    <col min="5" max="5" width="20.7109375" customWidth="1"/>
    <col min="6" max="6" width="36.140625" customWidth="1"/>
    <col min="7" max="7" width="19.42578125" customWidth="1"/>
    <col min="14" max="14" width="16.5703125" bestFit="1" customWidth="1"/>
    <col min="15" max="15" width="57" customWidth="1"/>
    <col min="16" max="16" width="16.5703125" bestFit="1" customWidth="1"/>
    <col min="17" max="17" width="14.140625" customWidth="1"/>
  </cols>
  <sheetData>
    <row r="1" spans="1:14">
      <c r="A1" s="1074" t="s">
        <v>684</v>
      </c>
      <c r="B1" s="1075"/>
      <c r="C1" s="1075"/>
      <c r="D1" s="1075"/>
      <c r="E1" s="1075"/>
      <c r="F1" s="1075"/>
      <c r="G1" s="765"/>
    </row>
    <row r="2" spans="1:14">
      <c r="A2" s="1076" t="s">
        <v>231</v>
      </c>
      <c r="B2" s="1077"/>
      <c r="C2" s="1077"/>
      <c r="D2" s="1077"/>
      <c r="E2" s="1077"/>
      <c r="F2" s="1077"/>
      <c r="G2" s="766"/>
    </row>
    <row r="3" spans="1:14" ht="15.75" thickBot="1">
      <c r="A3" s="1496" t="s">
        <v>970</v>
      </c>
      <c r="B3" s="1497"/>
      <c r="C3" s="1497"/>
      <c r="D3" s="1497"/>
      <c r="E3" s="1497"/>
      <c r="F3" s="1497"/>
      <c r="G3" s="1498"/>
    </row>
    <row r="4" spans="1:14" ht="15" customHeight="1">
      <c r="A4" s="1081" t="s">
        <v>1395</v>
      </c>
      <c r="B4" s="1082"/>
      <c r="C4" s="1082"/>
      <c r="D4" s="1082"/>
      <c r="E4" s="1082"/>
      <c r="F4" s="1083"/>
      <c r="G4" s="1087" t="s">
        <v>1384</v>
      </c>
    </row>
    <row r="5" spans="1:14" ht="21" customHeight="1" thickBot="1">
      <c r="A5" s="1084"/>
      <c r="B5" s="1085"/>
      <c r="C5" s="1085"/>
      <c r="D5" s="1085"/>
      <c r="E5" s="1085"/>
      <c r="F5" s="1086"/>
      <c r="G5" s="1088"/>
    </row>
    <row r="6" spans="1:14" ht="15.75" customHeight="1" thickBot="1">
      <c r="A6" s="611" t="s">
        <v>1176</v>
      </c>
      <c r="B6" s="750"/>
      <c r="C6" s="609" t="str">
        <f>Obsah!C4</f>
        <v>(31/03/2018)</v>
      </c>
      <c r="D6" s="282"/>
      <c r="E6" s="282"/>
      <c r="F6" s="604"/>
      <c r="G6" s="616"/>
    </row>
    <row r="7" spans="1:14" ht="15" customHeight="1">
      <c r="A7" s="1488" t="s">
        <v>1258</v>
      </c>
      <c r="B7" s="1489"/>
      <c r="C7" s="1489"/>
      <c r="D7" s="1489"/>
      <c r="E7" s="1489"/>
      <c r="F7" s="1490"/>
      <c r="G7" s="1499" t="s">
        <v>1275</v>
      </c>
    </row>
    <row r="8" spans="1:14">
      <c r="A8" s="1127" t="s">
        <v>1462</v>
      </c>
      <c r="B8" s="1128"/>
      <c r="C8" s="1128"/>
      <c r="D8" s="1128"/>
      <c r="E8" s="1128"/>
      <c r="F8" s="1129"/>
      <c r="G8" s="1468"/>
      <c r="I8" s="204"/>
      <c r="J8" s="861"/>
      <c r="K8" s="204"/>
      <c r="L8" s="204"/>
      <c r="M8" s="204"/>
      <c r="N8" s="204"/>
    </row>
    <row r="9" spans="1:14" ht="15" customHeight="1">
      <c r="A9" s="1247" t="s">
        <v>664</v>
      </c>
      <c r="B9" s="1225"/>
      <c r="C9" s="1225"/>
      <c r="D9" s="1225"/>
      <c r="E9" s="1225"/>
      <c r="F9" s="1226"/>
      <c r="G9" s="1468"/>
      <c r="I9" s="204"/>
      <c r="J9" s="861"/>
      <c r="K9" s="204"/>
      <c r="L9" s="204"/>
      <c r="M9" s="204"/>
      <c r="N9" s="204"/>
    </row>
    <row r="10" spans="1:14" ht="80.25" customHeight="1" thickBot="1">
      <c r="A10" s="1500" t="s">
        <v>1463</v>
      </c>
      <c r="B10" s="1501"/>
      <c r="C10" s="1501"/>
      <c r="D10" s="1501"/>
      <c r="E10" s="1501"/>
      <c r="F10" s="1502"/>
      <c r="G10" s="1469"/>
      <c r="I10" s="204"/>
      <c r="J10" s="861"/>
      <c r="K10" s="204"/>
      <c r="L10" s="204"/>
      <c r="M10" s="204"/>
      <c r="N10" s="204"/>
    </row>
    <row r="11" spans="1:14" ht="15" customHeight="1">
      <c r="A11" s="1488" t="s">
        <v>665</v>
      </c>
      <c r="B11" s="1489"/>
      <c r="C11" s="1489"/>
      <c r="D11" s="1489"/>
      <c r="E11" s="1489"/>
      <c r="F11" s="1490"/>
      <c r="G11" s="1407" t="s">
        <v>1276</v>
      </c>
      <c r="I11" s="204"/>
      <c r="J11" s="861"/>
      <c r="K11" s="204"/>
      <c r="L11" s="204"/>
      <c r="M11" s="204"/>
      <c r="N11" s="204"/>
    </row>
    <row r="12" spans="1:14" ht="28.5" customHeight="1">
      <c r="A12" s="1491" t="s">
        <v>1464</v>
      </c>
      <c r="B12" s="1492"/>
      <c r="C12" s="1492"/>
      <c r="D12" s="1492"/>
      <c r="E12" s="1492"/>
      <c r="F12" s="1493"/>
      <c r="G12" s="1408"/>
      <c r="I12" s="204"/>
      <c r="J12" s="861"/>
      <c r="K12" s="204"/>
      <c r="L12" s="204"/>
      <c r="M12" s="204"/>
      <c r="N12" s="204"/>
    </row>
    <row r="13" spans="1:14" ht="45.75" customHeight="1">
      <c r="A13" s="1491" t="s">
        <v>1465</v>
      </c>
      <c r="B13" s="1492"/>
      <c r="C13" s="1492"/>
      <c r="D13" s="1492"/>
      <c r="E13" s="1492"/>
      <c r="F13" s="1493"/>
      <c r="G13" s="1408"/>
      <c r="I13" s="204"/>
      <c r="J13" s="204"/>
      <c r="K13" s="204"/>
      <c r="L13" s="204"/>
      <c r="M13" s="204"/>
      <c r="N13" s="204"/>
    </row>
    <row r="14" spans="1:14" ht="43.5" customHeight="1">
      <c r="A14" s="1484" t="s">
        <v>1466</v>
      </c>
      <c r="B14" s="1494"/>
      <c r="C14" s="1494"/>
      <c r="D14" s="1494"/>
      <c r="E14" s="1494"/>
      <c r="F14" s="1495"/>
      <c r="G14" s="1408"/>
      <c r="I14" s="861"/>
      <c r="J14" s="204"/>
      <c r="K14" s="204"/>
      <c r="L14" s="204"/>
      <c r="M14" s="204"/>
      <c r="N14" s="204"/>
    </row>
    <row r="15" spans="1:14" ht="37.5" customHeight="1">
      <c r="A15" s="1484" t="s">
        <v>1467</v>
      </c>
      <c r="B15" s="1484"/>
      <c r="C15" s="1484"/>
      <c r="D15" s="1484"/>
      <c r="E15" s="1484"/>
      <c r="F15" s="1485"/>
      <c r="G15" s="1408"/>
      <c r="I15" s="204"/>
      <c r="J15" s="204"/>
      <c r="K15" s="204"/>
      <c r="L15" s="204"/>
      <c r="M15" s="204"/>
      <c r="N15" s="204"/>
    </row>
    <row r="16" spans="1:14" ht="34.5" customHeight="1" thickBot="1">
      <c r="A16" s="1484" t="s">
        <v>1468</v>
      </c>
      <c r="B16" s="1484"/>
      <c r="C16" s="1484"/>
      <c r="D16" s="1484"/>
      <c r="E16" s="1484"/>
      <c r="F16" s="1485"/>
      <c r="G16" s="1411"/>
      <c r="I16" s="204"/>
      <c r="J16" s="204"/>
      <c r="K16" s="204"/>
      <c r="L16" s="204"/>
      <c r="M16" s="204"/>
      <c r="N16" s="204"/>
    </row>
    <row r="17" spans="1:17" ht="31.5" customHeight="1" outlineLevel="1">
      <c r="A17" s="1484" t="s">
        <v>1469</v>
      </c>
      <c r="B17" s="1484"/>
      <c r="C17" s="1484"/>
      <c r="D17" s="1484"/>
      <c r="E17" s="1484"/>
      <c r="F17" s="1485"/>
      <c r="G17" s="1407" t="s">
        <v>712</v>
      </c>
      <c r="I17" s="204"/>
      <c r="J17" s="204"/>
      <c r="K17" s="204"/>
      <c r="L17" s="204"/>
      <c r="M17" s="204"/>
      <c r="N17" s="204"/>
    </row>
    <row r="18" spans="1:17" ht="20.25" customHeight="1" outlineLevel="1">
      <c r="A18" s="1484" t="s">
        <v>1470</v>
      </c>
      <c r="B18" s="1484"/>
      <c r="C18" s="1484"/>
      <c r="D18" s="1484"/>
      <c r="E18" s="1484"/>
      <c r="F18" s="1484"/>
      <c r="G18" s="1408"/>
      <c r="I18" s="204"/>
      <c r="J18" s="204"/>
      <c r="K18" s="204"/>
      <c r="L18" s="204"/>
      <c r="M18" s="204"/>
      <c r="N18" s="204"/>
    </row>
    <row r="19" spans="1:17" ht="15.75" outlineLevel="1" thickBot="1">
      <c r="A19" s="1486"/>
      <c r="B19" s="1273"/>
      <c r="C19" s="1273"/>
      <c r="D19" s="1273"/>
      <c r="E19" s="1273"/>
      <c r="F19" s="1487"/>
      <c r="G19" s="1408"/>
      <c r="I19" s="204"/>
      <c r="J19" s="204"/>
      <c r="K19" s="204"/>
      <c r="L19" s="204"/>
      <c r="M19" s="204"/>
      <c r="N19" s="204"/>
    </row>
    <row r="20" spans="1:17" hidden="1" outlineLevel="1">
      <c r="A20" s="1486"/>
      <c r="B20" s="1273"/>
      <c r="C20" s="1273"/>
      <c r="D20" s="1273"/>
      <c r="E20" s="1273"/>
      <c r="F20" s="1487"/>
      <c r="G20" s="1408"/>
      <c r="I20" s="204"/>
      <c r="J20" s="204"/>
      <c r="K20" s="204"/>
      <c r="L20" s="204"/>
      <c r="M20" s="204"/>
      <c r="N20" s="204"/>
    </row>
    <row r="21" spans="1:17" hidden="1" outlineLevel="1">
      <c r="A21" s="1486"/>
      <c r="B21" s="1273"/>
      <c r="C21" s="1273"/>
      <c r="D21" s="1273"/>
      <c r="E21" s="1273"/>
      <c r="F21" s="1487"/>
      <c r="G21" s="1408"/>
      <c r="I21" s="204"/>
      <c r="J21" s="204"/>
      <c r="K21" s="204"/>
      <c r="L21" s="204"/>
      <c r="M21" s="204"/>
      <c r="N21" s="204"/>
    </row>
    <row r="22" spans="1:17" hidden="1" outlineLevel="1">
      <c r="A22" s="1486"/>
      <c r="B22" s="1273"/>
      <c r="C22" s="1273"/>
      <c r="D22" s="1273"/>
      <c r="E22" s="1273"/>
      <c r="F22" s="1487"/>
      <c r="G22" s="1408"/>
      <c r="I22" s="204"/>
      <c r="J22" s="204"/>
      <c r="K22" s="204"/>
      <c r="L22" s="204"/>
      <c r="M22" s="204"/>
      <c r="N22" s="204"/>
    </row>
    <row r="23" spans="1:17" hidden="1" outlineLevel="1">
      <c r="A23" s="1486"/>
      <c r="B23" s="1273"/>
      <c r="C23" s="1273"/>
      <c r="D23" s="1273"/>
      <c r="E23" s="1273"/>
      <c r="F23" s="1487"/>
      <c r="G23" s="1408"/>
      <c r="I23" s="204"/>
      <c r="J23" s="204"/>
      <c r="K23" s="204"/>
      <c r="L23" s="204"/>
      <c r="M23" s="204"/>
      <c r="N23" s="204"/>
    </row>
    <row r="24" spans="1:17" hidden="1" outlineLevel="1">
      <c r="A24" s="1486"/>
      <c r="B24" s="1273"/>
      <c r="C24" s="1273"/>
      <c r="D24" s="1273"/>
      <c r="E24" s="1273"/>
      <c r="F24" s="1487"/>
      <c r="G24" s="1408"/>
      <c r="I24" s="204"/>
      <c r="J24" s="204"/>
      <c r="K24" s="204"/>
      <c r="L24" s="204"/>
      <c r="M24" s="204"/>
      <c r="N24" s="204"/>
    </row>
    <row r="25" spans="1:17" hidden="1" outlineLevel="1">
      <c r="A25" s="1486"/>
      <c r="B25" s="1273"/>
      <c r="C25" s="1273"/>
      <c r="D25" s="1273"/>
      <c r="E25" s="1273"/>
      <c r="F25" s="1487"/>
      <c r="G25" s="1408"/>
      <c r="I25" s="204"/>
      <c r="J25" s="204"/>
      <c r="K25" s="204"/>
      <c r="L25" s="204"/>
      <c r="M25" s="204"/>
      <c r="N25" s="204"/>
    </row>
    <row r="26" spans="1:17" hidden="1" outlineLevel="1">
      <c r="A26" s="1486"/>
      <c r="B26" s="1273"/>
      <c r="C26" s="1273"/>
      <c r="D26" s="1273"/>
      <c r="E26" s="1273"/>
      <c r="F26" s="1487"/>
      <c r="G26" s="1408"/>
      <c r="I26" s="204"/>
      <c r="J26" s="204"/>
      <c r="K26" s="204"/>
      <c r="L26" s="204"/>
      <c r="M26" s="204"/>
      <c r="N26" s="204"/>
    </row>
    <row r="27" spans="1:17" hidden="1" outlineLevel="1">
      <c r="A27" s="1486"/>
      <c r="B27" s="1273"/>
      <c r="C27" s="1273"/>
      <c r="D27" s="1273"/>
      <c r="E27" s="1273"/>
      <c r="F27" s="1487"/>
      <c r="G27" s="1408"/>
      <c r="I27" s="204"/>
      <c r="J27" s="204"/>
      <c r="K27" s="204"/>
      <c r="L27" s="204"/>
      <c r="M27" s="204"/>
      <c r="N27" s="204"/>
    </row>
    <row r="28" spans="1:17" hidden="1" outlineLevel="1">
      <c r="A28" s="1486"/>
      <c r="B28" s="1273"/>
      <c r="C28" s="1273"/>
      <c r="D28" s="1273"/>
      <c r="E28" s="1273"/>
      <c r="F28" s="1487"/>
      <c r="G28" s="1408"/>
      <c r="I28" s="204"/>
      <c r="J28" s="204"/>
      <c r="K28" s="204"/>
      <c r="L28" s="204"/>
      <c r="M28" s="204"/>
      <c r="N28" s="204"/>
    </row>
    <row r="29" spans="1:17" ht="15.75" hidden="1" outlineLevel="1" thickBot="1">
      <c r="A29" s="1486"/>
      <c r="B29" s="1273"/>
      <c r="C29" s="1273"/>
      <c r="D29" s="1273"/>
      <c r="E29" s="1273"/>
      <c r="F29" s="1487"/>
      <c r="G29" s="1408"/>
      <c r="I29" s="204"/>
      <c r="J29" s="204"/>
      <c r="K29" s="204"/>
      <c r="L29" s="204"/>
      <c r="M29" s="204"/>
      <c r="N29" s="204"/>
    </row>
    <row r="30" spans="1:17" ht="15" customHeight="1" collapsed="1">
      <c r="A30" s="1474"/>
      <c r="B30" s="1475"/>
      <c r="C30" s="1475"/>
      <c r="D30" s="1475"/>
      <c r="E30" s="1475"/>
      <c r="F30" s="866" t="s">
        <v>666</v>
      </c>
      <c r="G30" s="1407" t="s">
        <v>1277</v>
      </c>
      <c r="I30" s="204"/>
      <c r="J30" s="204"/>
      <c r="K30" s="204"/>
      <c r="L30" s="204"/>
      <c r="M30" s="204"/>
      <c r="N30" s="204"/>
    </row>
    <row r="31" spans="1:17" ht="15" customHeight="1">
      <c r="A31" s="1476" t="s">
        <v>1452</v>
      </c>
      <c r="B31" s="1477"/>
      <c r="C31" s="1477"/>
      <c r="D31" s="1477"/>
      <c r="E31" s="1477"/>
      <c r="F31" s="904">
        <v>627023.37882500014</v>
      </c>
      <c r="G31" s="1408"/>
      <c r="I31" s="204"/>
      <c r="J31" s="204"/>
      <c r="K31" s="204"/>
      <c r="L31" s="204"/>
      <c r="M31" s="204"/>
      <c r="N31" s="204"/>
      <c r="Q31" s="980"/>
    </row>
    <row r="32" spans="1:17" ht="15" customHeight="1">
      <c r="A32" s="1478" t="s">
        <v>53</v>
      </c>
      <c r="B32" s="1479"/>
      <c r="C32" s="1479"/>
      <c r="D32" s="1479"/>
      <c r="E32" s="1479"/>
      <c r="F32" s="905">
        <v>0</v>
      </c>
      <c r="G32" s="1408"/>
      <c r="I32" s="861"/>
      <c r="J32" s="204"/>
      <c r="K32" s="204"/>
      <c r="L32" s="204"/>
      <c r="M32" s="204"/>
      <c r="N32" s="204"/>
      <c r="Q32" s="980"/>
    </row>
    <row r="33" spans="1:17" ht="15" customHeight="1">
      <c r="A33" s="1478" t="s">
        <v>54</v>
      </c>
      <c r="B33" s="1479"/>
      <c r="C33" s="1479"/>
      <c r="D33" s="1479"/>
      <c r="E33" s="1479"/>
      <c r="F33" s="905">
        <v>0</v>
      </c>
      <c r="G33" s="1408"/>
      <c r="I33" s="204"/>
      <c r="J33" s="204"/>
      <c r="K33" s="204"/>
      <c r="L33" s="204"/>
      <c r="M33" s="204"/>
      <c r="N33" s="204"/>
      <c r="Q33" s="980"/>
    </row>
    <row r="34" spans="1:17">
      <c r="A34" s="1478" t="s">
        <v>55</v>
      </c>
      <c r="B34" s="1479"/>
      <c r="C34" s="1479"/>
      <c r="D34" s="1479"/>
      <c r="E34" s="1479"/>
      <c r="F34" s="905">
        <v>0</v>
      </c>
      <c r="G34" s="1408"/>
      <c r="I34" s="204"/>
      <c r="J34" s="204"/>
      <c r="K34" s="204"/>
      <c r="L34" s="204"/>
      <c r="M34" s="204"/>
      <c r="N34" s="204"/>
      <c r="Q34" s="980"/>
    </row>
    <row r="35" spans="1:17">
      <c r="A35" s="1478" t="s">
        <v>56</v>
      </c>
      <c r="B35" s="1479"/>
      <c r="C35" s="1479"/>
      <c r="D35" s="1479"/>
      <c r="E35" s="1479"/>
      <c r="F35" s="905">
        <v>0</v>
      </c>
      <c r="G35" s="1408"/>
      <c r="I35" s="204"/>
      <c r="J35" s="204"/>
      <c r="K35" s="204"/>
      <c r="L35" s="204"/>
      <c r="M35" s="204"/>
      <c r="N35" s="204"/>
      <c r="Q35" s="980"/>
    </row>
    <row r="36" spans="1:17">
      <c r="A36" s="1478" t="s">
        <v>57</v>
      </c>
      <c r="B36" s="1479"/>
      <c r="C36" s="1479"/>
      <c r="D36" s="1479"/>
      <c r="E36" s="1479"/>
      <c r="F36" s="905">
        <v>0</v>
      </c>
      <c r="G36" s="1408"/>
      <c r="I36" s="204"/>
      <c r="J36" s="204"/>
      <c r="K36" s="204"/>
      <c r="L36" s="204"/>
      <c r="M36" s="204"/>
      <c r="N36" s="204"/>
      <c r="Q36" s="980"/>
    </row>
    <row r="37" spans="1:17">
      <c r="A37" s="1478" t="s">
        <v>58</v>
      </c>
      <c r="B37" s="1479"/>
      <c r="C37" s="1479"/>
      <c r="D37" s="1479"/>
      <c r="E37" s="1479"/>
      <c r="F37" s="905">
        <v>0</v>
      </c>
      <c r="G37" s="1408"/>
      <c r="I37" s="204"/>
      <c r="J37" s="204"/>
      <c r="K37" s="204"/>
      <c r="L37" s="204"/>
      <c r="M37" s="204"/>
      <c r="N37" s="204"/>
      <c r="Q37" s="980"/>
    </row>
    <row r="38" spans="1:17">
      <c r="A38" s="1478" t="s">
        <v>59</v>
      </c>
      <c r="B38" s="1479"/>
      <c r="C38" s="1479"/>
      <c r="D38" s="1479"/>
      <c r="E38" s="1479"/>
      <c r="F38" s="905">
        <v>0</v>
      </c>
      <c r="G38" s="1408"/>
      <c r="I38" s="204"/>
      <c r="J38" s="204"/>
      <c r="K38" s="204"/>
      <c r="L38" s="204"/>
      <c r="M38" s="204"/>
      <c r="N38" s="204"/>
      <c r="Q38" s="980"/>
    </row>
    <row r="39" spans="1:17">
      <c r="A39" s="1478" t="s">
        <v>60</v>
      </c>
      <c r="B39" s="1479"/>
      <c r="C39" s="1479"/>
      <c r="D39" s="1479"/>
      <c r="E39" s="1479"/>
      <c r="F39" s="905">
        <v>0</v>
      </c>
      <c r="G39" s="1408"/>
      <c r="I39" s="204"/>
      <c r="J39" s="204"/>
      <c r="K39" s="204"/>
      <c r="L39" s="204"/>
      <c r="M39" s="204"/>
      <c r="N39" s="204"/>
      <c r="Q39" s="980"/>
    </row>
    <row r="40" spans="1:17">
      <c r="A40" s="1478" t="s">
        <v>61</v>
      </c>
      <c r="B40" s="1479"/>
      <c r="C40" s="1479"/>
      <c r="D40" s="1479"/>
      <c r="E40" s="1479"/>
      <c r="F40" s="905">
        <v>605805.50909250008</v>
      </c>
      <c r="G40" s="1408"/>
      <c r="I40" s="204"/>
      <c r="J40" s="204"/>
      <c r="K40" s="204"/>
      <c r="L40" s="204"/>
      <c r="M40" s="204"/>
      <c r="N40" s="204"/>
      <c r="Q40" s="980"/>
    </row>
    <row r="41" spans="1:17">
      <c r="A41" s="1478" t="s">
        <v>62</v>
      </c>
      <c r="B41" s="1479"/>
      <c r="C41" s="1479"/>
      <c r="D41" s="1479"/>
      <c r="E41" s="1479"/>
      <c r="F41" s="905">
        <v>621.86973250000005</v>
      </c>
      <c r="G41" s="1408"/>
      <c r="I41" s="204"/>
      <c r="J41" s="204"/>
      <c r="K41" s="204"/>
      <c r="L41" s="204"/>
      <c r="M41" s="204"/>
      <c r="N41" s="204"/>
      <c r="Q41" s="980"/>
    </row>
    <row r="42" spans="1:17" ht="15" customHeight="1">
      <c r="A42" s="1480" t="s">
        <v>63</v>
      </c>
      <c r="B42" s="1481"/>
      <c r="C42" s="1481"/>
      <c r="D42" s="1481"/>
      <c r="E42" s="1481"/>
      <c r="F42" s="905">
        <v>0</v>
      </c>
      <c r="G42" s="1408"/>
      <c r="I42" s="204"/>
      <c r="J42" s="204"/>
      <c r="K42" s="204"/>
      <c r="L42" s="204"/>
      <c r="M42" s="204"/>
      <c r="N42" s="204"/>
      <c r="Q42" s="980"/>
    </row>
    <row r="43" spans="1:17">
      <c r="A43" s="1478" t="s">
        <v>65</v>
      </c>
      <c r="B43" s="1479"/>
      <c r="C43" s="1479"/>
      <c r="D43" s="1479"/>
      <c r="E43" s="1479"/>
      <c r="F43" s="905">
        <v>0</v>
      </c>
      <c r="G43" s="1408"/>
      <c r="I43" s="204"/>
      <c r="J43" s="204"/>
      <c r="K43" s="204"/>
      <c r="L43" s="204"/>
      <c r="M43" s="204"/>
      <c r="N43" s="204"/>
      <c r="Q43" s="980"/>
    </row>
    <row r="44" spans="1:17">
      <c r="A44" s="1478" t="s">
        <v>64</v>
      </c>
      <c r="B44" s="1479"/>
      <c r="C44" s="1479"/>
      <c r="D44" s="1479"/>
      <c r="E44" s="1479"/>
      <c r="F44" s="905">
        <v>0</v>
      </c>
      <c r="G44" s="1408"/>
      <c r="I44" s="204"/>
      <c r="J44" s="204"/>
      <c r="K44" s="204"/>
      <c r="L44" s="204"/>
      <c r="M44" s="204"/>
      <c r="N44" s="204"/>
      <c r="Q44" s="980"/>
    </row>
    <row r="45" spans="1:17" ht="15" customHeight="1">
      <c r="A45" s="1478" t="s">
        <v>67</v>
      </c>
      <c r="B45" s="1479"/>
      <c r="C45" s="1479"/>
      <c r="D45" s="1479"/>
      <c r="E45" s="1479"/>
      <c r="F45" s="905">
        <v>0</v>
      </c>
      <c r="G45" s="1408"/>
      <c r="I45" s="204"/>
      <c r="J45" s="204"/>
      <c r="K45" s="204"/>
      <c r="L45" s="204"/>
      <c r="M45" s="204"/>
      <c r="N45" s="204"/>
      <c r="Q45" s="980"/>
    </row>
    <row r="46" spans="1:17" ht="15" customHeight="1">
      <c r="A46" s="1478" t="s">
        <v>66</v>
      </c>
      <c r="B46" s="1479"/>
      <c r="C46" s="1479"/>
      <c r="D46" s="1479"/>
      <c r="E46" s="1479"/>
      <c r="F46" s="905">
        <v>0</v>
      </c>
      <c r="G46" s="1408"/>
      <c r="I46" s="204"/>
      <c r="J46" s="204"/>
      <c r="K46" s="204"/>
      <c r="L46" s="204"/>
      <c r="M46" s="204"/>
      <c r="N46" s="204"/>
      <c r="Q46" s="980"/>
    </row>
    <row r="47" spans="1:17">
      <c r="A47" s="1478" t="s">
        <v>68</v>
      </c>
      <c r="B47" s="1479"/>
      <c r="C47" s="1479"/>
      <c r="D47" s="1479"/>
      <c r="E47" s="1479"/>
      <c r="F47" s="905">
        <v>20596</v>
      </c>
      <c r="G47" s="1408"/>
      <c r="I47" s="204"/>
      <c r="J47" s="204"/>
      <c r="K47" s="204"/>
      <c r="L47" s="204"/>
      <c r="M47" s="204"/>
      <c r="N47" s="204"/>
      <c r="Q47" s="980"/>
    </row>
    <row r="48" spans="1:17" ht="15.75" thickBot="1">
      <c r="A48" s="1482" t="s">
        <v>69</v>
      </c>
      <c r="B48" s="1483"/>
      <c r="C48" s="1483"/>
      <c r="D48" s="1483"/>
      <c r="E48" s="1483"/>
      <c r="F48" s="981">
        <v>0</v>
      </c>
      <c r="G48" s="1411"/>
      <c r="I48" s="204"/>
      <c r="J48" s="204"/>
      <c r="K48" s="204"/>
      <c r="L48" s="204"/>
      <c r="M48" s="204"/>
      <c r="N48" s="204"/>
      <c r="Q48" s="980"/>
    </row>
    <row r="49" spans="1:17">
      <c r="A49" s="1470" t="s">
        <v>1453</v>
      </c>
      <c r="B49" s="1471"/>
      <c r="C49" s="1471"/>
      <c r="D49" s="1471"/>
      <c r="E49" s="1471"/>
      <c r="F49" s="906">
        <v>306054454.93968379</v>
      </c>
      <c r="G49" s="863"/>
      <c r="I49" s="204"/>
      <c r="J49" s="204"/>
      <c r="K49" s="204"/>
      <c r="L49" s="204"/>
      <c r="M49" s="204"/>
      <c r="N49" s="204"/>
      <c r="Q49" s="980"/>
    </row>
    <row r="50" spans="1:17">
      <c r="A50" s="1472" t="s">
        <v>53</v>
      </c>
      <c r="B50" s="1472"/>
      <c r="C50" s="1472"/>
      <c r="D50" s="907"/>
      <c r="E50" s="908"/>
      <c r="F50" s="905">
        <v>0</v>
      </c>
      <c r="G50" s="863"/>
      <c r="I50" s="204"/>
      <c r="J50" s="204"/>
      <c r="K50" s="204"/>
      <c r="L50" s="204"/>
      <c r="M50" s="204"/>
      <c r="N50" s="204"/>
      <c r="Q50" s="980"/>
    </row>
    <row r="51" spans="1:17">
      <c r="A51" s="1473" t="s">
        <v>58</v>
      </c>
      <c r="B51" s="1473"/>
      <c r="C51" s="1473"/>
      <c r="D51" s="909"/>
      <c r="E51" s="910"/>
      <c r="F51" s="905">
        <v>8199829.894700001</v>
      </c>
      <c r="G51" s="863"/>
      <c r="I51" s="204"/>
      <c r="J51" s="204"/>
      <c r="K51" s="204"/>
      <c r="L51" s="204"/>
      <c r="M51" s="204"/>
      <c r="N51" s="204"/>
      <c r="Q51" s="980"/>
    </row>
    <row r="52" spans="1:17">
      <c r="A52" s="1473" t="s">
        <v>59</v>
      </c>
      <c r="B52" s="1473"/>
      <c r="C52" s="1473"/>
      <c r="D52" s="907"/>
      <c r="E52" s="908"/>
      <c r="F52" s="905">
        <v>0</v>
      </c>
      <c r="G52" s="863"/>
      <c r="I52" s="204"/>
      <c r="J52" s="204"/>
      <c r="K52" s="204"/>
      <c r="L52" s="204"/>
      <c r="M52" s="204"/>
      <c r="N52" s="204"/>
      <c r="Q52" s="980"/>
    </row>
    <row r="53" spans="1:17">
      <c r="A53" s="1473" t="s">
        <v>60</v>
      </c>
      <c r="B53" s="1473"/>
      <c r="C53" s="911"/>
      <c r="D53" s="909"/>
      <c r="E53" s="910"/>
      <c r="F53" s="905">
        <v>295648429.66353381</v>
      </c>
      <c r="G53" s="863"/>
      <c r="I53" s="204"/>
      <c r="J53" s="204"/>
      <c r="K53" s="204"/>
      <c r="L53" s="204"/>
      <c r="M53" s="204"/>
      <c r="N53" s="204"/>
      <c r="Q53" s="980"/>
    </row>
    <row r="54" spans="1:17">
      <c r="A54" s="1473" t="s">
        <v>68</v>
      </c>
      <c r="B54" s="1473"/>
      <c r="C54" s="911"/>
      <c r="D54" s="909"/>
      <c r="E54" s="910"/>
      <c r="F54" s="905">
        <v>0</v>
      </c>
      <c r="G54" s="863"/>
      <c r="I54" s="204"/>
      <c r="J54" s="204"/>
      <c r="K54" s="204"/>
      <c r="L54" s="204"/>
      <c r="M54" s="204"/>
      <c r="N54" s="204"/>
      <c r="Q54" s="980"/>
    </row>
    <row r="55" spans="1:17" ht="15.75" thickBot="1">
      <c r="A55" s="1473" t="s">
        <v>69</v>
      </c>
      <c r="B55" s="1473"/>
      <c r="C55" s="911"/>
      <c r="D55" s="909"/>
      <c r="E55" s="910"/>
      <c r="F55" s="905">
        <v>2206195.3814499993</v>
      </c>
      <c r="G55" s="863"/>
      <c r="I55" s="204"/>
      <c r="J55" s="204"/>
      <c r="K55" s="204"/>
      <c r="L55" s="204"/>
      <c r="M55" s="204"/>
      <c r="N55" s="204"/>
      <c r="Q55" s="980"/>
    </row>
    <row r="56" spans="1:17" ht="31.5" customHeight="1">
      <c r="A56" s="1460" t="s">
        <v>725</v>
      </c>
      <c r="B56" s="1461"/>
      <c r="C56" s="1461"/>
      <c r="D56" s="1461"/>
      <c r="E56" s="1461"/>
      <c r="F56" s="1462"/>
      <c r="G56" s="1467" t="s">
        <v>1278</v>
      </c>
      <c r="I56" s="204"/>
      <c r="J56" s="204"/>
      <c r="K56" s="204"/>
      <c r="L56" s="204"/>
      <c r="M56" s="204"/>
      <c r="N56" s="204"/>
    </row>
    <row r="57" spans="1:17" ht="15" customHeight="1">
      <c r="A57" s="1463" t="s">
        <v>857</v>
      </c>
      <c r="B57" s="1464"/>
      <c r="C57" s="1430" t="s">
        <v>666</v>
      </c>
      <c r="D57" s="1430" t="s">
        <v>858</v>
      </c>
      <c r="E57" s="1430" t="s">
        <v>666</v>
      </c>
      <c r="F57" s="1430" t="s">
        <v>212</v>
      </c>
      <c r="G57" s="1468"/>
      <c r="I57" s="204"/>
      <c r="J57" s="204"/>
      <c r="K57" s="204"/>
      <c r="L57" s="204"/>
      <c r="M57" s="204"/>
      <c r="N57" s="204"/>
    </row>
    <row r="58" spans="1:17" ht="35.1" customHeight="1">
      <c r="A58" s="1463"/>
      <c r="B58" s="1464"/>
      <c r="C58" s="1431"/>
      <c r="D58" s="1429"/>
      <c r="E58" s="1431"/>
      <c r="F58" s="1429"/>
      <c r="G58" s="1468"/>
      <c r="I58" s="204"/>
      <c r="J58" s="204"/>
      <c r="K58" s="204"/>
      <c r="L58" s="204"/>
      <c r="M58" s="204"/>
      <c r="N58" s="204"/>
    </row>
    <row r="59" spans="1:17">
      <c r="A59" s="912" t="s">
        <v>1558</v>
      </c>
      <c r="B59" s="255"/>
      <c r="C59" s="913">
        <v>313867566.73079705</v>
      </c>
      <c r="D59" s="222" t="s">
        <v>1561</v>
      </c>
      <c r="E59" s="913">
        <v>0</v>
      </c>
      <c r="F59" s="223"/>
      <c r="G59" s="1468"/>
      <c r="I59" s="204"/>
      <c r="J59" s="204"/>
      <c r="K59" s="204"/>
      <c r="L59" s="204"/>
      <c r="M59" s="204"/>
      <c r="N59" s="1044"/>
      <c r="P59" s="980"/>
    </row>
    <row r="60" spans="1:17">
      <c r="A60" s="912"/>
      <c r="B60" s="255"/>
      <c r="C60" s="913"/>
      <c r="D60" s="222" t="s">
        <v>1562</v>
      </c>
      <c r="E60" s="913">
        <v>304287095.26568705</v>
      </c>
      <c r="F60" s="223"/>
      <c r="G60" s="1468"/>
      <c r="I60" s="204"/>
      <c r="J60" s="204"/>
      <c r="K60" s="204"/>
      <c r="L60" s="204"/>
      <c r="M60" s="204"/>
      <c r="N60" s="204"/>
      <c r="P60" s="980"/>
    </row>
    <row r="61" spans="1:17">
      <c r="A61" s="912"/>
      <c r="B61" s="255"/>
      <c r="C61" s="913"/>
      <c r="D61" s="222" t="s">
        <v>1563</v>
      </c>
      <c r="E61" s="913">
        <v>532046.13468000002</v>
      </c>
      <c r="F61" s="223"/>
      <c r="G61" s="1468"/>
      <c r="I61" s="204"/>
      <c r="J61" s="204"/>
      <c r="K61" s="204"/>
      <c r="L61" s="204"/>
      <c r="M61" s="204"/>
      <c r="N61" s="204"/>
      <c r="P61" s="980"/>
    </row>
    <row r="62" spans="1:17">
      <c r="A62" s="912"/>
      <c r="B62" s="255"/>
      <c r="C62" s="913"/>
      <c r="D62" s="222" t="s">
        <v>1564</v>
      </c>
      <c r="E62" s="913">
        <v>9048425.330430001</v>
      </c>
      <c r="F62" s="223"/>
      <c r="G62" s="1468"/>
      <c r="I62" s="204"/>
      <c r="J62" s="204"/>
      <c r="K62" s="204"/>
      <c r="L62" s="204"/>
      <c r="M62" s="204"/>
      <c r="N62" s="204"/>
      <c r="P62" s="980"/>
    </row>
    <row r="63" spans="1:17">
      <c r="A63" s="912" t="s">
        <v>1559</v>
      </c>
      <c r="B63" s="255"/>
      <c r="C63" s="913">
        <v>820693.47129000002</v>
      </c>
      <c r="D63" s="222" t="s">
        <v>1561</v>
      </c>
      <c r="E63" s="913">
        <v>0</v>
      </c>
      <c r="F63" s="223"/>
      <c r="G63" s="1468"/>
      <c r="I63" s="204"/>
      <c r="J63" s="204"/>
      <c r="K63" s="204"/>
      <c r="L63" s="204"/>
      <c r="M63" s="204"/>
      <c r="N63" s="1044"/>
      <c r="P63" s="980"/>
    </row>
    <row r="64" spans="1:17">
      <c r="A64" s="912"/>
      <c r="B64" s="255"/>
      <c r="C64" s="913"/>
      <c r="D64" s="222" t="s">
        <v>1562</v>
      </c>
      <c r="E64" s="913">
        <v>820693.47129000002</v>
      </c>
      <c r="F64" s="223"/>
      <c r="G64" s="1468"/>
      <c r="I64" s="204"/>
      <c r="J64" s="204"/>
      <c r="K64" s="204"/>
      <c r="L64" s="204"/>
      <c r="M64" s="204"/>
      <c r="N64" s="204"/>
      <c r="P64" s="980"/>
    </row>
    <row r="65" spans="1:16">
      <c r="A65" s="912"/>
      <c r="B65" s="255"/>
      <c r="C65" s="913"/>
      <c r="D65" s="222" t="s">
        <v>1563</v>
      </c>
      <c r="E65" s="913">
        <v>0</v>
      </c>
      <c r="F65" s="223"/>
      <c r="G65" s="1468"/>
      <c r="I65" s="204"/>
      <c r="J65" s="204"/>
      <c r="K65" s="204"/>
      <c r="L65" s="204"/>
      <c r="M65" s="204"/>
      <c r="N65" s="204"/>
      <c r="P65" s="980"/>
    </row>
    <row r="66" spans="1:16">
      <c r="A66" s="912"/>
      <c r="B66" s="255"/>
      <c r="C66" s="913"/>
      <c r="D66" s="222" t="s">
        <v>1564</v>
      </c>
      <c r="E66" s="913">
        <v>0</v>
      </c>
      <c r="F66" s="223"/>
      <c r="G66" s="1468"/>
      <c r="I66" s="204"/>
      <c r="J66" s="204"/>
      <c r="K66" s="204"/>
      <c r="L66" s="204"/>
      <c r="M66" s="204"/>
      <c r="N66" s="204"/>
      <c r="P66" s="980"/>
    </row>
    <row r="67" spans="1:16">
      <c r="A67" s="912" t="s">
        <v>1560</v>
      </c>
      <c r="B67" s="255"/>
      <c r="C67" s="913">
        <v>227961.87450999999</v>
      </c>
      <c r="D67" s="222" t="s">
        <v>1561</v>
      </c>
      <c r="E67" s="913">
        <v>0</v>
      </c>
      <c r="F67" s="223"/>
      <c r="G67" s="1468"/>
      <c r="I67" s="204"/>
      <c r="J67" s="204"/>
      <c r="K67" s="204"/>
      <c r="L67" s="204"/>
      <c r="M67" s="204"/>
      <c r="N67" s="1044"/>
      <c r="P67" s="980"/>
    </row>
    <row r="68" spans="1:16" ht="15.75" thickBot="1">
      <c r="A68" s="912"/>
      <c r="B68" s="255"/>
      <c r="C68" s="228"/>
      <c r="D68" s="228" t="s">
        <v>1562</v>
      </c>
      <c r="E68" s="913">
        <v>227961.87450999999</v>
      </c>
      <c r="F68" s="229"/>
      <c r="G68" s="1469"/>
      <c r="I68" s="204"/>
      <c r="J68" s="204"/>
      <c r="K68" s="204"/>
      <c r="L68" s="204"/>
      <c r="M68" s="204"/>
      <c r="N68" s="204"/>
      <c r="P68" s="980"/>
    </row>
    <row r="69" spans="1:16" ht="15.75" hidden="1" customHeight="1" outlineLevel="1" thickBot="1">
      <c r="A69" s="1451"/>
      <c r="B69" s="1452"/>
      <c r="C69" s="226"/>
      <c r="D69" s="226"/>
      <c r="E69" s="227"/>
      <c r="F69" s="227"/>
      <c r="G69" s="1444" t="s">
        <v>713</v>
      </c>
      <c r="I69" s="204"/>
      <c r="J69" s="204"/>
      <c r="K69" s="204"/>
      <c r="L69" s="204"/>
      <c r="M69" s="204"/>
      <c r="N69" s="204"/>
    </row>
    <row r="70" spans="1:16" ht="15.75" hidden="1" customHeight="1" outlineLevel="1" thickBot="1">
      <c r="A70" s="1456"/>
      <c r="B70" s="1457"/>
      <c r="C70" s="222"/>
      <c r="D70" s="222"/>
      <c r="E70" s="223"/>
      <c r="F70" s="223"/>
      <c r="G70" s="1465"/>
      <c r="I70" s="204"/>
      <c r="J70" s="204"/>
      <c r="K70" s="204"/>
      <c r="L70" s="204"/>
      <c r="M70" s="204"/>
      <c r="N70" s="204"/>
    </row>
    <row r="71" spans="1:16" ht="15.75" hidden="1" customHeight="1" outlineLevel="1" thickBot="1">
      <c r="A71" s="1456"/>
      <c r="B71" s="1457"/>
      <c r="C71" s="222"/>
      <c r="D71" s="222"/>
      <c r="E71" s="223"/>
      <c r="F71" s="223"/>
      <c r="G71" s="1465"/>
      <c r="I71" s="204"/>
      <c r="J71" s="204"/>
      <c r="K71" s="204"/>
      <c r="L71" s="204"/>
      <c r="M71" s="204"/>
      <c r="N71" s="204"/>
    </row>
    <row r="72" spans="1:16" ht="15.75" hidden="1" customHeight="1" outlineLevel="1" thickBot="1">
      <c r="A72" s="1456"/>
      <c r="B72" s="1457"/>
      <c r="C72" s="222"/>
      <c r="D72" s="222"/>
      <c r="E72" s="223"/>
      <c r="F72" s="223"/>
      <c r="G72" s="1465"/>
      <c r="I72" s="204"/>
      <c r="J72" s="204"/>
      <c r="K72" s="204"/>
      <c r="L72" s="204"/>
      <c r="M72" s="204"/>
      <c r="N72" s="204"/>
    </row>
    <row r="73" spans="1:16" ht="15.75" hidden="1" customHeight="1" outlineLevel="1" thickBot="1">
      <c r="A73" s="1456"/>
      <c r="B73" s="1457"/>
      <c r="C73" s="222"/>
      <c r="D73" s="222"/>
      <c r="E73" s="223"/>
      <c r="F73" s="223"/>
      <c r="G73" s="1465"/>
      <c r="I73" s="204"/>
      <c r="J73" s="204"/>
      <c r="K73" s="204"/>
      <c r="L73" s="204"/>
      <c r="M73" s="204"/>
      <c r="N73" s="204"/>
    </row>
    <row r="74" spans="1:16" ht="15.75" hidden="1" customHeight="1" outlineLevel="1" thickBot="1">
      <c r="A74" s="1456"/>
      <c r="B74" s="1457"/>
      <c r="C74" s="222"/>
      <c r="D74" s="222"/>
      <c r="E74" s="223"/>
      <c r="F74" s="223"/>
      <c r="G74" s="1465"/>
      <c r="I74" s="204"/>
      <c r="J74" s="204"/>
      <c r="K74" s="204"/>
      <c r="L74" s="204"/>
      <c r="M74" s="204"/>
      <c r="N74" s="204"/>
    </row>
    <row r="75" spans="1:16" ht="15.75" hidden="1" customHeight="1" outlineLevel="1" thickBot="1">
      <c r="A75" s="1456"/>
      <c r="B75" s="1457"/>
      <c r="C75" s="222"/>
      <c r="D75" s="222"/>
      <c r="E75" s="223"/>
      <c r="F75" s="223"/>
      <c r="G75" s="1465"/>
      <c r="I75" s="204"/>
      <c r="J75" s="204"/>
      <c r="K75" s="204"/>
      <c r="L75" s="204"/>
      <c r="M75" s="204"/>
      <c r="N75" s="204"/>
    </row>
    <row r="76" spans="1:16" ht="15.75" hidden="1" customHeight="1" outlineLevel="1" thickBot="1">
      <c r="A76" s="1456"/>
      <c r="B76" s="1457"/>
      <c r="C76" s="222"/>
      <c r="D76" s="222"/>
      <c r="E76" s="223"/>
      <c r="F76" s="223"/>
      <c r="G76" s="1465"/>
      <c r="I76" s="204"/>
      <c r="J76" s="204"/>
      <c r="K76" s="204"/>
      <c r="L76" s="204"/>
      <c r="M76" s="204"/>
      <c r="N76" s="204"/>
    </row>
    <row r="77" spans="1:16" ht="15.75" hidden="1" customHeight="1" outlineLevel="1" thickBot="1">
      <c r="A77" s="1456"/>
      <c r="B77" s="1457"/>
      <c r="C77" s="222"/>
      <c r="D77" s="222"/>
      <c r="E77" s="223"/>
      <c r="F77" s="223"/>
      <c r="G77" s="1465"/>
      <c r="I77" s="204"/>
      <c r="J77" s="204"/>
      <c r="K77" s="204"/>
      <c r="L77" s="204"/>
      <c r="M77" s="204"/>
      <c r="N77" s="204"/>
    </row>
    <row r="78" spans="1:16" ht="15.75" hidden="1" customHeight="1" outlineLevel="1" thickBot="1">
      <c r="A78" s="1458"/>
      <c r="B78" s="1459"/>
      <c r="C78" s="224"/>
      <c r="D78" s="224"/>
      <c r="E78" s="225"/>
      <c r="F78" s="225"/>
      <c r="G78" s="1466"/>
      <c r="I78" s="204"/>
      <c r="J78" s="204"/>
      <c r="K78" s="204"/>
      <c r="L78" s="204"/>
      <c r="M78" s="204"/>
      <c r="N78" s="204"/>
    </row>
    <row r="79" spans="1:16" ht="15.75" hidden="1" customHeight="1" outlineLevel="1" thickBot="1">
      <c r="A79" s="1451"/>
      <c r="B79" s="1452"/>
      <c r="C79" s="226"/>
      <c r="D79" s="226"/>
      <c r="E79" s="227"/>
      <c r="F79" s="227"/>
      <c r="G79" s="1453" t="s">
        <v>713</v>
      </c>
      <c r="I79" s="204"/>
      <c r="J79" s="204"/>
      <c r="K79" s="204"/>
      <c r="L79" s="204"/>
      <c r="M79" s="204"/>
      <c r="N79" s="204"/>
    </row>
    <row r="80" spans="1:16" ht="15.75" hidden="1" customHeight="1" outlineLevel="1" thickBot="1">
      <c r="A80" s="1456"/>
      <c r="B80" s="1457"/>
      <c r="C80" s="222"/>
      <c r="D80" s="222"/>
      <c r="E80" s="223"/>
      <c r="F80" s="223"/>
      <c r="G80" s="1454"/>
      <c r="I80" s="204"/>
      <c r="J80" s="204"/>
      <c r="K80" s="204"/>
      <c r="L80" s="204"/>
      <c r="M80" s="204"/>
      <c r="N80" s="204"/>
    </row>
    <row r="81" spans="1:14" ht="15.75" hidden="1" customHeight="1" outlineLevel="1" thickBot="1">
      <c r="A81" s="1456"/>
      <c r="B81" s="1457"/>
      <c r="C81" s="222"/>
      <c r="D81" s="222"/>
      <c r="E81" s="223"/>
      <c r="F81" s="223"/>
      <c r="G81" s="1454"/>
      <c r="I81" s="204"/>
      <c r="J81" s="204"/>
      <c r="K81" s="204"/>
      <c r="L81" s="204"/>
      <c r="M81" s="204"/>
      <c r="N81" s="204"/>
    </row>
    <row r="82" spans="1:14" ht="15.75" hidden="1" customHeight="1" outlineLevel="1" thickBot="1">
      <c r="A82" s="1456"/>
      <c r="B82" s="1457"/>
      <c r="C82" s="222"/>
      <c r="D82" s="222"/>
      <c r="E82" s="223"/>
      <c r="F82" s="223"/>
      <c r="G82" s="1454"/>
      <c r="I82" s="204"/>
      <c r="J82" s="204"/>
      <c r="K82" s="204"/>
      <c r="L82" s="204"/>
      <c r="M82" s="204"/>
      <c r="N82" s="204"/>
    </row>
    <row r="83" spans="1:14" ht="15.75" hidden="1" customHeight="1" outlineLevel="1" thickBot="1">
      <c r="A83" s="1456"/>
      <c r="B83" s="1457"/>
      <c r="C83" s="222"/>
      <c r="D83" s="222"/>
      <c r="E83" s="223"/>
      <c r="F83" s="223"/>
      <c r="G83" s="1454"/>
      <c r="I83" s="204"/>
      <c r="J83" s="204"/>
      <c r="K83" s="204"/>
      <c r="L83" s="204"/>
      <c r="M83" s="204"/>
      <c r="N83" s="204"/>
    </row>
    <row r="84" spans="1:14" ht="15.75" hidden="1" customHeight="1" outlineLevel="1" thickBot="1">
      <c r="A84" s="1456"/>
      <c r="B84" s="1457"/>
      <c r="C84" s="222"/>
      <c r="D84" s="222"/>
      <c r="E84" s="223"/>
      <c r="F84" s="223"/>
      <c r="G84" s="1454"/>
      <c r="I84" s="204"/>
      <c r="J84" s="204"/>
      <c r="K84" s="204"/>
      <c r="L84" s="204"/>
      <c r="M84" s="204"/>
      <c r="N84" s="204"/>
    </row>
    <row r="85" spans="1:14" ht="15.75" hidden="1" customHeight="1" outlineLevel="1" thickBot="1">
      <c r="A85" s="1456"/>
      <c r="B85" s="1457"/>
      <c r="C85" s="222"/>
      <c r="D85" s="222"/>
      <c r="E85" s="223"/>
      <c r="F85" s="223"/>
      <c r="G85" s="1454"/>
      <c r="I85" s="204"/>
      <c r="J85" s="204"/>
      <c r="K85" s="204"/>
      <c r="L85" s="204"/>
      <c r="M85" s="204"/>
      <c r="N85" s="204"/>
    </row>
    <row r="86" spans="1:14" ht="15.75" hidden="1" customHeight="1" outlineLevel="1" thickBot="1">
      <c r="A86" s="1456"/>
      <c r="B86" s="1457"/>
      <c r="C86" s="222"/>
      <c r="D86" s="222"/>
      <c r="E86" s="223"/>
      <c r="F86" s="223"/>
      <c r="G86" s="1454"/>
      <c r="I86" s="204"/>
      <c r="J86" s="204"/>
      <c r="K86" s="204"/>
      <c r="L86" s="204"/>
      <c r="M86" s="204"/>
      <c r="N86" s="204"/>
    </row>
    <row r="87" spans="1:14" ht="15.75" hidden="1" customHeight="1" outlineLevel="1" thickBot="1">
      <c r="A87" s="1456"/>
      <c r="B87" s="1457"/>
      <c r="C87" s="222"/>
      <c r="D87" s="222"/>
      <c r="E87" s="223"/>
      <c r="F87" s="223"/>
      <c r="G87" s="1454"/>
      <c r="I87" s="204"/>
      <c r="J87" s="204"/>
      <c r="K87" s="204"/>
      <c r="L87" s="204"/>
      <c r="M87" s="204"/>
      <c r="N87" s="204"/>
    </row>
    <row r="88" spans="1:14" ht="15.75" hidden="1" customHeight="1" outlineLevel="1" thickBot="1">
      <c r="A88" s="1458"/>
      <c r="B88" s="1459"/>
      <c r="C88" s="224"/>
      <c r="D88" s="224"/>
      <c r="E88" s="225"/>
      <c r="F88" s="225"/>
      <c r="G88" s="1455"/>
      <c r="I88" s="204"/>
      <c r="J88" s="204"/>
      <c r="K88" s="204"/>
      <c r="L88" s="204"/>
      <c r="M88" s="204"/>
      <c r="N88" s="204"/>
    </row>
    <row r="89" spans="1:14" ht="15.75" hidden="1" customHeight="1" outlineLevel="1" thickBot="1">
      <c r="A89" s="1451"/>
      <c r="B89" s="1452"/>
      <c r="C89" s="226"/>
      <c r="D89" s="226"/>
      <c r="E89" s="227"/>
      <c r="F89" s="227"/>
      <c r="G89" s="1444" t="s">
        <v>713</v>
      </c>
      <c r="I89" s="204"/>
      <c r="J89" s="204"/>
      <c r="K89" s="204"/>
      <c r="L89" s="204"/>
      <c r="M89" s="204"/>
      <c r="N89" s="204"/>
    </row>
    <row r="90" spans="1:14" ht="15.75" hidden="1" customHeight="1" outlineLevel="1" thickBot="1">
      <c r="A90" s="1456"/>
      <c r="B90" s="1457"/>
      <c r="C90" s="222"/>
      <c r="D90" s="222"/>
      <c r="E90" s="223"/>
      <c r="F90" s="223"/>
      <c r="G90" s="1465"/>
      <c r="I90" s="204"/>
      <c r="J90" s="204"/>
      <c r="K90" s="204"/>
      <c r="L90" s="204"/>
      <c r="M90" s="204"/>
      <c r="N90" s="204"/>
    </row>
    <row r="91" spans="1:14" ht="15.75" hidden="1" customHeight="1" outlineLevel="1" thickBot="1">
      <c r="A91" s="1456"/>
      <c r="B91" s="1457"/>
      <c r="C91" s="222"/>
      <c r="D91" s="222"/>
      <c r="E91" s="223"/>
      <c r="F91" s="223"/>
      <c r="G91" s="1465"/>
      <c r="I91" s="204"/>
      <c r="J91" s="204"/>
      <c r="K91" s="204"/>
      <c r="L91" s="204"/>
      <c r="M91" s="204"/>
      <c r="N91" s="204"/>
    </row>
    <row r="92" spans="1:14" ht="15.75" hidden="1" customHeight="1" outlineLevel="1" thickBot="1">
      <c r="A92" s="1456"/>
      <c r="B92" s="1457"/>
      <c r="C92" s="222"/>
      <c r="D92" s="222"/>
      <c r="E92" s="223"/>
      <c r="F92" s="223"/>
      <c r="G92" s="1465"/>
      <c r="I92" s="204"/>
      <c r="J92" s="204"/>
      <c r="K92" s="204"/>
      <c r="L92" s="204"/>
      <c r="M92" s="204"/>
      <c r="N92" s="204"/>
    </row>
    <row r="93" spans="1:14" ht="15.75" hidden="1" customHeight="1" outlineLevel="1" thickBot="1">
      <c r="A93" s="1456"/>
      <c r="B93" s="1457"/>
      <c r="C93" s="222"/>
      <c r="D93" s="222"/>
      <c r="E93" s="223"/>
      <c r="F93" s="223"/>
      <c r="G93" s="1465"/>
      <c r="I93" s="204"/>
      <c r="J93" s="204"/>
      <c r="K93" s="204"/>
      <c r="L93" s="204"/>
      <c r="M93" s="204"/>
      <c r="N93" s="204"/>
    </row>
    <row r="94" spans="1:14" ht="15.75" hidden="1" customHeight="1" outlineLevel="1" thickBot="1">
      <c r="A94" s="1456"/>
      <c r="B94" s="1457"/>
      <c r="C94" s="222"/>
      <c r="D94" s="222"/>
      <c r="E94" s="223"/>
      <c r="F94" s="223"/>
      <c r="G94" s="1465"/>
      <c r="I94" s="204"/>
      <c r="J94" s="204"/>
      <c r="K94" s="204"/>
      <c r="L94" s="204"/>
      <c r="M94" s="204"/>
      <c r="N94" s="204"/>
    </row>
    <row r="95" spans="1:14" ht="15.75" hidden="1" customHeight="1" outlineLevel="1" thickBot="1">
      <c r="A95" s="1456"/>
      <c r="B95" s="1457"/>
      <c r="C95" s="222"/>
      <c r="D95" s="222"/>
      <c r="E95" s="223"/>
      <c r="F95" s="223"/>
      <c r="G95" s="1465"/>
      <c r="I95" s="204"/>
      <c r="J95" s="204"/>
      <c r="K95" s="204"/>
      <c r="L95" s="204"/>
      <c r="M95" s="204"/>
      <c r="N95" s="204"/>
    </row>
    <row r="96" spans="1:14" ht="15.75" hidden="1" customHeight="1" outlineLevel="1" thickBot="1">
      <c r="A96" s="1456"/>
      <c r="B96" s="1457"/>
      <c r="C96" s="222"/>
      <c r="D96" s="222"/>
      <c r="E96" s="223"/>
      <c r="F96" s="223"/>
      <c r="G96" s="1465"/>
      <c r="I96" s="204"/>
      <c r="J96" s="204"/>
      <c r="K96" s="204"/>
      <c r="L96" s="204"/>
      <c r="M96" s="204"/>
      <c r="N96" s="204"/>
    </row>
    <row r="97" spans="1:16" ht="15.75" hidden="1" customHeight="1" outlineLevel="1" thickBot="1">
      <c r="A97" s="1456"/>
      <c r="B97" s="1457"/>
      <c r="C97" s="222"/>
      <c r="D97" s="222"/>
      <c r="E97" s="223"/>
      <c r="F97" s="223"/>
      <c r="G97" s="1465"/>
      <c r="I97" s="204"/>
      <c r="J97" s="204"/>
      <c r="K97" s="204"/>
      <c r="L97" s="204"/>
      <c r="M97" s="204"/>
      <c r="N97" s="204"/>
    </row>
    <row r="98" spans="1:16" ht="15.75" hidden="1" customHeight="1" outlineLevel="1" thickBot="1">
      <c r="A98" s="1458"/>
      <c r="B98" s="1459"/>
      <c r="C98" s="224"/>
      <c r="D98" s="224"/>
      <c r="E98" s="225"/>
      <c r="F98" s="225"/>
      <c r="G98" s="1466"/>
      <c r="I98" s="204"/>
      <c r="J98" s="204"/>
      <c r="K98" s="204"/>
      <c r="L98" s="204"/>
      <c r="M98" s="204"/>
      <c r="N98" s="204"/>
    </row>
    <row r="99" spans="1:16" ht="15.75" hidden="1" customHeight="1" outlineLevel="1" thickBot="1">
      <c r="A99" s="1451"/>
      <c r="B99" s="1452"/>
      <c r="C99" s="226"/>
      <c r="D99" s="226"/>
      <c r="E99" s="227"/>
      <c r="F99" s="227"/>
      <c r="G99" s="1453" t="s">
        <v>713</v>
      </c>
      <c r="I99" s="204"/>
      <c r="J99" s="204"/>
      <c r="K99" s="204"/>
      <c r="L99" s="204"/>
      <c r="M99" s="204"/>
      <c r="N99" s="204"/>
    </row>
    <row r="100" spans="1:16" ht="15.75" hidden="1" customHeight="1" outlineLevel="1" thickBot="1">
      <c r="A100" s="1456"/>
      <c r="B100" s="1457"/>
      <c r="C100" s="222"/>
      <c r="D100" s="222"/>
      <c r="E100" s="223"/>
      <c r="F100" s="223"/>
      <c r="G100" s="1454"/>
      <c r="I100" s="204"/>
      <c r="J100" s="204"/>
      <c r="K100" s="204"/>
      <c r="L100" s="204"/>
      <c r="M100" s="204"/>
      <c r="N100" s="204"/>
    </row>
    <row r="101" spans="1:16" ht="15.75" hidden="1" customHeight="1" outlineLevel="1" thickBot="1">
      <c r="A101" s="1456"/>
      <c r="B101" s="1457"/>
      <c r="C101" s="222"/>
      <c r="D101" s="222"/>
      <c r="E101" s="223"/>
      <c r="F101" s="223"/>
      <c r="G101" s="1454"/>
      <c r="I101" s="204"/>
      <c r="J101" s="204"/>
      <c r="K101" s="204"/>
      <c r="L101" s="204"/>
      <c r="M101" s="204"/>
      <c r="N101" s="204"/>
    </row>
    <row r="102" spans="1:16" ht="15.75" hidden="1" customHeight="1" outlineLevel="1" thickBot="1">
      <c r="A102" s="1456"/>
      <c r="B102" s="1457"/>
      <c r="C102" s="222"/>
      <c r="D102" s="222"/>
      <c r="E102" s="223"/>
      <c r="F102" s="223"/>
      <c r="G102" s="1454"/>
      <c r="I102" s="204"/>
      <c r="J102" s="204"/>
      <c r="K102" s="204"/>
      <c r="L102" s="204"/>
      <c r="M102" s="204"/>
      <c r="N102" s="204"/>
    </row>
    <row r="103" spans="1:16" ht="15.75" hidden="1" customHeight="1" outlineLevel="1" thickBot="1">
      <c r="A103" s="1456"/>
      <c r="B103" s="1457"/>
      <c r="C103" s="222"/>
      <c r="D103" s="222"/>
      <c r="E103" s="223"/>
      <c r="F103" s="223"/>
      <c r="G103" s="1454"/>
      <c r="I103" s="204"/>
      <c r="J103" s="204"/>
      <c r="K103" s="204"/>
      <c r="L103" s="204"/>
      <c r="M103" s="204"/>
      <c r="N103" s="204"/>
    </row>
    <row r="104" spans="1:16" ht="15.75" hidden="1" customHeight="1" outlineLevel="1" thickBot="1">
      <c r="A104" s="1456"/>
      <c r="B104" s="1457"/>
      <c r="C104" s="222"/>
      <c r="D104" s="222"/>
      <c r="E104" s="223"/>
      <c r="F104" s="223"/>
      <c r="G104" s="1454"/>
      <c r="I104" s="204"/>
      <c r="J104" s="204"/>
      <c r="K104" s="204"/>
      <c r="L104" s="204"/>
      <c r="M104" s="204"/>
      <c r="N104" s="204"/>
    </row>
    <row r="105" spans="1:16" ht="15.75" hidden="1" customHeight="1" outlineLevel="1" thickBot="1">
      <c r="A105" s="1456"/>
      <c r="B105" s="1457"/>
      <c r="C105" s="222"/>
      <c r="D105" s="222"/>
      <c r="E105" s="223"/>
      <c r="F105" s="223"/>
      <c r="G105" s="1454"/>
      <c r="I105" s="204"/>
      <c r="J105" s="204"/>
      <c r="K105" s="204"/>
      <c r="L105" s="204"/>
      <c r="M105" s="204"/>
      <c r="N105" s="204"/>
    </row>
    <row r="106" spans="1:16" ht="15.75" hidden="1" customHeight="1" outlineLevel="1" thickBot="1">
      <c r="A106" s="1456"/>
      <c r="B106" s="1457"/>
      <c r="C106" s="222"/>
      <c r="D106" s="222"/>
      <c r="E106" s="223"/>
      <c r="F106" s="223"/>
      <c r="G106" s="1454"/>
      <c r="I106" s="204"/>
      <c r="J106" s="204"/>
      <c r="K106" s="204"/>
      <c r="L106" s="204"/>
      <c r="M106" s="204"/>
      <c r="N106" s="204"/>
    </row>
    <row r="107" spans="1:16" ht="15.75" hidden="1" customHeight="1" outlineLevel="1" thickBot="1">
      <c r="A107" s="1456"/>
      <c r="B107" s="1457"/>
      <c r="C107" s="222"/>
      <c r="D107" s="222"/>
      <c r="E107" s="223"/>
      <c r="F107" s="223"/>
      <c r="G107" s="1454"/>
      <c r="I107" s="204"/>
      <c r="J107" s="204"/>
      <c r="K107" s="204"/>
      <c r="L107" s="204"/>
      <c r="M107" s="204"/>
      <c r="N107" s="204"/>
    </row>
    <row r="108" spans="1:16" ht="15.75" hidden="1" customHeight="1" outlineLevel="1" thickBot="1">
      <c r="A108" s="1458"/>
      <c r="B108" s="1459"/>
      <c r="C108" s="224"/>
      <c r="D108" s="224"/>
      <c r="E108" s="225"/>
      <c r="F108" s="225"/>
      <c r="G108" s="1455"/>
      <c r="I108" s="204"/>
      <c r="J108" s="204"/>
      <c r="K108" s="204"/>
      <c r="L108" s="204"/>
      <c r="M108" s="204"/>
      <c r="N108" s="204"/>
    </row>
    <row r="109" spans="1:16" ht="28.5" customHeight="1" collapsed="1">
      <c r="A109" s="1460" t="s">
        <v>726</v>
      </c>
      <c r="B109" s="1461"/>
      <c r="C109" s="1461"/>
      <c r="D109" s="1461"/>
      <c r="E109" s="1461"/>
      <c r="F109" s="1462"/>
      <c r="G109" s="1407" t="s">
        <v>1257</v>
      </c>
      <c r="I109" s="204"/>
      <c r="J109" s="204"/>
      <c r="K109" s="204"/>
      <c r="L109" s="204"/>
      <c r="M109" s="204"/>
      <c r="N109" s="204"/>
    </row>
    <row r="110" spans="1:16" ht="43.5" customHeight="1">
      <c r="A110" s="1463" t="s">
        <v>727</v>
      </c>
      <c r="B110" s="1464"/>
      <c r="C110" s="1430" t="s">
        <v>666</v>
      </c>
      <c r="D110" s="1430" t="s">
        <v>728</v>
      </c>
      <c r="E110" s="1430" t="s">
        <v>666</v>
      </c>
      <c r="F110" s="1430" t="s">
        <v>212</v>
      </c>
      <c r="G110" s="1445"/>
      <c r="I110" s="204"/>
      <c r="J110" s="204"/>
      <c r="K110" s="204"/>
      <c r="L110" s="204"/>
      <c r="M110" s="204"/>
      <c r="N110" s="204"/>
    </row>
    <row r="111" spans="1:16" ht="51.75" customHeight="1">
      <c r="A111" s="1463"/>
      <c r="B111" s="1464"/>
      <c r="C111" s="1431"/>
      <c r="D111" s="1429"/>
      <c r="E111" s="1431"/>
      <c r="F111" s="1429"/>
      <c r="G111" s="1445"/>
      <c r="I111" s="204"/>
      <c r="J111" s="204"/>
      <c r="K111" s="204"/>
      <c r="L111" s="204"/>
      <c r="M111" s="204"/>
      <c r="N111" s="204"/>
    </row>
    <row r="112" spans="1:16" ht="15" customHeight="1">
      <c r="A112" s="914" t="s">
        <v>1565</v>
      </c>
      <c r="B112" s="915"/>
      <c r="C112" s="913">
        <v>9048425.330430001</v>
      </c>
      <c r="D112" s="222" t="s">
        <v>1564</v>
      </c>
      <c r="E112" s="913">
        <v>9048425.330430001</v>
      </c>
      <c r="F112" s="223"/>
      <c r="G112" s="1445"/>
      <c r="I112" s="204"/>
      <c r="J112" s="204"/>
      <c r="K112" s="204"/>
      <c r="L112" s="204"/>
      <c r="M112" s="204"/>
      <c r="N112" s="1044"/>
      <c r="P112" s="980"/>
    </row>
    <row r="113" spans="1:16" ht="15" customHeight="1">
      <c r="A113" s="914" t="s">
        <v>1566</v>
      </c>
      <c r="B113" s="915"/>
      <c r="C113" s="913">
        <v>532046.13468000002</v>
      </c>
      <c r="D113" s="222" t="s">
        <v>1563</v>
      </c>
      <c r="E113" s="913">
        <v>532046.13468000002</v>
      </c>
      <c r="F113" s="223"/>
      <c r="G113" s="1445"/>
      <c r="I113" s="204"/>
      <c r="J113" s="204"/>
      <c r="K113" s="204"/>
      <c r="L113" s="204"/>
      <c r="M113" s="204"/>
      <c r="N113" s="1044"/>
      <c r="P113" s="980"/>
    </row>
    <row r="114" spans="1:16">
      <c r="A114" s="914" t="s">
        <v>1567</v>
      </c>
      <c r="B114" s="915"/>
      <c r="C114" s="913">
        <v>305335750.61148703</v>
      </c>
      <c r="D114" s="222" t="s">
        <v>1562</v>
      </c>
      <c r="E114" s="913">
        <v>305335750.61148703</v>
      </c>
      <c r="F114" s="223"/>
      <c r="G114" s="1445"/>
      <c r="I114" s="204"/>
      <c r="J114" s="204"/>
      <c r="K114" s="204"/>
      <c r="L114" s="204"/>
      <c r="M114" s="204"/>
      <c r="N114" s="1044"/>
      <c r="P114" s="980"/>
    </row>
    <row r="115" spans="1:16">
      <c r="A115" s="1449"/>
      <c r="B115" s="1450"/>
      <c r="C115" s="222"/>
      <c r="D115" s="222"/>
      <c r="E115" s="223"/>
      <c r="F115" s="223"/>
      <c r="G115" s="1445"/>
      <c r="I115" s="204"/>
      <c r="J115" s="204"/>
      <c r="K115" s="204"/>
      <c r="L115" s="204"/>
      <c r="M115" s="204"/>
      <c r="N115" s="204"/>
    </row>
    <row r="116" spans="1:16">
      <c r="A116" s="1449"/>
      <c r="B116" s="1450"/>
      <c r="C116" s="222"/>
      <c r="D116" s="222"/>
      <c r="E116" s="223"/>
      <c r="F116" s="223"/>
      <c r="G116" s="1445"/>
      <c r="I116" s="204"/>
      <c r="J116" s="204"/>
      <c r="K116" s="204"/>
      <c r="L116" s="204"/>
      <c r="M116" s="204"/>
      <c r="N116" s="204"/>
    </row>
    <row r="117" spans="1:16">
      <c r="A117" s="1449"/>
      <c r="B117" s="1450"/>
      <c r="C117" s="222"/>
      <c r="D117" s="222"/>
      <c r="E117" s="223"/>
      <c r="F117" s="223"/>
      <c r="G117" s="1445"/>
      <c r="I117" s="204"/>
      <c r="J117" s="204"/>
      <c r="K117" s="204"/>
      <c r="L117" s="204"/>
      <c r="M117" s="204"/>
      <c r="N117" s="204"/>
    </row>
    <row r="118" spans="1:16">
      <c r="A118" s="1449"/>
      <c r="B118" s="1450"/>
      <c r="C118" s="222"/>
      <c r="D118" s="222"/>
      <c r="E118" s="223"/>
      <c r="F118" s="223"/>
      <c r="G118" s="1445"/>
      <c r="I118" s="204"/>
      <c r="J118" s="204"/>
      <c r="K118" s="204"/>
      <c r="L118" s="204"/>
      <c r="M118" s="204"/>
      <c r="N118" s="204"/>
    </row>
    <row r="119" spans="1:16">
      <c r="A119" s="1449"/>
      <c r="B119" s="1450"/>
      <c r="C119" s="222"/>
      <c r="D119" s="222"/>
      <c r="E119" s="223"/>
      <c r="F119" s="223"/>
      <c r="G119" s="1445"/>
      <c r="I119" s="204"/>
      <c r="J119" s="204"/>
      <c r="K119" s="204"/>
      <c r="L119" s="204"/>
      <c r="M119" s="204"/>
      <c r="N119" s="204"/>
    </row>
    <row r="120" spans="1:16">
      <c r="A120" s="1449"/>
      <c r="B120" s="1450"/>
      <c r="C120" s="222"/>
      <c r="D120" s="222"/>
      <c r="E120" s="223"/>
      <c r="F120" s="223"/>
      <c r="G120" s="1445"/>
      <c r="I120" s="204"/>
      <c r="J120" s="204"/>
      <c r="K120" s="204"/>
      <c r="L120" s="204"/>
      <c r="M120" s="204"/>
      <c r="N120" s="204"/>
    </row>
    <row r="121" spans="1:16" ht="15.75" thickBot="1">
      <c r="A121" s="1447"/>
      <c r="B121" s="1448"/>
      <c r="C121" s="228"/>
      <c r="D121" s="228"/>
      <c r="E121" s="229"/>
      <c r="F121" s="229"/>
      <c r="G121" s="1445"/>
      <c r="I121" s="204"/>
      <c r="J121" s="204"/>
      <c r="K121" s="204"/>
      <c r="L121" s="204"/>
      <c r="M121" s="204"/>
      <c r="N121" s="204"/>
    </row>
    <row r="122" spans="1:16" ht="15.75" hidden="1" customHeight="1" outlineLevel="1">
      <c r="A122" s="1442"/>
      <c r="B122" s="1443"/>
      <c r="C122" s="226"/>
      <c r="D122" s="226"/>
      <c r="E122" s="227"/>
      <c r="F122" s="227"/>
      <c r="G122" s="1444" t="s">
        <v>714</v>
      </c>
      <c r="I122" s="204"/>
      <c r="J122" s="204"/>
      <c r="K122" s="204"/>
      <c r="L122" s="204"/>
      <c r="M122" s="204"/>
      <c r="N122" s="204"/>
    </row>
    <row r="123" spans="1:16" ht="15.75" hidden="1" customHeight="1" outlineLevel="1">
      <c r="A123" s="1435"/>
      <c r="B123" s="1436"/>
      <c r="C123" s="222"/>
      <c r="D123" s="222"/>
      <c r="E123" s="223"/>
      <c r="F123" s="223"/>
      <c r="G123" s="1445"/>
      <c r="I123" s="204"/>
      <c r="J123" s="204"/>
      <c r="K123" s="204"/>
      <c r="L123" s="204"/>
      <c r="M123" s="204"/>
      <c r="N123" s="204"/>
    </row>
    <row r="124" spans="1:16" ht="15.75" hidden="1" customHeight="1" outlineLevel="1">
      <c r="A124" s="1435"/>
      <c r="B124" s="1436"/>
      <c r="C124" s="222"/>
      <c r="D124" s="222"/>
      <c r="E124" s="223"/>
      <c r="F124" s="223"/>
      <c r="G124" s="1445"/>
      <c r="I124" s="204"/>
      <c r="J124" s="204"/>
      <c r="K124" s="204"/>
      <c r="L124" s="204"/>
      <c r="M124" s="204"/>
      <c r="N124" s="204"/>
    </row>
    <row r="125" spans="1:16" ht="15" hidden="1" customHeight="1" outlineLevel="1">
      <c r="A125" s="1435"/>
      <c r="B125" s="1436"/>
      <c r="C125" s="222"/>
      <c r="D125" s="222"/>
      <c r="E125" s="223"/>
      <c r="F125" s="223"/>
      <c r="G125" s="1445"/>
      <c r="I125" s="204"/>
      <c r="J125" s="204"/>
      <c r="K125" s="204"/>
      <c r="L125" s="204"/>
      <c r="M125" s="204"/>
      <c r="N125" s="204"/>
    </row>
    <row r="126" spans="1:16" ht="15" hidden="1" customHeight="1" outlineLevel="1">
      <c r="A126" s="1435"/>
      <c r="B126" s="1436"/>
      <c r="C126" s="222"/>
      <c r="D126" s="222"/>
      <c r="E126" s="223"/>
      <c r="F126" s="223"/>
      <c r="G126" s="1445"/>
      <c r="I126" s="204"/>
      <c r="J126" s="204"/>
      <c r="K126" s="204"/>
      <c r="L126" s="204"/>
      <c r="M126" s="204"/>
      <c r="N126" s="204"/>
    </row>
    <row r="127" spans="1:16" ht="15.75" hidden="1" customHeight="1" outlineLevel="1">
      <c r="A127" s="1435"/>
      <c r="B127" s="1436"/>
      <c r="C127" s="222"/>
      <c r="D127" s="222"/>
      <c r="E127" s="223"/>
      <c r="F127" s="223"/>
      <c r="G127" s="1445"/>
      <c r="I127" s="204"/>
      <c r="J127" s="204"/>
      <c r="K127" s="204"/>
      <c r="L127" s="204"/>
      <c r="M127" s="204"/>
      <c r="N127" s="204"/>
    </row>
    <row r="128" spans="1:16" ht="15.75" hidden="1" customHeight="1" outlineLevel="1">
      <c r="A128" s="1435"/>
      <c r="B128" s="1436"/>
      <c r="C128" s="222"/>
      <c r="D128" s="222"/>
      <c r="E128" s="223"/>
      <c r="F128" s="223"/>
      <c r="G128" s="1445"/>
      <c r="I128" s="204"/>
      <c r="J128" s="204"/>
      <c r="K128" s="204"/>
      <c r="L128" s="204"/>
      <c r="M128" s="204"/>
      <c r="N128" s="204"/>
    </row>
    <row r="129" spans="1:14" ht="15.75" hidden="1" customHeight="1" outlineLevel="1">
      <c r="A129" s="1435"/>
      <c r="B129" s="1436"/>
      <c r="C129" s="222"/>
      <c r="D129" s="222"/>
      <c r="E129" s="223"/>
      <c r="F129" s="223"/>
      <c r="G129" s="1445"/>
      <c r="I129" s="204"/>
      <c r="J129" s="204"/>
      <c r="K129" s="204"/>
      <c r="L129" s="204"/>
      <c r="M129" s="204"/>
      <c r="N129" s="204"/>
    </row>
    <row r="130" spans="1:14" ht="15.75" hidden="1" customHeight="1" outlineLevel="1">
      <c r="A130" s="1435"/>
      <c r="B130" s="1436"/>
      <c r="C130" s="222"/>
      <c r="D130" s="222"/>
      <c r="E130" s="223"/>
      <c r="F130" s="223"/>
      <c r="G130" s="1445"/>
      <c r="I130" s="204"/>
      <c r="J130" s="204"/>
      <c r="K130" s="204"/>
      <c r="L130" s="204"/>
      <c r="M130" s="204"/>
      <c r="N130" s="204"/>
    </row>
    <row r="131" spans="1:14" ht="15.75" hidden="1" customHeight="1" outlineLevel="1" thickBot="1">
      <c r="A131" s="1437"/>
      <c r="B131" s="1438"/>
      <c r="C131" s="224"/>
      <c r="D131" s="224"/>
      <c r="E131" s="225"/>
      <c r="F131" s="225"/>
      <c r="G131" s="1446"/>
      <c r="I131" s="204"/>
      <c r="J131" s="204"/>
      <c r="K131" s="204"/>
      <c r="L131" s="204"/>
      <c r="M131" s="204"/>
      <c r="N131" s="204"/>
    </row>
    <row r="132" spans="1:14" ht="15.75" hidden="1" customHeight="1" outlineLevel="1">
      <c r="A132" s="1442"/>
      <c r="B132" s="1443"/>
      <c r="C132" s="226"/>
      <c r="D132" s="226"/>
      <c r="E132" s="227"/>
      <c r="F132" s="227"/>
      <c r="G132" s="1444" t="s">
        <v>714</v>
      </c>
      <c r="I132" s="204"/>
      <c r="J132" s="204"/>
      <c r="K132" s="204"/>
      <c r="L132" s="204"/>
      <c r="M132" s="204"/>
      <c r="N132" s="204"/>
    </row>
    <row r="133" spans="1:14" ht="15.75" hidden="1" customHeight="1" outlineLevel="1">
      <c r="A133" s="1435"/>
      <c r="B133" s="1436"/>
      <c r="C133" s="222"/>
      <c r="D133" s="222"/>
      <c r="E133" s="223"/>
      <c r="F133" s="223"/>
      <c r="G133" s="1445"/>
      <c r="I133" s="204"/>
      <c r="J133" s="204"/>
      <c r="K133" s="204"/>
      <c r="L133" s="204"/>
      <c r="M133" s="204"/>
      <c r="N133" s="204"/>
    </row>
    <row r="134" spans="1:14" ht="15.75" hidden="1" customHeight="1" outlineLevel="1">
      <c r="A134" s="1435"/>
      <c r="B134" s="1436"/>
      <c r="C134" s="222"/>
      <c r="D134" s="222"/>
      <c r="E134" s="223"/>
      <c r="F134" s="223"/>
      <c r="G134" s="1445"/>
      <c r="I134" s="204"/>
      <c r="J134" s="204"/>
      <c r="K134" s="204"/>
      <c r="L134" s="204"/>
      <c r="M134" s="204"/>
      <c r="N134" s="204"/>
    </row>
    <row r="135" spans="1:14" ht="15.75" hidden="1" customHeight="1" outlineLevel="1">
      <c r="A135" s="1435"/>
      <c r="B135" s="1436"/>
      <c r="C135" s="222"/>
      <c r="D135" s="222"/>
      <c r="E135" s="223"/>
      <c r="F135" s="223"/>
      <c r="G135" s="1445"/>
      <c r="I135" s="204"/>
      <c r="J135" s="204"/>
      <c r="K135" s="204"/>
      <c r="L135" s="204"/>
      <c r="M135" s="204"/>
      <c r="N135" s="204"/>
    </row>
    <row r="136" spans="1:14" ht="15.75" hidden="1" customHeight="1" outlineLevel="1">
      <c r="A136" s="1435"/>
      <c r="B136" s="1436"/>
      <c r="C136" s="222"/>
      <c r="D136" s="222"/>
      <c r="E136" s="223"/>
      <c r="F136" s="223"/>
      <c r="G136" s="1445"/>
      <c r="I136" s="204"/>
      <c r="J136" s="204"/>
      <c r="K136" s="204"/>
      <c r="L136" s="204"/>
      <c r="M136" s="204"/>
      <c r="N136" s="204"/>
    </row>
    <row r="137" spans="1:14" ht="15.75" hidden="1" customHeight="1" outlineLevel="1">
      <c r="A137" s="1435"/>
      <c r="B137" s="1436"/>
      <c r="C137" s="222"/>
      <c r="D137" s="222"/>
      <c r="E137" s="223"/>
      <c r="F137" s="223"/>
      <c r="G137" s="1445"/>
      <c r="I137" s="204"/>
      <c r="J137" s="204"/>
      <c r="K137" s="204"/>
      <c r="L137" s="204"/>
      <c r="M137" s="204"/>
      <c r="N137" s="204"/>
    </row>
    <row r="138" spans="1:14" ht="15.75" hidden="1" customHeight="1" outlineLevel="1">
      <c r="A138" s="1435"/>
      <c r="B138" s="1436"/>
      <c r="C138" s="222"/>
      <c r="D138" s="222"/>
      <c r="E138" s="223"/>
      <c r="F138" s="223"/>
      <c r="G138" s="1445"/>
      <c r="I138" s="204"/>
      <c r="J138" s="204"/>
      <c r="K138" s="204"/>
      <c r="L138" s="204"/>
      <c r="M138" s="204"/>
      <c r="N138" s="204"/>
    </row>
    <row r="139" spans="1:14" ht="15.75" hidden="1" customHeight="1" outlineLevel="1">
      <c r="A139" s="1435"/>
      <c r="B139" s="1436"/>
      <c r="C139" s="222"/>
      <c r="D139" s="222"/>
      <c r="E139" s="223"/>
      <c r="F139" s="223"/>
      <c r="G139" s="1445"/>
      <c r="I139" s="204"/>
      <c r="J139" s="204"/>
      <c r="K139" s="204"/>
      <c r="L139" s="204"/>
      <c r="M139" s="204"/>
      <c r="N139" s="204"/>
    </row>
    <row r="140" spans="1:14" ht="15.75" hidden="1" customHeight="1" outlineLevel="1">
      <c r="A140" s="1435"/>
      <c r="B140" s="1436"/>
      <c r="C140" s="222"/>
      <c r="D140" s="222"/>
      <c r="E140" s="223"/>
      <c r="F140" s="223"/>
      <c r="G140" s="1445"/>
      <c r="I140" s="204"/>
      <c r="J140" s="204"/>
      <c r="K140" s="204"/>
      <c r="L140" s="204"/>
      <c r="M140" s="204"/>
      <c r="N140" s="204"/>
    </row>
    <row r="141" spans="1:14" ht="15.75" hidden="1" customHeight="1" outlineLevel="1" thickBot="1">
      <c r="A141" s="1437"/>
      <c r="B141" s="1438"/>
      <c r="C141" s="224"/>
      <c r="D141" s="224"/>
      <c r="E141" s="225"/>
      <c r="F141" s="225"/>
      <c r="G141" s="1446"/>
      <c r="I141" s="204"/>
      <c r="J141" s="204"/>
      <c r="K141" s="204"/>
      <c r="L141" s="204"/>
      <c r="M141" s="204"/>
      <c r="N141" s="204"/>
    </row>
    <row r="142" spans="1:14" ht="15.75" hidden="1" customHeight="1" outlineLevel="1">
      <c r="A142" s="1442"/>
      <c r="B142" s="1443"/>
      <c r="C142" s="226"/>
      <c r="D142" s="226"/>
      <c r="E142" s="227"/>
      <c r="F142" s="227"/>
      <c r="G142" s="1444" t="s">
        <v>714</v>
      </c>
      <c r="I142" s="204"/>
      <c r="J142" s="204"/>
      <c r="K142" s="204"/>
      <c r="L142" s="204"/>
      <c r="M142" s="204"/>
      <c r="N142" s="204"/>
    </row>
    <row r="143" spans="1:14" ht="15.75" hidden="1" customHeight="1" outlineLevel="1">
      <c r="A143" s="1435"/>
      <c r="B143" s="1436"/>
      <c r="C143" s="222"/>
      <c r="D143" s="222"/>
      <c r="E143" s="223"/>
      <c r="F143" s="223"/>
      <c r="G143" s="1445"/>
      <c r="I143" s="204"/>
      <c r="J143" s="204"/>
      <c r="K143" s="204"/>
      <c r="L143" s="204"/>
      <c r="M143" s="204"/>
      <c r="N143" s="204"/>
    </row>
    <row r="144" spans="1:14" ht="15.75" hidden="1" customHeight="1" outlineLevel="1">
      <c r="A144" s="1435"/>
      <c r="B144" s="1436"/>
      <c r="C144" s="222"/>
      <c r="D144" s="222"/>
      <c r="E144" s="223"/>
      <c r="F144" s="223"/>
      <c r="G144" s="1445"/>
      <c r="I144" s="204"/>
      <c r="J144" s="204"/>
      <c r="K144" s="204"/>
      <c r="L144" s="204"/>
      <c r="M144" s="204"/>
      <c r="N144" s="204"/>
    </row>
    <row r="145" spans="1:14" ht="15" hidden="1" customHeight="1" outlineLevel="1">
      <c r="A145" s="1435"/>
      <c r="B145" s="1436"/>
      <c r="C145" s="222"/>
      <c r="D145" s="222"/>
      <c r="E145" s="223"/>
      <c r="F145" s="223"/>
      <c r="G145" s="1445"/>
      <c r="I145" s="204"/>
      <c r="J145" s="204"/>
      <c r="K145" s="204"/>
      <c r="L145" s="204"/>
      <c r="M145" s="204"/>
      <c r="N145" s="204"/>
    </row>
    <row r="146" spans="1:14" ht="15" hidden="1" customHeight="1" outlineLevel="1">
      <c r="A146" s="1435"/>
      <c r="B146" s="1436"/>
      <c r="C146" s="222"/>
      <c r="D146" s="222"/>
      <c r="E146" s="223"/>
      <c r="F146" s="223"/>
      <c r="G146" s="1445"/>
      <c r="I146" s="204"/>
      <c r="J146" s="204"/>
      <c r="K146" s="204"/>
      <c r="L146" s="204"/>
      <c r="M146" s="204"/>
      <c r="N146" s="204"/>
    </row>
    <row r="147" spans="1:14" ht="15.75" hidden="1" customHeight="1" outlineLevel="1">
      <c r="A147" s="1435"/>
      <c r="B147" s="1436"/>
      <c r="C147" s="222"/>
      <c r="D147" s="222"/>
      <c r="E147" s="223"/>
      <c r="F147" s="223"/>
      <c r="G147" s="1445"/>
      <c r="I147" s="204"/>
      <c r="J147" s="204"/>
      <c r="K147" s="204"/>
      <c r="L147" s="204"/>
      <c r="M147" s="204"/>
      <c r="N147" s="204"/>
    </row>
    <row r="148" spans="1:14" ht="15.75" hidden="1" customHeight="1" outlineLevel="1">
      <c r="A148" s="1435"/>
      <c r="B148" s="1436"/>
      <c r="C148" s="222"/>
      <c r="D148" s="222"/>
      <c r="E148" s="223"/>
      <c r="F148" s="223"/>
      <c r="G148" s="1445"/>
      <c r="I148" s="204"/>
      <c r="J148" s="204"/>
      <c r="K148" s="204"/>
      <c r="L148" s="204"/>
      <c r="M148" s="204"/>
      <c r="N148" s="204"/>
    </row>
    <row r="149" spans="1:14" ht="15.75" hidden="1" customHeight="1" outlineLevel="1">
      <c r="A149" s="1435"/>
      <c r="B149" s="1436"/>
      <c r="C149" s="222"/>
      <c r="D149" s="222"/>
      <c r="E149" s="223"/>
      <c r="F149" s="223"/>
      <c r="G149" s="1445"/>
      <c r="I149" s="204"/>
      <c r="J149" s="204"/>
      <c r="K149" s="204"/>
      <c r="L149" s="204"/>
      <c r="M149" s="204"/>
      <c r="N149" s="204"/>
    </row>
    <row r="150" spans="1:14" ht="15.75" hidden="1" customHeight="1" outlineLevel="1">
      <c r="A150" s="1435"/>
      <c r="B150" s="1436"/>
      <c r="C150" s="222"/>
      <c r="D150" s="222"/>
      <c r="E150" s="223"/>
      <c r="F150" s="223"/>
      <c r="G150" s="1445"/>
      <c r="I150" s="204"/>
      <c r="J150" s="204"/>
      <c r="K150" s="204"/>
      <c r="L150" s="204"/>
      <c r="M150" s="204"/>
      <c r="N150" s="204"/>
    </row>
    <row r="151" spans="1:14" ht="15.75" hidden="1" customHeight="1" outlineLevel="1" thickBot="1">
      <c r="A151" s="1437"/>
      <c r="B151" s="1438"/>
      <c r="C151" s="224"/>
      <c r="D151" s="224"/>
      <c r="E151" s="225"/>
      <c r="F151" s="225"/>
      <c r="G151" s="1446"/>
      <c r="I151" s="204"/>
      <c r="J151" s="204"/>
      <c r="K151" s="204"/>
      <c r="L151" s="204"/>
      <c r="M151" s="204"/>
      <c r="N151" s="204"/>
    </row>
    <row r="152" spans="1:14" ht="15.75" hidden="1" customHeight="1" outlineLevel="1">
      <c r="A152" s="1442"/>
      <c r="B152" s="1443"/>
      <c r="C152" s="226"/>
      <c r="D152" s="226"/>
      <c r="E152" s="227"/>
      <c r="F152" s="227"/>
      <c r="G152" s="1444" t="s">
        <v>714</v>
      </c>
      <c r="I152" s="204"/>
      <c r="J152" s="204"/>
      <c r="K152" s="204"/>
      <c r="L152" s="204"/>
      <c r="M152" s="204"/>
      <c r="N152" s="204"/>
    </row>
    <row r="153" spans="1:14" ht="15.75" hidden="1" customHeight="1" outlineLevel="1">
      <c r="A153" s="1435"/>
      <c r="B153" s="1436"/>
      <c r="C153" s="222"/>
      <c r="D153" s="222"/>
      <c r="E153" s="223"/>
      <c r="F153" s="223"/>
      <c r="G153" s="1445"/>
      <c r="I153" s="204"/>
      <c r="J153" s="204"/>
      <c r="K153" s="204"/>
      <c r="L153" s="204"/>
      <c r="M153" s="204"/>
      <c r="N153" s="204"/>
    </row>
    <row r="154" spans="1:14" ht="15.75" hidden="1" customHeight="1" outlineLevel="1">
      <c r="A154" s="1435"/>
      <c r="B154" s="1436"/>
      <c r="C154" s="222"/>
      <c r="D154" s="222"/>
      <c r="E154" s="223"/>
      <c r="F154" s="223"/>
      <c r="G154" s="1445"/>
      <c r="I154" s="204"/>
      <c r="J154" s="204"/>
      <c r="K154" s="204"/>
      <c r="L154" s="204"/>
      <c r="M154" s="204"/>
      <c r="N154" s="204"/>
    </row>
    <row r="155" spans="1:14" ht="15.75" hidden="1" customHeight="1" outlineLevel="1">
      <c r="A155" s="1435"/>
      <c r="B155" s="1436"/>
      <c r="C155" s="222"/>
      <c r="D155" s="222"/>
      <c r="E155" s="223"/>
      <c r="F155" s="223"/>
      <c r="G155" s="1445"/>
      <c r="I155" s="204"/>
      <c r="J155" s="204"/>
      <c r="K155" s="204"/>
      <c r="L155" s="204"/>
      <c r="M155" s="204"/>
      <c r="N155" s="204"/>
    </row>
    <row r="156" spans="1:14" ht="15.75" hidden="1" customHeight="1" outlineLevel="1">
      <c r="A156" s="1435"/>
      <c r="B156" s="1436"/>
      <c r="C156" s="222"/>
      <c r="D156" s="222"/>
      <c r="E156" s="223"/>
      <c r="F156" s="223"/>
      <c r="G156" s="1445"/>
      <c r="I156" s="204"/>
      <c r="J156" s="204"/>
      <c r="K156" s="204"/>
      <c r="L156" s="204"/>
      <c r="M156" s="204"/>
      <c r="N156" s="204"/>
    </row>
    <row r="157" spans="1:14" ht="15.75" hidden="1" customHeight="1" outlineLevel="1">
      <c r="A157" s="1435"/>
      <c r="B157" s="1436"/>
      <c r="C157" s="222"/>
      <c r="D157" s="222"/>
      <c r="E157" s="223"/>
      <c r="F157" s="223"/>
      <c r="G157" s="1445"/>
      <c r="I157" s="204"/>
      <c r="J157" s="204"/>
      <c r="K157" s="204"/>
      <c r="L157" s="204"/>
      <c r="M157" s="204"/>
      <c r="N157" s="204"/>
    </row>
    <row r="158" spans="1:14" ht="15.75" hidden="1" customHeight="1" outlineLevel="1">
      <c r="A158" s="1435"/>
      <c r="B158" s="1436"/>
      <c r="C158" s="222"/>
      <c r="D158" s="222"/>
      <c r="E158" s="223"/>
      <c r="F158" s="223"/>
      <c r="G158" s="1445"/>
      <c r="I158" s="204"/>
      <c r="J158" s="204"/>
      <c r="K158" s="204"/>
      <c r="L158" s="204"/>
      <c r="M158" s="204"/>
      <c r="N158" s="204"/>
    </row>
    <row r="159" spans="1:14" ht="15.75" hidden="1" customHeight="1" outlineLevel="1">
      <c r="A159" s="1435"/>
      <c r="B159" s="1436"/>
      <c r="C159" s="222"/>
      <c r="D159" s="222"/>
      <c r="E159" s="223"/>
      <c r="F159" s="223"/>
      <c r="G159" s="1445"/>
      <c r="I159" s="204"/>
      <c r="J159" s="204"/>
      <c r="K159" s="204"/>
      <c r="L159" s="204"/>
      <c r="M159" s="204"/>
      <c r="N159" s="204"/>
    </row>
    <row r="160" spans="1:14" ht="15.75" hidden="1" customHeight="1" outlineLevel="1">
      <c r="A160" s="1435"/>
      <c r="B160" s="1436"/>
      <c r="C160" s="222"/>
      <c r="D160" s="222"/>
      <c r="E160" s="223"/>
      <c r="F160" s="223"/>
      <c r="G160" s="1445"/>
      <c r="I160" s="204"/>
      <c r="J160" s="204"/>
      <c r="K160" s="204"/>
      <c r="L160" s="204"/>
      <c r="M160" s="204"/>
      <c r="N160" s="204"/>
    </row>
    <row r="161" spans="1:16" ht="15.75" hidden="1" customHeight="1" outlineLevel="1" thickBot="1">
      <c r="A161" s="1437"/>
      <c r="B161" s="1438"/>
      <c r="C161" s="224"/>
      <c r="D161" s="224"/>
      <c r="E161" s="225"/>
      <c r="F161" s="225"/>
      <c r="G161" s="1446"/>
      <c r="I161" s="204"/>
      <c r="J161" s="204"/>
      <c r="K161" s="204"/>
      <c r="L161" s="204"/>
      <c r="M161" s="204"/>
      <c r="N161" s="204"/>
    </row>
    <row r="162" spans="1:16" ht="29.25" customHeight="1" collapsed="1">
      <c r="A162" s="1439" t="s">
        <v>729</v>
      </c>
      <c r="B162" s="1440"/>
      <c r="C162" s="1440"/>
      <c r="D162" s="1440"/>
      <c r="E162" s="1440"/>
      <c r="F162" s="1441"/>
      <c r="G162" s="1423" t="s">
        <v>1279</v>
      </c>
      <c r="I162" s="204"/>
      <c r="J162" s="204"/>
      <c r="K162" s="204"/>
      <c r="L162" s="204"/>
      <c r="M162" s="204"/>
      <c r="N162" s="204"/>
    </row>
    <row r="163" spans="1:16" ht="20.100000000000001" customHeight="1">
      <c r="A163" s="1426" t="s">
        <v>864</v>
      </c>
      <c r="B163" s="1428" t="s">
        <v>862</v>
      </c>
      <c r="C163" s="1430" t="s">
        <v>666</v>
      </c>
      <c r="D163" s="1432" t="s">
        <v>667</v>
      </c>
      <c r="E163" s="1430" t="s">
        <v>666</v>
      </c>
      <c r="F163" s="1433" t="s">
        <v>212</v>
      </c>
      <c r="G163" s="1424"/>
      <c r="I163" s="204"/>
      <c r="J163" s="204"/>
      <c r="K163" s="204"/>
      <c r="L163" s="204"/>
      <c r="M163" s="204"/>
      <c r="N163" s="204"/>
    </row>
    <row r="164" spans="1:16" ht="29.25" customHeight="1">
      <c r="A164" s="1427"/>
      <c r="B164" s="1429"/>
      <c r="C164" s="1431"/>
      <c r="D164" s="1429"/>
      <c r="E164" s="1431"/>
      <c r="F164" s="1434"/>
      <c r="G164" s="1424"/>
      <c r="I164" s="204"/>
      <c r="J164" s="204"/>
      <c r="K164" s="204"/>
      <c r="L164" s="204"/>
      <c r="M164" s="204"/>
      <c r="N164" s="204"/>
    </row>
    <row r="165" spans="1:16">
      <c r="A165" s="7">
        <v>1</v>
      </c>
      <c r="B165" s="231" t="s">
        <v>1564</v>
      </c>
      <c r="C165" s="916">
        <v>9048425.330430001</v>
      </c>
      <c r="D165" s="230" t="s">
        <v>1568</v>
      </c>
      <c r="E165" s="917">
        <v>1202.04954</v>
      </c>
      <c r="F165" s="297"/>
      <c r="G165" s="1424"/>
      <c r="I165" s="204"/>
      <c r="J165" s="204"/>
      <c r="K165" s="204"/>
      <c r="L165" s="204"/>
      <c r="M165" s="204"/>
      <c r="N165" s="1044"/>
      <c r="P165" s="980"/>
    </row>
    <row r="166" spans="1:16">
      <c r="A166" s="7">
        <v>2</v>
      </c>
      <c r="B166" s="231"/>
      <c r="C166" s="916"/>
      <c r="D166" s="230" t="s">
        <v>1569</v>
      </c>
      <c r="E166" s="917">
        <v>1805633.3609500001</v>
      </c>
      <c r="F166" s="297"/>
      <c r="G166" s="1424"/>
      <c r="I166" s="204"/>
      <c r="J166" s="204"/>
      <c r="K166" s="204"/>
      <c r="L166" s="204"/>
      <c r="M166" s="204"/>
      <c r="N166" s="204"/>
      <c r="P166" s="980"/>
    </row>
    <row r="167" spans="1:16">
      <c r="A167" s="7">
        <v>3</v>
      </c>
      <c r="B167" s="231"/>
      <c r="C167" s="916"/>
      <c r="D167" s="230" t="s">
        <v>1570</v>
      </c>
      <c r="E167" s="917">
        <v>2591832.8560199998</v>
      </c>
      <c r="F167" s="297"/>
      <c r="G167" s="1424"/>
      <c r="I167" s="204"/>
      <c r="J167" s="204"/>
      <c r="K167" s="204"/>
      <c r="L167" s="204"/>
      <c r="M167" s="204"/>
      <c r="N167" s="204"/>
      <c r="P167" s="980"/>
    </row>
    <row r="168" spans="1:16">
      <c r="A168" s="7">
        <v>4</v>
      </c>
      <c r="B168" s="231"/>
      <c r="C168" s="916"/>
      <c r="D168" s="230" t="s">
        <v>1571</v>
      </c>
      <c r="E168" s="917">
        <v>4649757.0639199996</v>
      </c>
      <c r="F168" s="297"/>
      <c r="G168" s="1424"/>
      <c r="I168" s="204"/>
      <c r="J168" s="204"/>
      <c r="K168" s="204"/>
      <c r="L168" s="204"/>
      <c r="M168" s="204"/>
      <c r="N168" s="204"/>
      <c r="P168" s="980"/>
    </row>
    <row r="169" spans="1:16">
      <c r="A169" s="7">
        <v>5</v>
      </c>
      <c r="B169" s="231"/>
      <c r="C169" s="916"/>
      <c r="D169" s="230" t="s">
        <v>1572</v>
      </c>
      <c r="E169" s="917">
        <v>0</v>
      </c>
      <c r="F169" s="297"/>
      <c r="G169" s="1424"/>
      <c r="I169" s="204"/>
      <c r="J169" s="204"/>
      <c r="K169" s="204"/>
      <c r="L169" s="204"/>
      <c r="M169" s="204"/>
      <c r="N169" s="204"/>
      <c r="P169" s="980"/>
    </row>
    <row r="170" spans="1:16">
      <c r="A170" s="7">
        <v>1</v>
      </c>
      <c r="B170" s="231" t="s">
        <v>1563</v>
      </c>
      <c r="C170" s="916">
        <v>532046.13468000002</v>
      </c>
      <c r="D170" s="230" t="s">
        <v>1568</v>
      </c>
      <c r="E170" s="917">
        <v>1577.3903899999998</v>
      </c>
      <c r="F170" s="297"/>
      <c r="G170" s="1424"/>
      <c r="I170" s="204"/>
      <c r="J170" s="204"/>
      <c r="K170" s="204"/>
      <c r="L170" s="204"/>
      <c r="M170" s="204"/>
      <c r="N170" s="1044"/>
      <c r="P170" s="980"/>
    </row>
    <row r="171" spans="1:16">
      <c r="A171" s="7">
        <v>2</v>
      </c>
      <c r="B171" s="231"/>
      <c r="C171" s="916"/>
      <c r="D171" s="230" t="s">
        <v>1569</v>
      </c>
      <c r="E171" s="917">
        <v>236911.32060000001</v>
      </c>
      <c r="F171" s="297"/>
      <c r="G171" s="1424"/>
      <c r="I171" s="204"/>
      <c r="J171" s="204"/>
      <c r="K171" s="204"/>
      <c r="L171" s="204"/>
      <c r="M171" s="204"/>
      <c r="N171" s="204"/>
      <c r="P171" s="980"/>
    </row>
    <row r="172" spans="1:16">
      <c r="A172" s="7">
        <v>3</v>
      </c>
      <c r="B172" s="231"/>
      <c r="C172" s="916"/>
      <c r="D172" s="230" t="s">
        <v>1570</v>
      </c>
      <c r="E172" s="917">
        <v>276948.66904000001</v>
      </c>
      <c r="F172" s="297"/>
      <c r="G172" s="1424"/>
      <c r="I172" s="204"/>
      <c r="J172" s="204"/>
      <c r="K172" s="204"/>
      <c r="L172" s="204"/>
      <c r="M172" s="204"/>
      <c r="N172" s="204"/>
      <c r="P172" s="980"/>
    </row>
    <row r="173" spans="1:16">
      <c r="A173" s="7">
        <v>4</v>
      </c>
      <c r="B173" s="231"/>
      <c r="C173" s="916"/>
      <c r="D173" s="230" t="s">
        <v>1571</v>
      </c>
      <c r="E173" s="917">
        <v>16608.754649999999</v>
      </c>
      <c r="F173" s="297"/>
      <c r="G173" s="1424"/>
      <c r="I173" s="204"/>
      <c r="J173" s="204"/>
      <c r="K173" s="204"/>
      <c r="L173" s="204"/>
      <c r="M173" s="204"/>
      <c r="N173" s="204"/>
      <c r="P173" s="980"/>
    </row>
    <row r="174" spans="1:16" ht="15.75" thickBot="1">
      <c r="A174" s="99">
        <v>5</v>
      </c>
      <c r="B174" s="233"/>
      <c r="C174" s="918"/>
      <c r="D174" s="232" t="s">
        <v>1572</v>
      </c>
      <c r="E174" s="919">
        <v>0</v>
      </c>
      <c r="F174" s="298"/>
      <c r="G174" s="1425"/>
      <c r="I174" s="204"/>
      <c r="J174" s="204"/>
      <c r="K174" s="204"/>
      <c r="L174" s="204"/>
      <c r="M174" s="204"/>
      <c r="N174" s="204"/>
      <c r="P174" s="980"/>
    </row>
    <row r="175" spans="1:16" outlineLevel="1">
      <c r="A175" s="299">
        <v>1</v>
      </c>
      <c r="B175" s="868" t="s">
        <v>1562</v>
      </c>
      <c r="C175" s="920">
        <v>305335750.61148703</v>
      </c>
      <c r="D175" s="212" t="s">
        <v>1568</v>
      </c>
      <c r="E175" s="921">
        <v>2375737.79590001</v>
      </c>
      <c r="F175" s="868"/>
      <c r="G175" s="1417" t="s">
        <v>715</v>
      </c>
      <c r="I175" s="204"/>
      <c r="J175" s="204"/>
      <c r="K175" s="204"/>
      <c r="L175" s="204"/>
      <c r="M175" s="204"/>
      <c r="N175" s="1044"/>
      <c r="P175" s="980"/>
    </row>
    <row r="176" spans="1:16" outlineLevel="1">
      <c r="A176" s="7">
        <v>2</v>
      </c>
      <c r="B176" s="869"/>
      <c r="C176" s="922"/>
      <c r="D176" s="210" t="s">
        <v>1569</v>
      </c>
      <c r="E176" s="923">
        <v>3750031.6259200103</v>
      </c>
      <c r="F176" s="869"/>
      <c r="G176" s="1418"/>
      <c r="I176" s="204"/>
      <c r="J176" s="204"/>
      <c r="K176" s="204"/>
      <c r="L176" s="204"/>
      <c r="M176" s="204"/>
      <c r="N176" s="204"/>
      <c r="P176" s="980"/>
    </row>
    <row r="177" spans="1:16" outlineLevel="1">
      <c r="A177" s="7">
        <v>3</v>
      </c>
      <c r="B177" s="869"/>
      <c r="C177" s="922"/>
      <c r="D177" s="210" t="s">
        <v>1570</v>
      </c>
      <c r="E177" s="923">
        <v>16725231.2544301</v>
      </c>
      <c r="F177" s="869"/>
      <c r="G177" s="1418"/>
      <c r="I177" s="204"/>
      <c r="J177" s="204"/>
      <c r="K177" s="204"/>
      <c r="L177" s="204"/>
      <c r="M177" s="204"/>
      <c r="N177" s="204"/>
      <c r="P177" s="980"/>
    </row>
    <row r="178" spans="1:16" outlineLevel="1">
      <c r="A178" s="7">
        <v>4</v>
      </c>
      <c r="B178" s="869"/>
      <c r="C178" s="922"/>
      <c r="D178" s="210" t="s">
        <v>1571</v>
      </c>
      <c r="E178" s="923">
        <v>282484749.93523699</v>
      </c>
      <c r="F178" s="869"/>
      <c r="G178" s="1418"/>
      <c r="I178" s="204"/>
      <c r="J178" s="204"/>
      <c r="K178" s="204"/>
      <c r="L178" s="204"/>
      <c r="M178" s="204"/>
      <c r="N178" s="204"/>
      <c r="P178" s="980"/>
    </row>
    <row r="179" spans="1:16" outlineLevel="1">
      <c r="A179" s="7">
        <v>5</v>
      </c>
      <c r="B179" s="869"/>
      <c r="C179" s="922"/>
      <c r="D179" s="210" t="s">
        <v>1572</v>
      </c>
      <c r="E179" s="923">
        <v>0</v>
      </c>
      <c r="F179" s="869"/>
      <c r="G179" s="1418"/>
      <c r="I179" s="204"/>
      <c r="J179" s="204"/>
      <c r="K179" s="204"/>
      <c r="L179" s="204"/>
      <c r="M179" s="204"/>
      <c r="N179" s="204"/>
      <c r="P179" s="980"/>
    </row>
    <row r="180" spans="1:16" outlineLevel="1">
      <c r="A180" s="7"/>
      <c r="B180" s="869"/>
      <c r="C180" s="210"/>
      <c r="D180" s="210"/>
      <c r="E180" s="869"/>
      <c r="F180" s="869"/>
      <c r="G180" s="1418"/>
      <c r="I180" s="204"/>
      <c r="J180" s="204"/>
      <c r="K180" s="204"/>
      <c r="L180" s="204"/>
      <c r="M180" s="204"/>
      <c r="N180" s="204"/>
    </row>
    <row r="181" spans="1:16" outlineLevel="1">
      <c r="A181" s="7"/>
      <c r="B181" s="869"/>
      <c r="C181" s="210"/>
      <c r="D181" s="210"/>
      <c r="E181" s="869"/>
      <c r="F181" s="869"/>
      <c r="G181" s="1418"/>
      <c r="I181" s="204"/>
      <c r="J181" s="204"/>
      <c r="K181" s="204"/>
      <c r="L181" s="204"/>
      <c r="M181" s="204"/>
      <c r="N181" s="204"/>
    </row>
    <row r="182" spans="1:16" outlineLevel="1">
      <c r="A182" s="7"/>
      <c r="B182" s="869"/>
      <c r="C182" s="210"/>
      <c r="D182" s="210"/>
      <c r="E182" s="869"/>
      <c r="F182" s="869"/>
      <c r="G182" s="1418"/>
      <c r="I182" s="204"/>
      <c r="J182" s="204"/>
      <c r="K182" s="204"/>
      <c r="L182" s="204"/>
      <c r="M182" s="204"/>
      <c r="N182" s="204"/>
    </row>
    <row r="183" spans="1:16" outlineLevel="1">
      <c r="A183" s="7"/>
      <c r="B183" s="869"/>
      <c r="C183" s="210"/>
      <c r="D183" s="210"/>
      <c r="E183" s="869"/>
      <c r="F183" s="869"/>
      <c r="G183" s="1418"/>
      <c r="I183" s="204"/>
      <c r="J183" s="204"/>
      <c r="K183" s="204"/>
      <c r="L183" s="204"/>
      <c r="M183" s="204"/>
      <c r="N183" s="204"/>
    </row>
    <row r="184" spans="1:16" ht="15.75" outlineLevel="1" thickBot="1">
      <c r="A184" s="99"/>
      <c r="B184" s="179"/>
      <c r="C184" s="211"/>
      <c r="D184" s="211"/>
      <c r="E184" s="179"/>
      <c r="F184" s="179"/>
      <c r="G184" s="1419"/>
      <c r="I184" s="204"/>
      <c r="J184" s="204"/>
      <c r="K184" s="204"/>
      <c r="L184" s="204"/>
      <c r="M184" s="204"/>
      <c r="N184" s="204"/>
    </row>
    <row r="185" spans="1:16" outlineLevel="1">
      <c r="A185" s="299"/>
      <c r="B185" s="868"/>
      <c r="C185" s="212"/>
      <c r="D185" s="212"/>
      <c r="E185" s="868"/>
      <c r="F185" s="868"/>
      <c r="G185" s="1417" t="s">
        <v>715</v>
      </c>
      <c r="I185" s="204"/>
      <c r="J185" s="204"/>
      <c r="K185" s="204"/>
      <c r="L185" s="204"/>
      <c r="M185" s="204"/>
      <c r="N185" s="204"/>
    </row>
    <row r="186" spans="1:16" outlineLevel="1">
      <c r="A186" s="7"/>
      <c r="B186" s="869"/>
      <c r="C186" s="210"/>
      <c r="D186" s="210"/>
      <c r="E186" s="869"/>
      <c r="F186" s="869"/>
      <c r="G186" s="1418"/>
      <c r="I186" s="204"/>
      <c r="J186" s="204"/>
      <c r="K186" s="204"/>
      <c r="L186" s="204"/>
      <c r="M186" s="204"/>
      <c r="N186" s="204"/>
    </row>
    <row r="187" spans="1:16" outlineLevel="1">
      <c r="A187" s="7"/>
      <c r="B187" s="869"/>
      <c r="C187" s="210"/>
      <c r="D187" s="210"/>
      <c r="E187" s="869"/>
      <c r="F187" s="869"/>
      <c r="G187" s="1418"/>
      <c r="I187" s="204"/>
      <c r="J187" s="204"/>
      <c r="K187" s="204"/>
      <c r="L187" s="204"/>
      <c r="M187" s="204"/>
      <c r="N187" s="204"/>
    </row>
    <row r="188" spans="1:16" outlineLevel="1">
      <c r="A188" s="7"/>
      <c r="B188" s="869"/>
      <c r="C188" s="210"/>
      <c r="D188" s="210"/>
      <c r="E188" s="869"/>
      <c r="F188" s="869"/>
      <c r="G188" s="1418"/>
      <c r="I188" s="204"/>
      <c r="J188" s="204"/>
      <c r="K188" s="204"/>
      <c r="L188" s="204"/>
      <c r="M188" s="204"/>
      <c r="N188" s="204"/>
    </row>
    <row r="189" spans="1:16" outlineLevel="1">
      <c r="A189" s="7"/>
      <c r="B189" s="869"/>
      <c r="C189" s="210"/>
      <c r="D189" s="210"/>
      <c r="E189" s="869"/>
      <c r="F189" s="869"/>
      <c r="G189" s="1418"/>
      <c r="I189" s="204"/>
      <c r="J189" s="204"/>
      <c r="K189" s="204"/>
      <c r="L189" s="204"/>
      <c r="M189" s="204"/>
      <c r="N189" s="204"/>
    </row>
    <row r="190" spans="1:16" outlineLevel="1">
      <c r="A190" s="7"/>
      <c r="B190" s="869"/>
      <c r="C190" s="210"/>
      <c r="D190" s="210"/>
      <c r="E190" s="869"/>
      <c r="F190" s="869"/>
      <c r="G190" s="1418"/>
      <c r="I190" s="204"/>
      <c r="J190" s="204"/>
      <c r="K190" s="204"/>
      <c r="L190" s="204"/>
      <c r="M190" s="204"/>
      <c r="N190" s="204"/>
    </row>
    <row r="191" spans="1:16" outlineLevel="1">
      <c r="A191" s="7"/>
      <c r="B191" s="869"/>
      <c r="C191" s="210"/>
      <c r="D191" s="210"/>
      <c r="E191" s="869"/>
      <c r="F191" s="869"/>
      <c r="G191" s="1418"/>
      <c r="I191" s="204"/>
      <c r="J191" s="204"/>
      <c r="K191" s="204"/>
      <c r="L191" s="204"/>
      <c r="M191" s="204"/>
      <c r="N191" s="204"/>
    </row>
    <row r="192" spans="1:16" outlineLevel="1">
      <c r="A192" s="7"/>
      <c r="B192" s="869"/>
      <c r="C192" s="210"/>
      <c r="D192" s="210"/>
      <c r="E192" s="869"/>
      <c r="F192" s="869"/>
      <c r="G192" s="1418"/>
      <c r="I192" s="204"/>
      <c r="J192" s="204"/>
      <c r="K192" s="204"/>
      <c r="L192" s="204"/>
      <c r="M192" s="204"/>
      <c r="N192" s="204"/>
    </row>
    <row r="193" spans="1:14" outlineLevel="1">
      <c r="A193" s="7"/>
      <c r="B193" s="869"/>
      <c r="C193" s="210"/>
      <c r="D193" s="210"/>
      <c r="E193" s="869"/>
      <c r="F193" s="869"/>
      <c r="G193" s="1418"/>
      <c r="I193" s="204"/>
      <c r="J193" s="204"/>
      <c r="K193" s="204"/>
      <c r="L193" s="204"/>
      <c r="M193" s="204"/>
      <c r="N193" s="204"/>
    </row>
    <row r="194" spans="1:14" ht="15.75" outlineLevel="1" thickBot="1">
      <c r="A194" s="99"/>
      <c r="B194" s="179"/>
      <c r="C194" s="211"/>
      <c r="D194" s="211"/>
      <c r="E194" s="179"/>
      <c r="F194" s="179"/>
      <c r="G194" s="1419"/>
      <c r="I194" s="204"/>
      <c r="J194" s="204"/>
      <c r="K194" s="204"/>
      <c r="L194" s="204"/>
      <c r="M194" s="204"/>
      <c r="N194" s="204"/>
    </row>
    <row r="195" spans="1:14" outlineLevel="1">
      <c r="A195" s="299"/>
      <c r="B195" s="868"/>
      <c r="C195" s="212"/>
      <c r="D195" s="212"/>
      <c r="E195" s="868"/>
      <c r="F195" s="868"/>
      <c r="G195" s="1417" t="s">
        <v>715</v>
      </c>
      <c r="I195" s="204"/>
      <c r="J195" s="204"/>
      <c r="K195" s="204"/>
      <c r="L195" s="204"/>
      <c r="M195" s="204"/>
      <c r="N195" s="204"/>
    </row>
    <row r="196" spans="1:14" outlineLevel="1">
      <c r="A196" s="7"/>
      <c r="B196" s="869"/>
      <c r="C196" s="210"/>
      <c r="D196" s="210"/>
      <c r="E196" s="869"/>
      <c r="F196" s="869"/>
      <c r="G196" s="1418"/>
      <c r="I196" s="204"/>
      <c r="J196" s="204"/>
      <c r="K196" s="204"/>
      <c r="L196" s="204"/>
      <c r="M196" s="204"/>
      <c r="N196" s="204"/>
    </row>
    <row r="197" spans="1:14" outlineLevel="1">
      <c r="A197" s="7"/>
      <c r="B197" s="869"/>
      <c r="C197" s="210"/>
      <c r="D197" s="210"/>
      <c r="E197" s="869"/>
      <c r="F197" s="869"/>
      <c r="G197" s="1418"/>
      <c r="I197" s="204"/>
      <c r="J197" s="204"/>
      <c r="K197" s="204"/>
      <c r="L197" s="204"/>
      <c r="M197" s="204"/>
      <c r="N197" s="204"/>
    </row>
    <row r="198" spans="1:14" outlineLevel="1">
      <c r="A198" s="7"/>
      <c r="B198" s="869"/>
      <c r="C198" s="210"/>
      <c r="D198" s="210"/>
      <c r="E198" s="869"/>
      <c r="F198" s="869"/>
      <c r="G198" s="1418"/>
      <c r="I198" s="204"/>
      <c r="J198" s="204"/>
      <c r="K198" s="204"/>
      <c r="L198" s="204"/>
      <c r="M198" s="204"/>
      <c r="N198" s="204"/>
    </row>
    <row r="199" spans="1:14" outlineLevel="1">
      <c r="A199" s="7"/>
      <c r="B199" s="869"/>
      <c r="C199" s="210"/>
      <c r="D199" s="210"/>
      <c r="E199" s="869"/>
      <c r="F199" s="869"/>
      <c r="G199" s="1418"/>
      <c r="I199" s="204"/>
      <c r="J199" s="204"/>
      <c r="K199" s="204"/>
      <c r="L199" s="204"/>
      <c r="M199" s="204"/>
      <c r="N199" s="204"/>
    </row>
    <row r="200" spans="1:14" outlineLevel="1">
      <c r="A200" s="7"/>
      <c r="B200" s="869"/>
      <c r="C200" s="210"/>
      <c r="D200" s="210"/>
      <c r="E200" s="869"/>
      <c r="F200" s="869"/>
      <c r="G200" s="1418"/>
      <c r="I200" s="204"/>
      <c r="J200" s="204"/>
      <c r="K200" s="204"/>
      <c r="L200" s="204"/>
      <c r="M200" s="204"/>
      <c r="N200" s="204"/>
    </row>
    <row r="201" spans="1:14" outlineLevel="1">
      <c r="A201" s="7"/>
      <c r="B201" s="869"/>
      <c r="C201" s="210"/>
      <c r="D201" s="210"/>
      <c r="E201" s="869"/>
      <c r="F201" s="869"/>
      <c r="G201" s="1418"/>
      <c r="I201" s="204"/>
      <c r="J201" s="204"/>
      <c r="K201" s="204"/>
      <c r="L201" s="204"/>
      <c r="M201" s="204"/>
      <c r="N201" s="204"/>
    </row>
    <row r="202" spans="1:14" outlineLevel="1">
      <c r="A202" s="7"/>
      <c r="B202" s="869"/>
      <c r="C202" s="210"/>
      <c r="D202" s="210"/>
      <c r="E202" s="869"/>
      <c r="F202" s="869"/>
      <c r="G202" s="1418"/>
      <c r="I202" s="204"/>
      <c r="J202" s="204"/>
      <c r="K202" s="204"/>
      <c r="L202" s="204"/>
      <c r="M202" s="204"/>
      <c r="N202" s="204"/>
    </row>
    <row r="203" spans="1:14" outlineLevel="1">
      <c r="A203" s="7"/>
      <c r="B203" s="869"/>
      <c r="C203" s="210"/>
      <c r="D203" s="210"/>
      <c r="E203" s="869"/>
      <c r="F203" s="869"/>
      <c r="G203" s="1418"/>
      <c r="I203" s="204"/>
      <c r="J203" s="204"/>
      <c r="K203" s="204"/>
      <c r="L203" s="204"/>
      <c r="M203" s="204"/>
      <c r="N203" s="204"/>
    </row>
    <row r="204" spans="1:14" ht="15.75" outlineLevel="1" thickBot="1">
      <c r="A204" s="99"/>
      <c r="B204" s="179"/>
      <c r="C204" s="211"/>
      <c r="D204" s="211"/>
      <c r="E204" s="179"/>
      <c r="F204" s="179"/>
      <c r="G204" s="1419"/>
      <c r="I204" s="204"/>
      <c r="J204" s="204"/>
      <c r="K204" s="204"/>
      <c r="L204" s="204"/>
      <c r="M204" s="204"/>
      <c r="N204" s="204"/>
    </row>
    <row r="205" spans="1:14" outlineLevel="1">
      <c r="A205" s="299"/>
      <c r="B205" s="868"/>
      <c r="C205" s="212"/>
      <c r="D205" s="212"/>
      <c r="E205" s="868"/>
      <c r="F205" s="868"/>
      <c r="G205" s="1417" t="s">
        <v>715</v>
      </c>
      <c r="I205" s="204"/>
      <c r="J205" s="204"/>
      <c r="K205" s="204"/>
      <c r="L205" s="204"/>
      <c r="M205" s="204"/>
      <c r="N205" s="204"/>
    </row>
    <row r="206" spans="1:14" outlineLevel="1">
      <c r="A206" s="7"/>
      <c r="B206" s="869"/>
      <c r="C206" s="210"/>
      <c r="D206" s="210"/>
      <c r="E206" s="869"/>
      <c r="F206" s="869"/>
      <c r="G206" s="1418"/>
      <c r="I206" s="204"/>
      <c r="J206" s="204"/>
      <c r="K206" s="204"/>
      <c r="L206" s="204"/>
      <c r="M206" s="204"/>
      <c r="N206" s="204"/>
    </row>
    <row r="207" spans="1:14" outlineLevel="1">
      <c r="A207" s="7"/>
      <c r="B207" s="869"/>
      <c r="C207" s="210"/>
      <c r="D207" s="210"/>
      <c r="E207" s="869"/>
      <c r="F207" s="869"/>
      <c r="G207" s="1418"/>
      <c r="I207" s="204"/>
      <c r="J207" s="204"/>
      <c r="K207" s="204"/>
      <c r="L207" s="204"/>
      <c r="M207" s="204"/>
      <c r="N207" s="204"/>
    </row>
    <row r="208" spans="1:14" outlineLevel="1">
      <c r="A208" s="7"/>
      <c r="B208" s="869"/>
      <c r="C208" s="210"/>
      <c r="D208" s="210"/>
      <c r="E208" s="869"/>
      <c r="F208" s="869"/>
      <c r="G208" s="1418"/>
      <c r="I208" s="204"/>
      <c r="J208" s="204"/>
      <c r="K208" s="204"/>
      <c r="L208" s="204"/>
      <c r="M208" s="204"/>
      <c r="N208" s="204"/>
    </row>
    <row r="209" spans="1:14" outlineLevel="1">
      <c r="A209" s="7"/>
      <c r="B209" s="869"/>
      <c r="C209" s="210"/>
      <c r="D209" s="210"/>
      <c r="E209" s="869"/>
      <c r="F209" s="869"/>
      <c r="G209" s="1418"/>
      <c r="I209" s="204"/>
      <c r="J209" s="204"/>
      <c r="K209" s="204"/>
      <c r="L209" s="204"/>
      <c r="M209" s="204"/>
      <c r="N209" s="204"/>
    </row>
    <row r="210" spans="1:14" outlineLevel="1">
      <c r="A210" s="7"/>
      <c r="B210" s="869"/>
      <c r="C210" s="210"/>
      <c r="D210" s="210"/>
      <c r="E210" s="869"/>
      <c r="F210" s="869"/>
      <c r="G210" s="1418"/>
      <c r="I210" s="204"/>
      <c r="J210" s="204"/>
      <c r="K210" s="204"/>
      <c r="L210" s="204"/>
      <c r="M210" s="204"/>
      <c r="N210" s="204"/>
    </row>
    <row r="211" spans="1:14" outlineLevel="1">
      <c r="A211" s="7"/>
      <c r="B211" s="869"/>
      <c r="C211" s="210"/>
      <c r="D211" s="210"/>
      <c r="E211" s="869"/>
      <c r="F211" s="869"/>
      <c r="G211" s="1418"/>
      <c r="I211" s="204"/>
      <c r="J211" s="204"/>
      <c r="K211" s="204"/>
      <c r="L211" s="204"/>
      <c r="M211" s="204"/>
      <c r="N211" s="204"/>
    </row>
    <row r="212" spans="1:14" outlineLevel="1">
      <c r="A212" s="7"/>
      <c r="B212" s="869"/>
      <c r="C212" s="210"/>
      <c r="D212" s="210"/>
      <c r="E212" s="869"/>
      <c r="F212" s="869"/>
      <c r="G212" s="1418"/>
      <c r="I212" s="204"/>
      <c r="J212" s="204"/>
      <c r="K212" s="204"/>
      <c r="L212" s="204"/>
      <c r="M212" s="204"/>
      <c r="N212" s="204"/>
    </row>
    <row r="213" spans="1:14" outlineLevel="1">
      <c r="A213" s="7"/>
      <c r="B213" s="869"/>
      <c r="C213" s="210"/>
      <c r="D213" s="210"/>
      <c r="E213" s="869"/>
      <c r="F213" s="869"/>
      <c r="G213" s="1418"/>
      <c r="I213" s="204"/>
      <c r="J213" s="204"/>
      <c r="K213" s="204"/>
      <c r="L213" s="204"/>
      <c r="M213" s="204"/>
      <c r="N213" s="204"/>
    </row>
    <row r="214" spans="1:14" ht="15.75" outlineLevel="1" thickBot="1">
      <c r="A214" s="99"/>
      <c r="B214" s="179"/>
      <c r="C214" s="211"/>
      <c r="D214" s="211"/>
      <c r="E214" s="179"/>
      <c r="F214" s="179"/>
      <c r="G214" s="1419"/>
      <c r="I214" s="204"/>
      <c r="J214" s="204"/>
      <c r="K214" s="204"/>
      <c r="L214" s="204"/>
      <c r="M214" s="204"/>
      <c r="N214" s="204"/>
    </row>
    <row r="215" spans="1:14" s="204" customFormat="1" ht="16.5" customHeight="1" thickBot="1">
      <c r="A215" s="1420" t="s">
        <v>863</v>
      </c>
      <c r="B215" s="1421"/>
      <c r="C215" s="1421"/>
      <c r="D215" s="1421"/>
      <c r="E215" s="1421"/>
      <c r="F215" s="1421"/>
      <c r="G215" s="1422"/>
    </row>
    <row r="216" spans="1:14" s="204" customFormat="1"/>
    <row r="217" spans="1:14">
      <c r="B217" s="181"/>
      <c r="C217" s="181"/>
      <c r="D217" s="181"/>
      <c r="E217" s="181"/>
      <c r="F217" s="181"/>
      <c r="G217" s="181"/>
      <c r="I217" s="204"/>
      <c r="J217" s="204"/>
      <c r="K217" s="204"/>
      <c r="L217" s="204"/>
      <c r="M217" s="204"/>
      <c r="N217" s="204"/>
    </row>
    <row r="218" spans="1:14">
      <c r="B218" s="181"/>
      <c r="C218" s="181"/>
      <c r="D218" s="181"/>
      <c r="E218" s="181"/>
      <c r="F218" s="181"/>
      <c r="G218" s="181"/>
      <c r="I218" s="204"/>
      <c r="J218" s="204"/>
      <c r="K218" s="204"/>
      <c r="L218" s="204"/>
      <c r="M218" s="204"/>
      <c r="N218" s="204"/>
    </row>
    <row r="219" spans="1:14">
      <c r="B219" s="176"/>
      <c r="C219" s="176"/>
      <c r="D219" s="176"/>
      <c r="E219" s="176"/>
      <c r="F219" s="176"/>
      <c r="G219" s="176"/>
      <c r="I219" s="204"/>
      <c r="J219" s="204"/>
      <c r="K219" s="204"/>
      <c r="L219" s="204"/>
      <c r="M219" s="204"/>
      <c r="N219" s="204"/>
    </row>
    <row r="220" spans="1:14">
      <c r="B220" s="176"/>
      <c r="C220" s="176"/>
      <c r="D220" s="176"/>
      <c r="E220" s="176"/>
      <c r="F220" s="176"/>
      <c r="G220" s="176"/>
      <c r="I220" s="204"/>
      <c r="J220" s="204"/>
      <c r="K220" s="204"/>
      <c r="L220" s="204"/>
      <c r="M220" s="204"/>
      <c r="N220" s="204"/>
    </row>
    <row r="221" spans="1:14">
      <c r="B221" s="176"/>
      <c r="C221" s="176"/>
      <c r="D221" s="176"/>
      <c r="E221" s="176"/>
      <c r="F221" s="176"/>
      <c r="G221" s="176"/>
      <c r="I221" s="204"/>
      <c r="J221" s="204"/>
      <c r="K221" s="204"/>
      <c r="L221" s="204"/>
      <c r="M221" s="204"/>
      <c r="N221" s="204"/>
    </row>
    <row r="222" spans="1:14">
      <c r="B222" s="176"/>
      <c r="C222" s="176"/>
      <c r="D222" s="176"/>
      <c r="E222" s="176"/>
      <c r="F222" s="176"/>
      <c r="G222" s="176"/>
      <c r="I222" s="204"/>
      <c r="J222" s="204"/>
      <c r="K222" s="204"/>
      <c r="L222" s="204"/>
      <c r="M222" s="204"/>
      <c r="N222" s="204"/>
    </row>
    <row r="223" spans="1:14">
      <c r="B223" s="176"/>
      <c r="C223" s="176"/>
      <c r="D223" s="176"/>
      <c r="E223" s="176"/>
      <c r="F223" s="176"/>
      <c r="G223" s="176"/>
      <c r="I223" s="204"/>
      <c r="J223" s="204"/>
      <c r="K223" s="204"/>
      <c r="L223" s="204"/>
      <c r="M223" s="204"/>
      <c r="N223" s="204"/>
    </row>
    <row r="224" spans="1:14">
      <c r="B224" s="176"/>
      <c r="C224" s="176"/>
      <c r="D224" s="176"/>
      <c r="E224" s="176"/>
      <c r="F224" s="176"/>
      <c r="G224" s="176"/>
    </row>
    <row r="225" spans="2:7">
      <c r="B225" s="176"/>
      <c r="C225" s="176"/>
      <c r="D225" s="176"/>
      <c r="E225" s="176"/>
      <c r="F225" s="176"/>
      <c r="G225" s="176"/>
    </row>
    <row r="226" spans="2:7">
      <c r="B226" s="176"/>
      <c r="C226" s="176"/>
      <c r="D226" s="176"/>
      <c r="E226" s="176"/>
      <c r="F226" s="176"/>
      <c r="G226" s="176"/>
    </row>
    <row r="227" spans="2:7">
      <c r="B227" s="176"/>
      <c r="C227" s="176"/>
      <c r="D227" s="176"/>
      <c r="E227" s="176"/>
      <c r="F227" s="176"/>
      <c r="G227" s="176"/>
    </row>
    <row r="228" spans="2:7">
      <c r="B228" s="176"/>
      <c r="C228" s="176"/>
      <c r="D228" s="176"/>
      <c r="E228" s="176"/>
      <c r="F228" s="176"/>
      <c r="G228" s="176"/>
    </row>
    <row r="229" spans="2:7">
      <c r="B229" s="176"/>
      <c r="C229" s="176"/>
      <c r="D229" s="176"/>
      <c r="E229" s="176"/>
      <c r="F229" s="176"/>
      <c r="G229" s="176"/>
    </row>
    <row r="230" spans="2:7">
      <c r="B230" s="176"/>
      <c r="C230" s="176"/>
      <c r="D230" s="176"/>
      <c r="E230" s="176"/>
      <c r="F230" s="176"/>
      <c r="G230" s="176"/>
    </row>
    <row r="231" spans="2:7">
      <c r="B231" s="176"/>
      <c r="C231" s="176"/>
      <c r="D231" s="176"/>
      <c r="E231" s="176"/>
      <c r="F231" s="176"/>
      <c r="G231" s="176"/>
    </row>
    <row r="232" spans="2:7">
      <c r="B232" s="176"/>
      <c r="C232" s="176"/>
      <c r="D232" s="176"/>
      <c r="E232" s="176"/>
      <c r="F232" s="176"/>
      <c r="G232" s="176"/>
    </row>
    <row r="233" spans="2:7">
      <c r="B233" s="176"/>
      <c r="C233" s="176"/>
      <c r="D233" s="176"/>
      <c r="E233" s="176"/>
      <c r="F233" s="176"/>
      <c r="G233" s="176"/>
    </row>
    <row r="234" spans="2:7">
      <c r="B234" s="181"/>
      <c r="C234" s="181"/>
      <c r="D234" s="181"/>
      <c r="E234" s="181"/>
      <c r="F234" s="181"/>
      <c r="G234" s="181"/>
    </row>
    <row r="235" spans="2:7">
      <c r="B235" s="181"/>
      <c r="C235" s="181"/>
      <c r="D235" s="181"/>
      <c r="E235" s="181"/>
      <c r="F235" s="181"/>
      <c r="G235" s="181"/>
    </row>
    <row r="236" spans="2:7">
      <c r="B236" s="181"/>
      <c r="C236" s="181"/>
      <c r="D236" s="181"/>
      <c r="E236" s="181"/>
      <c r="F236" s="181"/>
      <c r="G236" s="181"/>
    </row>
    <row r="237" spans="2:7">
      <c r="B237" s="181"/>
      <c r="C237" s="181"/>
      <c r="D237" s="181"/>
      <c r="E237" s="181"/>
      <c r="F237" s="181"/>
      <c r="G237" s="181"/>
    </row>
    <row r="238" spans="2:7">
      <c r="B238" s="181"/>
      <c r="C238" s="181"/>
      <c r="D238" s="181"/>
      <c r="E238" s="181"/>
      <c r="F238" s="181"/>
      <c r="G238" s="181"/>
    </row>
    <row r="239" spans="2:7">
      <c r="B239" s="181"/>
      <c r="C239" s="181"/>
      <c r="D239" s="181"/>
      <c r="E239" s="181"/>
      <c r="F239" s="181"/>
      <c r="G239" s="181"/>
    </row>
    <row r="240" spans="2:7">
      <c r="B240" s="181"/>
      <c r="C240" s="181"/>
      <c r="D240" s="181"/>
      <c r="E240" s="181"/>
      <c r="F240" s="181"/>
      <c r="G240" s="181"/>
    </row>
    <row r="241" spans="2:7">
      <c r="B241" s="181"/>
      <c r="C241" s="181"/>
      <c r="D241" s="181"/>
      <c r="E241" s="181"/>
      <c r="F241" s="181"/>
      <c r="G241" s="181"/>
    </row>
    <row r="242" spans="2:7">
      <c r="B242" s="181"/>
      <c r="C242" s="181"/>
      <c r="D242" s="181"/>
      <c r="E242" s="181"/>
      <c r="F242" s="181"/>
      <c r="G242" s="181"/>
    </row>
    <row r="243" spans="2:7">
      <c r="B243" s="181"/>
      <c r="C243" s="181"/>
      <c r="D243" s="181"/>
      <c r="E243" s="181"/>
      <c r="F243" s="181"/>
      <c r="G243" s="181"/>
    </row>
    <row r="244" spans="2:7">
      <c r="B244" s="181"/>
      <c r="C244" s="181"/>
      <c r="D244" s="181"/>
      <c r="E244" s="181"/>
      <c r="F244" s="181"/>
      <c r="G244" s="181"/>
    </row>
    <row r="245" spans="2:7">
      <c r="B245" s="181"/>
      <c r="C245" s="181"/>
      <c r="D245" s="181"/>
      <c r="E245" s="181"/>
      <c r="F245" s="181"/>
      <c r="G245" s="181"/>
    </row>
    <row r="246" spans="2:7">
      <c r="B246" s="181"/>
      <c r="C246" s="181"/>
      <c r="D246" s="181"/>
      <c r="E246" s="181"/>
      <c r="F246" s="181"/>
      <c r="G246" s="181"/>
    </row>
    <row r="247" spans="2:7">
      <c r="B247" s="181"/>
      <c r="C247" s="181"/>
      <c r="D247" s="181"/>
      <c r="E247" s="181"/>
      <c r="F247" s="181"/>
      <c r="G247" s="181"/>
    </row>
    <row r="248" spans="2:7">
      <c r="B248" s="181"/>
      <c r="C248" s="181"/>
      <c r="D248" s="181"/>
      <c r="E248" s="181"/>
      <c r="F248" s="181"/>
      <c r="G248" s="181"/>
    </row>
    <row r="249" spans="2:7">
      <c r="B249" s="181"/>
      <c r="C249" s="181"/>
      <c r="D249" s="181"/>
      <c r="E249" s="181"/>
      <c r="F249" s="181"/>
      <c r="G249" s="181"/>
    </row>
    <row r="250" spans="2:7">
      <c r="B250" s="181"/>
      <c r="C250" s="181"/>
      <c r="D250" s="181"/>
      <c r="E250" s="181"/>
      <c r="F250" s="181"/>
      <c r="G250" s="181"/>
    </row>
    <row r="251" spans="2:7">
      <c r="B251" s="181"/>
      <c r="C251" s="181"/>
      <c r="D251" s="181"/>
      <c r="E251" s="181"/>
      <c r="F251" s="181"/>
      <c r="G251" s="181"/>
    </row>
    <row r="252" spans="2:7">
      <c r="B252" s="181"/>
      <c r="C252" s="181"/>
      <c r="D252" s="181"/>
      <c r="E252" s="181"/>
      <c r="F252" s="181"/>
      <c r="G252" s="181"/>
    </row>
  </sheetData>
  <mergeCells count="180">
    <mergeCell ref="A11:F11"/>
    <mergeCell ref="G11:G16"/>
    <mergeCell ref="A12:F12"/>
    <mergeCell ref="A13:F13"/>
    <mergeCell ref="A14:F14"/>
    <mergeCell ref="A15:F15"/>
    <mergeCell ref="A16:F16"/>
    <mergeCell ref="A1:F1"/>
    <mergeCell ref="A2:F2"/>
    <mergeCell ref="A3:G3"/>
    <mergeCell ref="A4:F5"/>
    <mergeCell ref="G4:G5"/>
    <mergeCell ref="A7:F7"/>
    <mergeCell ref="G7:G10"/>
    <mergeCell ref="A8:F8"/>
    <mergeCell ref="A9:F9"/>
    <mergeCell ref="A10:F10"/>
    <mergeCell ref="A17:F17"/>
    <mergeCell ref="G17:G29"/>
    <mergeCell ref="A18:F18"/>
    <mergeCell ref="A19:F19"/>
    <mergeCell ref="A20:F20"/>
    <mergeCell ref="A21:F21"/>
    <mergeCell ref="A22:F22"/>
    <mergeCell ref="A23:F23"/>
    <mergeCell ref="A24:F24"/>
    <mergeCell ref="A25:F25"/>
    <mergeCell ref="A26:F26"/>
    <mergeCell ref="A27:F27"/>
    <mergeCell ref="A28:F28"/>
    <mergeCell ref="A29:F29"/>
    <mergeCell ref="A30:E30"/>
    <mergeCell ref="G30:G48"/>
    <mergeCell ref="A31:E31"/>
    <mergeCell ref="A32:E32"/>
    <mergeCell ref="A33:E33"/>
    <mergeCell ref="A34:E34"/>
    <mergeCell ref="A41:E41"/>
    <mergeCell ref="A42:E42"/>
    <mergeCell ref="A43:E43"/>
    <mergeCell ref="A44:E44"/>
    <mergeCell ref="A45:E45"/>
    <mergeCell ref="A46:E46"/>
    <mergeCell ref="A35:E35"/>
    <mergeCell ref="A36:E36"/>
    <mergeCell ref="A37:E37"/>
    <mergeCell ref="A38:E38"/>
    <mergeCell ref="A39:E39"/>
    <mergeCell ref="A40:E40"/>
    <mergeCell ref="A47:E47"/>
    <mergeCell ref="A48:E48"/>
    <mergeCell ref="A76:B76"/>
    <mergeCell ref="A77:B77"/>
    <mergeCell ref="A78:B78"/>
    <mergeCell ref="A49:E49"/>
    <mergeCell ref="A50:C50"/>
    <mergeCell ref="A51:C51"/>
    <mergeCell ref="A52:C52"/>
    <mergeCell ref="A69:B69"/>
    <mergeCell ref="A53:B53"/>
    <mergeCell ref="A54:B54"/>
    <mergeCell ref="A55:B55"/>
    <mergeCell ref="A56:F56"/>
    <mergeCell ref="G56:G68"/>
    <mergeCell ref="A57:B58"/>
    <mergeCell ref="C57:C58"/>
    <mergeCell ref="D57:D58"/>
    <mergeCell ref="E57:E58"/>
    <mergeCell ref="F57:F58"/>
    <mergeCell ref="A79:B79"/>
    <mergeCell ref="G79:G88"/>
    <mergeCell ref="A80:B80"/>
    <mergeCell ref="A81:B81"/>
    <mergeCell ref="A82:B82"/>
    <mergeCell ref="A83:B83"/>
    <mergeCell ref="A84:B84"/>
    <mergeCell ref="A85:B85"/>
    <mergeCell ref="A86:B86"/>
    <mergeCell ref="A87:B87"/>
    <mergeCell ref="A88:B88"/>
    <mergeCell ref="G69:G78"/>
    <mergeCell ref="A70:B70"/>
    <mergeCell ref="A71:B71"/>
    <mergeCell ref="A72:B72"/>
    <mergeCell ref="A73:B73"/>
    <mergeCell ref="A74:B74"/>
    <mergeCell ref="A75:B75"/>
    <mergeCell ref="A89:B89"/>
    <mergeCell ref="G89:G98"/>
    <mergeCell ref="A90:B90"/>
    <mergeCell ref="A91:B91"/>
    <mergeCell ref="A92:B92"/>
    <mergeCell ref="A93:B93"/>
    <mergeCell ref="A94:B94"/>
    <mergeCell ref="A95:B95"/>
    <mergeCell ref="A96:B96"/>
    <mergeCell ref="A97:B97"/>
    <mergeCell ref="A98:B98"/>
    <mergeCell ref="A99:B99"/>
    <mergeCell ref="G99:G108"/>
    <mergeCell ref="A100:B100"/>
    <mergeCell ref="A101:B101"/>
    <mergeCell ref="A102:B102"/>
    <mergeCell ref="A103:B103"/>
    <mergeCell ref="A104:B104"/>
    <mergeCell ref="A105:B105"/>
    <mergeCell ref="A115:B115"/>
    <mergeCell ref="A106:B106"/>
    <mergeCell ref="A107:B107"/>
    <mergeCell ref="A108:B108"/>
    <mergeCell ref="A109:F109"/>
    <mergeCell ref="A110:B111"/>
    <mergeCell ref="C110:C111"/>
    <mergeCell ref="D110:D111"/>
    <mergeCell ref="E110:E111"/>
    <mergeCell ref="F110:F111"/>
    <mergeCell ref="A121:B121"/>
    <mergeCell ref="A122:B122"/>
    <mergeCell ref="G122:G131"/>
    <mergeCell ref="A123:B123"/>
    <mergeCell ref="A124:B124"/>
    <mergeCell ref="A125:B125"/>
    <mergeCell ref="A126:B126"/>
    <mergeCell ref="A127:B127"/>
    <mergeCell ref="A128:B128"/>
    <mergeCell ref="A129:B129"/>
    <mergeCell ref="G109:G121"/>
    <mergeCell ref="A130:B130"/>
    <mergeCell ref="A131:B131"/>
    <mergeCell ref="A116:B116"/>
    <mergeCell ref="A117:B117"/>
    <mergeCell ref="A118:B118"/>
    <mergeCell ref="A119:B119"/>
    <mergeCell ref="A120:B120"/>
    <mergeCell ref="A132:B132"/>
    <mergeCell ref="G132:G141"/>
    <mergeCell ref="A133:B133"/>
    <mergeCell ref="A134:B134"/>
    <mergeCell ref="A135:B135"/>
    <mergeCell ref="A136:B136"/>
    <mergeCell ref="A137:B137"/>
    <mergeCell ref="A138:B138"/>
    <mergeCell ref="G152:G161"/>
    <mergeCell ref="A153:B153"/>
    <mergeCell ref="A154:B154"/>
    <mergeCell ref="A155:B155"/>
    <mergeCell ref="A156:B156"/>
    <mergeCell ref="A139:B139"/>
    <mergeCell ref="A140:B140"/>
    <mergeCell ref="A141:B141"/>
    <mergeCell ref="A142:B142"/>
    <mergeCell ref="G142:G151"/>
    <mergeCell ref="A143:B143"/>
    <mergeCell ref="A144:B144"/>
    <mergeCell ref="A145:B145"/>
    <mergeCell ref="A146:B146"/>
    <mergeCell ref="A147:B147"/>
    <mergeCell ref="A157:B157"/>
    <mergeCell ref="A158:B158"/>
    <mergeCell ref="A159:B159"/>
    <mergeCell ref="A160:B160"/>
    <mergeCell ref="A161:B161"/>
    <mergeCell ref="A162:F162"/>
    <mergeCell ref="A148:B148"/>
    <mergeCell ref="A149:B149"/>
    <mergeCell ref="A150:B150"/>
    <mergeCell ref="A151:B151"/>
    <mergeCell ref="A152:B152"/>
    <mergeCell ref="G175:G184"/>
    <mergeCell ref="G185:G194"/>
    <mergeCell ref="G195:G204"/>
    <mergeCell ref="G205:G214"/>
    <mergeCell ref="A215:G215"/>
    <mergeCell ref="G162:G174"/>
    <mergeCell ref="A163:A164"/>
    <mergeCell ref="B163:B164"/>
    <mergeCell ref="C163:C164"/>
    <mergeCell ref="D163:D164"/>
    <mergeCell ref="E163:E164"/>
    <mergeCell ref="F163:F164"/>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93"/>
  <sheetViews>
    <sheetView zoomScale="70" zoomScaleNormal="70" zoomScaleSheetLayoutView="100" workbookViewId="0">
      <selection activeCell="I3" sqref="I3"/>
    </sheetView>
  </sheetViews>
  <sheetFormatPr defaultRowHeight="15" outlineLevelCol="1"/>
  <cols>
    <col min="1" max="1" width="45.7109375" customWidth="1"/>
    <col min="2" max="5" width="20.85546875" customWidth="1"/>
    <col min="6" max="53" width="20.85546875" customWidth="1" outlineLevel="1"/>
  </cols>
  <sheetData>
    <row r="1" spans="1:55">
      <c r="A1" s="1074" t="s">
        <v>685</v>
      </c>
      <c r="B1" s="1075"/>
      <c r="C1" s="1075"/>
      <c r="D1" s="1075"/>
      <c r="E1" s="765"/>
      <c r="F1" s="204"/>
    </row>
    <row r="2" spans="1:55">
      <c r="A2" s="1076" t="s">
        <v>235</v>
      </c>
      <c r="B2" s="1077"/>
      <c r="C2" s="1077"/>
      <c r="D2" s="1077"/>
      <c r="E2" s="766"/>
      <c r="F2" s="204"/>
      <c r="BB2" s="702"/>
    </row>
    <row r="3" spans="1:55" ht="15.75" thickBot="1">
      <c r="A3" s="1347" t="s">
        <v>970</v>
      </c>
      <c r="B3" s="1348"/>
      <c r="C3" s="1348"/>
      <c r="D3" s="1348"/>
      <c r="E3" s="1349"/>
      <c r="G3" s="861"/>
      <c r="H3" s="204"/>
    </row>
    <row r="4" spans="1:55">
      <c r="A4" s="1081" t="s">
        <v>737</v>
      </c>
      <c r="B4" s="1082"/>
      <c r="C4" s="1082"/>
      <c r="D4" s="1082"/>
      <c r="E4" s="1545"/>
    </row>
    <row r="5" spans="1:55" ht="15.75" thickBot="1">
      <c r="A5" s="1084"/>
      <c r="B5" s="1085"/>
      <c r="C5" s="1085"/>
      <c r="D5" s="1085"/>
      <c r="E5" s="1546"/>
    </row>
    <row r="6" spans="1:55" ht="15.75" thickBot="1">
      <c r="A6" s="611" t="s">
        <v>1176</v>
      </c>
      <c r="B6" s="750" t="str">
        <f>Obsah!C4</f>
        <v>(31/03/2018)</v>
      </c>
      <c r="C6" s="604"/>
      <c r="D6" s="604"/>
      <c r="E6" s="606"/>
    </row>
    <row r="7" spans="1:55" ht="15.75" customHeight="1" thickBot="1">
      <c r="A7" s="1547" t="s">
        <v>929</v>
      </c>
      <c r="B7" s="1542" t="s">
        <v>716</v>
      </c>
      <c r="C7" s="1543"/>
      <c r="D7" s="1543"/>
      <c r="E7" s="1544"/>
      <c r="F7" s="1530" t="s">
        <v>220</v>
      </c>
      <c r="G7" s="1531"/>
      <c r="H7" s="1531"/>
      <c r="I7" s="1532"/>
      <c r="J7" s="1524" t="s">
        <v>220</v>
      </c>
      <c r="K7" s="1531"/>
      <c r="L7" s="1531"/>
      <c r="M7" s="1532"/>
      <c r="N7" s="1524" t="s">
        <v>220</v>
      </c>
      <c r="O7" s="1531"/>
      <c r="P7" s="1531"/>
      <c r="Q7" s="1532"/>
      <c r="R7" s="1524" t="s">
        <v>220</v>
      </c>
      <c r="S7" s="1531"/>
      <c r="T7" s="1531"/>
      <c r="U7" s="1532"/>
      <c r="V7" s="1524" t="s">
        <v>220</v>
      </c>
      <c r="W7" s="1531"/>
      <c r="X7" s="1531"/>
      <c r="Y7" s="1532"/>
      <c r="Z7" s="1524" t="s">
        <v>220</v>
      </c>
      <c r="AA7" s="1531"/>
      <c r="AB7" s="1531"/>
      <c r="AC7" s="1532"/>
      <c r="AD7" s="1524" t="s">
        <v>220</v>
      </c>
      <c r="AE7" s="1531"/>
      <c r="AF7" s="1531"/>
      <c r="AG7" s="1532"/>
      <c r="AH7" s="1524" t="s">
        <v>220</v>
      </c>
      <c r="AI7" s="1531"/>
      <c r="AJ7" s="1531"/>
      <c r="AK7" s="1532"/>
      <c r="AL7" s="1524" t="s">
        <v>220</v>
      </c>
      <c r="AM7" s="1531"/>
      <c r="AN7" s="1531"/>
      <c r="AO7" s="1532"/>
      <c r="AP7" s="1524" t="s">
        <v>220</v>
      </c>
      <c r="AQ7" s="1531"/>
      <c r="AR7" s="1531"/>
      <c r="AS7" s="1532"/>
      <c r="AT7" s="1524" t="s">
        <v>220</v>
      </c>
      <c r="AU7" s="1531"/>
      <c r="AV7" s="1531"/>
      <c r="AW7" s="1531"/>
      <c r="AX7" s="1524" t="s">
        <v>220</v>
      </c>
      <c r="AY7" s="1531"/>
      <c r="AZ7" s="1531"/>
      <c r="BA7" s="1532"/>
    </row>
    <row r="8" spans="1:55" ht="15.75" thickBot="1">
      <c r="A8" s="1548"/>
      <c r="B8" s="1540" t="s">
        <v>214</v>
      </c>
      <c r="C8" s="1549"/>
      <c r="D8" s="1549"/>
      <c r="E8" s="1549"/>
      <c r="F8" s="1526" t="s">
        <v>214</v>
      </c>
      <c r="G8" s="1535"/>
      <c r="H8" s="1535"/>
      <c r="I8" s="1535"/>
      <c r="J8" s="1533" t="s">
        <v>214</v>
      </c>
      <c r="K8" s="1535"/>
      <c r="L8" s="1535"/>
      <c r="M8" s="1535"/>
      <c r="N8" s="1533" t="s">
        <v>214</v>
      </c>
      <c r="O8" s="1535"/>
      <c r="P8" s="1535"/>
      <c r="Q8" s="1535"/>
      <c r="R8" s="1533" t="s">
        <v>214</v>
      </c>
      <c r="S8" s="1535"/>
      <c r="T8" s="1535"/>
      <c r="U8" s="1535"/>
      <c r="V8" s="1533" t="s">
        <v>214</v>
      </c>
      <c r="W8" s="1535"/>
      <c r="X8" s="1535"/>
      <c r="Y8" s="1535"/>
      <c r="Z8" s="1533" t="s">
        <v>214</v>
      </c>
      <c r="AA8" s="1535"/>
      <c r="AB8" s="1535"/>
      <c r="AC8" s="1535"/>
      <c r="AD8" s="1533" t="s">
        <v>214</v>
      </c>
      <c r="AE8" s="1535"/>
      <c r="AF8" s="1535"/>
      <c r="AG8" s="1535"/>
      <c r="AH8" s="1533" t="s">
        <v>214</v>
      </c>
      <c r="AI8" s="1535"/>
      <c r="AJ8" s="1535"/>
      <c r="AK8" s="1535"/>
      <c r="AL8" s="1533" t="s">
        <v>214</v>
      </c>
      <c r="AM8" s="1535"/>
      <c r="AN8" s="1535"/>
      <c r="AO8" s="1535"/>
      <c r="AP8" s="1533" t="s">
        <v>214</v>
      </c>
      <c r="AQ8" s="1535"/>
      <c r="AR8" s="1535"/>
      <c r="AS8" s="1535"/>
      <c r="AT8" s="1533" t="s">
        <v>214</v>
      </c>
      <c r="AU8" s="1535"/>
      <c r="AV8" s="1535"/>
      <c r="AW8" s="1536"/>
      <c r="AX8" s="1533" t="s">
        <v>214</v>
      </c>
      <c r="AY8" s="1535"/>
      <c r="AZ8" s="1535"/>
      <c r="BA8" s="1535"/>
      <c r="BC8" s="702"/>
    </row>
    <row r="9" spans="1:55" ht="45.75" thickBot="1">
      <c r="A9" s="220" t="s">
        <v>669</v>
      </c>
      <c r="B9" s="924" t="s">
        <v>1454</v>
      </c>
      <c r="C9" s="925" t="s">
        <v>1063</v>
      </c>
      <c r="D9" s="925" t="s">
        <v>1068</v>
      </c>
      <c r="E9" s="925" t="s">
        <v>1455</v>
      </c>
      <c r="F9" s="925" t="s">
        <v>1456</v>
      </c>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c r="AP9" s="264"/>
      <c r="AQ9" s="264"/>
      <c r="AR9" s="264"/>
      <c r="AS9" s="264"/>
      <c r="AT9" s="264"/>
      <c r="AU9" s="264"/>
      <c r="AV9" s="264"/>
      <c r="AW9" s="466"/>
      <c r="AX9" s="264"/>
      <c r="AY9" s="264"/>
      <c r="AZ9" s="264"/>
      <c r="BA9" s="264"/>
    </row>
    <row r="10" spans="1:55">
      <c r="A10" s="200" t="s">
        <v>215</v>
      </c>
      <c r="B10" s="213">
        <v>0</v>
      </c>
      <c r="C10" s="213">
        <v>0</v>
      </c>
      <c r="D10" s="1033">
        <v>0</v>
      </c>
      <c r="E10" s="926">
        <v>4640986.2773999963</v>
      </c>
      <c r="F10" s="926">
        <v>0</v>
      </c>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467"/>
      <c r="AX10" s="473"/>
      <c r="AY10" s="265"/>
      <c r="AZ10" s="265"/>
      <c r="BA10" s="265"/>
    </row>
    <row r="11" spans="1:55">
      <c r="A11" s="183" t="s">
        <v>216</v>
      </c>
      <c r="B11" s="869">
        <v>0</v>
      </c>
      <c r="C11" s="869">
        <v>0</v>
      </c>
      <c r="D11" s="927">
        <v>107.14551999999999</v>
      </c>
      <c r="E11" s="928">
        <v>4641804.6070999969</v>
      </c>
      <c r="F11" s="266">
        <v>0</v>
      </c>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468"/>
      <c r="AX11" s="474"/>
      <c r="AY11" s="266"/>
      <c r="AZ11" s="266"/>
      <c r="BA11" s="266"/>
    </row>
    <row r="12" spans="1:55">
      <c r="A12" s="183" t="s">
        <v>219</v>
      </c>
      <c r="B12" s="929">
        <v>0</v>
      </c>
      <c r="C12" s="929">
        <v>0</v>
      </c>
      <c r="D12" s="927">
        <v>171.17329000000001</v>
      </c>
      <c r="E12" s="930">
        <v>1934836.8378000013</v>
      </c>
      <c r="F12" s="930">
        <v>679.27517000003718</v>
      </c>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6"/>
      <c r="AK12" s="266"/>
      <c r="AL12" s="266"/>
      <c r="AM12" s="266"/>
      <c r="AN12" s="266"/>
      <c r="AO12" s="266"/>
      <c r="AP12" s="266"/>
      <c r="AQ12" s="266"/>
      <c r="AR12" s="266"/>
      <c r="AS12" s="266"/>
      <c r="AT12" s="266"/>
      <c r="AU12" s="266"/>
      <c r="AV12" s="266"/>
      <c r="AW12" s="468"/>
      <c r="AX12" s="474"/>
      <c r="AY12" s="266"/>
      <c r="AZ12" s="266"/>
      <c r="BA12" s="266"/>
    </row>
    <row r="13" spans="1:55">
      <c r="A13" s="183" t="s">
        <v>213</v>
      </c>
      <c r="B13" s="869"/>
      <c r="C13" s="869"/>
      <c r="D13" s="923"/>
      <c r="E13" s="847"/>
      <c r="F13" s="266"/>
      <c r="G13" s="266"/>
      <c r="H13" s="266"/>
      <c r="I13" s="266"/>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468"/>
      <c r="AX13" s="474"/>
      <c r="AY13" s="266"/>
      <c r="AZ13" s="266"/>
      <c r="BA13" s="266"/>
    </row>
    <row r="14" spans="1:55" ht="26.25">
      <c r="A14" s="183" t="s">
        <v>217</v>
      </c>
      <c r="B14" s="869">
        <v>0</v>
      </c>
      <c r="C14" s="869">
        <v>0</v>
      </c>
      <c r="D14" s="923">
        <v>171.17329000000001</v>
      </c>
      <c r="E14" s="928">
        <v>-625580.48133999854</v>
      </c>
      <c r="F14" s="930">
        <v>244.79321000003716</v>
      </c>
      <c r="G14" s="266"/>
      <c r="H14" s="266"/>
      <c r="I14" s="266"/>
      <c r="J14" s="266"/>
      <c r="K14" s="266"/>
      <c r="L14" s="266"/>
      <c r="M14" s="266"/>
      <c r="N14" s="266"/>
      <c r="O14" s="266"/>
      <c r="P14" s="266"/>
      <c r="Q14" s="266"/>
      <c r="R14" s="266"/>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468"/>
      <c r="AX14" s="474"/>
      <c r="AY14" s="266"/>
      <c r="AZ14" s="266"/>
      <c r="BA14" s="266"/>
    </row>
    <row r="15" spans="1:55" ht="27" thickBot="1">
      <c r="A15" s="184" t="s">
        <v>218</v>
      </c>
      <c r="B15" s="179"/>
      <c r="C15" s="179"/>
      <c r="D15" s="179"/>
      <c r="E15" s="195"/>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267"/>
      <c r="AP15" s="267"/>
      <c r="AQ15" s="267"/>
      <c r="AR15" s="267"/>
      <c r="AS15" s="267"/>
      <c r="AT15" s="267"/>
      <c r="AU15" s="267"/>
      <c r="AV15" s="267"/>
      <c r="AW15" s="469"/>
      <c r="AX15" s="475"/>
      <c r="AY15" s="267"/>
      <c r="AZ15" s="267"/>
      <c r="BA15" s="267"/>
    </row>
    <row r="16" spans="1:55" ht="15.75" thickBot="1">
      <c r="A16" s="1537" t="s">
        <v>929</v>
      </c>
      <c r="B16" s="1542" t="s">
        <v>717</v>
      </c>
      <c r="C16" s="1543"/>
      <c r="D16" s="1543"/>
      <c r="E16" s="1544"/>
      <c r="F16" s="1530" t="s">
        <v>221</v>
      </c>
      <c r="G16" s="1531"/>
      <c r="H16" s="1531"/>
      <c r="I16" s="1532"/>
      <c r="J16" s="1524" t="s">
        <v>221</v>
      </c>
      <c r="K16" s="1531"/>
      <c r="L16" s="1531"/>
      <c r="M16" s="1532"/>
      <c r="N16" s="1524" t="s">
        <v>221</v>
      </c>
      <c r="O16" s="1531"/>
      <c r="P16" s="1531"/>
      <c r="Q16" s="1532"/>
      <c r="R16" s="1524" t="s">
        <v>221</v>
      </c>
      <c r="S16" s="1531"/>
      <c r="T16" s="1531"/>
      <c r="U16" s="1532"/>
      <c r="V16" s="1524" t="s">
        <v>221</v>
      </c>
      <c r="W16" s="1531"/>
      <c r="X16" s="1531"/>
      <c r="Y16" s="1532"/>
      <c r="Z16" s="1524" t="s">
        <v>221</v>
      </c>
      <c r="AA16" s="1531"/>
      <c r="AB16" s="1531"/>
      <c r="AC16" s="1532"/>
      <c r="AD16" s="1524" t="s">
        <v>221</v>
      </c>
      <c r="AE16" s="1531"/>
      <c r="AF16" s="1531"/>
      <c r="AG16" s="1532"/>
      <c r="AH16" s="1524" t="s">
        <v>221</v>
      </c>
      <c r="AI16" s="1531"/>
      <c r="AJ16" s="1531"/>
      <c r="AK16" s="1532"/>
      <c r="AL16" s="1524" t="s">
        <v>221</v>
      </c>
      <c r="AM16" s="1531"/>
      <c r="AN16" s="1531"/>
      <c r="AO16" s="1532"/>
      <c r="AP16" s="1524" t="s">
        <v>221</v>
      </c>
      <c r="AQ16" s="1531"/>
      <c r="AR16" s="1531"/>
      <c r="AS16" s="1532"/>
      <c r="AT16" s="1524" t="s">
        <v>221</v>
      </c>
      <c r="AU16" s="1531"/>
      <c r="AV16" s="1531"/>
      <c r="AW16" s="1531"/>
      <c r="AX16" s="1524" t="s">
        <v>221</v>
      </c>
      <c r="AY16" s="1531"/>
      <c r="AZ16" s="1531"/>
      <c r="BA16" s="1532"/>
    </row>
    <row r="17" spans="1:53" ht="15.75" thickBot="1">
      <c r="A17" s="1538"/>
      <c r="B17" s="1540" t="s">
        <v>222</v>
      </c>
      <c r="C17" s="1541"/>
      <c r="D17" s="1541"/>
      <c r="E17" s="1541"/>
      <c r="F17" s="1526" t="s">
        <v>222</v>
      </c>
      <c r="G17" s="1535"/>
      <c r="H17" s="1535"/>
      <c r="I17" s="1535"/>
      <c r="J17" s="1533" t="s">
        <v>222</v>
      </c>
      <c r="K17" s="1535"/>
      <c r="L17" s="1535"/>
      <c r="M17" s="1535"/>
      <c r="N17" s="1533" t="s">
        <v>222</v>
      </c>
      <c r="O17" s="1535"/>
      <c r="P17" s="1535"/>
      <c r="Q17" s="1535"/>
      <c r="R17" s="1533" t="s">
        <v>222</v>
      </c>
      <c r="S17" s="1535"/>
      <c r="T17" s="1535"/>
      <c r="U17" s="1535"/>
      <c r="V17" s="1533" t="s">
        <v>222</v>
      </c>
      <c r="W17" s="1535"/>
      <c r="X17" s="1535"/>
      <c r="Y17" s="1535"/>
      <c r="Z17" s="1533" t="s">
        <v>222</v>
      </c>
      <c r="AA17" s="1535"/>
      <c r="AB17" s="1535"/>
      <c r="AC17" s="1535"/>
      <c r="AD17" s="1533" t="s">
        <v>222</v>
      </c>
      <c r="AE17" s="1535"/>
      <c r="AF17" s="1535"/>
      <c r="AG17" s="1535"/>
      <c r="AH17" s="1533" t="s">
        <v>222</v>
      </c>
      <c r="AI17" s="1535"/>
      <c r="AJ17" s="1535"/>
      <c r="AK17" s="1535"/>
      <c r="AL17" s="1533" t="s">
        <v>222</v>
      </c>
      <c r="AM17" s="1535"/>
      <c r="AN17" s="1535"/>
      <c r="AO17" s="1535"/>
      <c r="AP17" s="1533" t="s">
        <v>222</v>
      </c>
      <c r="AQ17" s="1535"/>
      <c r="AR17" s="1535"/>
      <c r="AS17" s="1535"/>
      <c r="AT17" s="1533" t="s">
        <v>222</v>
      </c>
      <c r="AU17" s="1535"/>
      <c r="AV17" s="1535"/>
      <c r="AW17" s="1536"/>
      <c r="AX17" s="1533" t="s">
        <v>222</v>
      </c>
      <c r="AY17" s="1535"/>
      <c r="AZ17" s="1535"/>
      <c r="BA17" s="1535"/>
    </row>
    <row r="18" spans="1:53" ht="15.75" thickBot="1">
      <c r="A18" s="220" t="s">
        <v>668</v>
      </c>
      <c r="B18" s="931" t="s">
        <v>1178</v>
      </c>
      <c r="C18" s="931" t="s">
        <v>1457</v>
      </c>
      <c r="D18" s="218"/>
      <c r="E18" s="218"/>
      <c r="F18" s="268"/>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69"/>
      <c r="AK18" s="269"/>
      <c r="AL18" s="269"/>
      <c r="AM18" s="269"/>
      <c r="AN18" s="269"/>
      <c r="AO18" s="269"/>
      <c r="AP18" s="269"/>
      <c r="AQ18" s="269"/>
      <c r="AR18" s="269"/>
      <c r="AS18" s="269"/>
      <c r="AT18" s="269"/>
      <c r="AU18" s="269"/>
      <c r="AV18" s="269"/>
      <c r="AW18" s="470"/>
      <c r="AX18" s="269"/>
      <c r="AY18" s="269"/>
      <c r="AZ18" s="269"/>
      <c r="BA18" s="269"/>
    </row>
    <row r="19" spans="1:53">
      <c r="A19" s="200" t="s">
        <v>225</v>
      </c>
      <c r="B19" s="930">
        <v>4617012.0972499968</v>
      </c>
      <c r="C19" s="930">
        <v>23974.180150000004</v>
      </c>
      <c r="D19" s="180"/>
      <c r="E19" s="234"/>
      <c r="F19" s="270"/>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471"/>
      <c r="AX19" s="476"/>
      <c r="AY19" s="271"/>
      <c r="AZ19" s="271"/>
      <c r="BA19" s="477"/>
    </row>
    <row r="20" spans="1:53">
      <c r="A20" s="183" t="s">
        <v>226</v>
      </c>
      <c r="B20" s="930">
        <v>4617937.5724699972</v>
      </c>
      <c r="C20" s="930">
        <v>23974.180150000004</v>
      </c>
      <c r="D20" s="172"/>
      <c r="E20" s="235"/>
      <c r="F20" s="272"/>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273"/>
      <c r="AP20" s="273"/>
      <c r="AQ20" s="273"/>
      <c r="AR20" s="273"/>
      <c r="AS20" s="273"/>
      <c r="AT20" s="273"/>
      <c r="AU20" s="273"/>
      <c r="AV20" s="273"/>
      <c r="AW20" s="472"/>
      <c r="AX20" s="237"/>
      <c r="AY20" s="273"/>
      <c r="AZ20" s="273"/>
      <c r="BA20" s="478"/>
    </row>
    <row r="21" spans="1:53" ht="25.5">
      <c r="A21" s="867" t="s">
        <v>223</v>
      </c>
      <c r="B21" s="927">
        <v>1927706.6450400013</v>
      </c>
      <c r="C21" s="927">
        <v>7980.6412199999986</v>
      </c>
      <c r="D21" s="172"/>
      <c r="E21" s="235"/>
      <c r="F21" s="272"/>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c r="AV21" s="273"/>
      <c r="AW21" s="472"/>
      <c r="AX21" s="237"/>
      <c r="AY21" s="273"/>
      <c r="AZ21" s="273"/>
      <c r="BA21" s="478"/>
    </row>
    <row r="22" spans="1:53" ht="26.25" thickBot="1">
      <c r="A22" s="178" t="s">
        <v>224</v>
      </c>
      <c r="B22" s="273"/>
      <c r="C22" s="273"/>
      <c r="D22" s="172"/>
      <c r="E22" s="235"/>
      <c r="F22" s="272"/>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3"/>
      <c r="AL22" s="273"/>
      <c r="AM22" s="273"/>
      <c r="AN22" s="273"/>
      <c r="AO22" s="273"/>
      <c r="AP22" s="273"/>
      <c r="AQ22" s="273"/>
      <c r="AR22" s="273"/>
      <c r="AS22" s="273"/>
      <c r="AT22" s="273"/>
      <c r="AU22" s="273"/>
      <c r="AV22" s="273"/>
      <c r="AW22" s="472"/>
      <c r="AX22" s="237"/>
      <c r="AY22" s="273"/>
      <c r="AZ22" s="273"/>
      <c r="BA22" s="478"/>
    </row>
    <row r="23" spans="1:53" ht="15.75" thickBot="1">
      <c r="A23" s="1537" t="s">
        <v>929</v>
      </c>
      <c r="B23" s="1524" t="s">
        <v>718</v>
      </c>
      <c r="C23" s="1531"/>
      <c r="D23" s="1531"/>
      <c r="E23" s="1532"/>
      <c r="F23" s="1530" t="s">
        <v>718</v>
      </c>
      <c r="G23" s="1531"/>
      <c r="H23" s="1531"/>
      <c r="I23" s="1532"/>
      <c r="J23" s="1524" t="s">
        <v>718</v>
      </c>
      <c r="K23" s="1531"/>
      <c r="L23" s="1531"/>
      <c r="M23" s="1532"/>
      <c r="N23" s="1524" t="s">
        <v>718</v>
      </c>
      <c r="O23" s="1531"/>
      <c r="P23" s="1531"/>
      <c r="Q23" s="1532"/>
      <c r="R23" s="1524" t="s">
        <v>718</v>
      </c>
      <c r="S23" s="1531"/>
      <c r="T23" s="1531"/>
      <c r="U23" s="1532"/>
      <c r="V23" s="1524" t="s">
        <v>718</v>
      </c>
      <c r="W23" s="1531"/>
      <c r="X23" s="1531"/>
      <c r="Y23" s="1532"/>
      <c r="Z23" s="1524" t="s">
        <v>718</v>
      </c>
      <c r="AA23" s="1531"/>
      <c r="AB23" s="1531"/>
      <c r="AC23" s="1532"/>
      <c r="AD23" s="1524" t="s">
        <v>718</v>
      </c>
      <c r="AE23" s="1531"/>
      <c r="AF23" s="1531"/>
      <c r="AG23" s="1532"/>
      <c r="AH23" s="1524" t="s">
        <v>718</v>
      </c>
      <c r="AI23" s="1531"/>
      <c r="AJ23" s="1531"/>
      <c r="AK23" s="1532"/>
      <c r="AL23" s="1524" t="s">
        <v>718</v>
      </c>
      <c r="AM23" s="1531"/>
      <c r="AN23" s="1531"/>
      <c r="AO23" s="1532"/>
      <c r="AP23" s="1524" t="s">
        <v>718</v>
      </c>
      <c r="AQ23" s="1531"/>
      <c r="AR23" s="1531"/>
      <c r="AS23" s="1532"/>
      <c r="AT23" s="1524" t="s">
        <v>718</v>
      </c>
      <c r="AU23" s="1531"/>
      <c r="AV23" s="1531"/>
      <c r="AW23" s="1531"/>
      <c r="AX23" s="1524" t="s">
        <v>718</v>
      </c>
      <c r="AY23" s="1531"/>
      <c r="AZ23" s="1531"/>
      <c r="BA23" s="1532"/>
    </row>
    <row r="24" spans="1:53" ht="31.5" customHeight="1" thickBot="1">
      <c r="A24" s="1538"/>
      <c r="B24" s="1533" t="s">
        <v>671</v>
      </c>
      <c r="C24" s="1534"/>
      <c r="D24" s="1534"/>
      <c r="E24" s="1534"/>
      <c r="F24" s="1526" t="s">
        <v>671</v>
      </c>
      <c r="G24" s="1534"/>
      <c r="H24" s="1534"/>
      <c r="I24" s="1534"/>
      <c r="J24" s="1533" t="s">
        <v>671</v>
      </c>
      <c r="K24" s="1534"/>
      <c r="L24" s="1534"/>
      <c r="M24" s="1534"/>
      <c r="N24" s="1533" t="s">
        <v>671</v>
      </c>
      <c r="O24" s="1534"/>
      <c r="P24" s="1534"/>
      <c r="Q24" s="1534"/>
      <c r="R24" s="1533" t="s">
        <v>671</v>
      </c>
      <c r="S24" s="1534"/>
      <c r="T24" s="1534"/>
      <c r="U24" s="1534"/>
      <c r="V24" s="1533" t="s">
        <v>671</v>
      </c>
      <c r="W24" s="1534"/>
      <c r="X24" s="1534"/>
      <c r="Y24" s="1534"/>
      <c r="Z24" s="1533" t="s">
        <v>671</v>
      </c>
      <c r="AA24" s="1534"/>
      <c r="AB24" s="1534"/>
      <c r="AC24" s="1534"/>
      <c r="AD24" s="1533" t="s">
        <v>671</v>
      </c>
      <c r="AE24" s="1534"/>
      <c r="AF24" s="1534"/>
      <c r="AG24" s="1534"/>
      <c r="AH24" s="1533" t="s">
        <v>671</v>
      </c>
      <c r="AI24" s="1534"/>
      <c r="AJ24" s="1534"/>
      <c r="AK24" s="1534"/>
      <c r="AL24" s="1533" t="s">
        <v>671</v>
      </c>
      <c r="AM24" s="1534"/>
      <c r="AN24" s="1534"/>
      <c r="AO24" s="1534"/>
      <c r="AP24" s="1533" t="s">
        <v>671</v>
      </c>
      <c r="AQ24" s="1534"/>
      <c r="AR24" s="1534"/>
      <c r="AS24" s="1534"/>
      <c r="AT24" s="1533" t="s">
        <v>671</v>
      </c>
      <c r="AU24" s="1534"/>
      <c r="AV24" s="1534"/>
      <c r="AW24" s="1539"/>
      <c r="AX24" s="1533" t="s">
        <v>671</v>
      </c>
      <c r="AY24" s="1534"/>
      <c r="AZ24" s="1534"/>
      <c r="BA24" s="1534"/>
    </row>
    <row r="25" spans="1:53" ht="31.5" customHeight="1" thickBot="1">
      <c r="A25" s="219"/>
      <c r="B25" s="1524" t="s">
        <v>866</v>
      </c>
      <c r="C25" s="1525"/>
      <c r="D25" s="1524" t="s">
        <v>670</v>
      </c>
      <c r="E25" s="1526"/>
      <c r="F25" s="1530" t="s">
        <v>866</v>
      </c>
      <c r="G25" s="1525"/>
      <c r="H25" s="1524" t="s">
        <v>670</v>
      </c>
      <c r="I25" s="1526"/>
      <c r="J25" s="1524" t="s">
        <v>866</v>
      </c>
      <c r="K25" s="1525"/>
      <c r="L25" s="1524" t="s">
        <v>670</v>
      </c>
      <c r="M25" s="1526"/>
      <c r="N25" s="1524" t="s">
        <v>866</v>
      </c>
      <c r="O25" s="1525"/>
      <c r="P25" s="1524" t="s">
        <v>670</v>
      </c>
      <c r="Q25" s="1526"/>
      <c r="R25" s="1524" t="s">
        <v>866</v>
      </c>
      <c r="S25" s="1525"/>
      <c r="T25" s="1524" t="s">
        <v>670</v>
      </c>
      <c r="U25" s="1526"/>
      <c r="V25" s="1524" t="s">
        <v>866</v>
      </c>
      <c r="W25" s="1525"/>
      <c r="X25" s="1524" t="s">
        <v>670</v>
      </c>
      <c r="Y25" s="1526"/>
      <c r="Z25" s="1524" t="s">
        <v>866</v>
      </c>
      <c r="AA25" s="1525"/>
      <c r="AB25" s="1524" t="s">
        <v>670</v>
      </c>
      <c r="AC25" s="1526"/>
      <c r="AD25" s="1524" t="s">
        <v>866</v>
      </c>
      <c r="AE25" s="1525"/>
      <c r="AF25" s="1524" t="s">
        <v>670</v>
      </c>
      <c r="AG25" s="1526"/>
      <c r="AH25" s="1524" t="s">
        <v>866</v>
      </c>
      <c r="AI25" s="1525"/>
      <c r="AJ25" s="1524" t="s">
        <v>670</v>
      </c>
      <c r="AK25" s="1526"/>
      <c r="AL25" s="1524" t="s">
        <v>866</v>
      </c>
      <c r="AM25" s="1525"/>
      <c r="AN25" s="1524" t="s">
        <v>670</v>
      </c>
      <c r="AO25" s="1526"/>
      <c r="AP25" s="1524" t="s">
        <v>866</v>
      </c>
      <c r="AQ25" s="1525"/>
      <c r="AR25" s="1524" t="s">
        <v>670</v>
      </c>
      <c r="AS25" s="1526"/>
      <c r="AT25" s="1524" t="s">
        <v>866</v>
      </c>
      <c r="AU25" s="1525"/>
      <c r="AV25" s="1524" t="s">
        <v>670</v>
      </c>
      <c r="AW25" s="1530"/>
      <c r="AX25" s="1524" t="s">
        <v>866</v>
      </c>
      <c r="AY25" s="1525"/>
      <c r="AZ25" s="1524" t="s">
        <v>670</v>
      </c>
      <c r="BA25" s="1526"/>
    </row>
    <row r="26" spans="1:53" ht="26.25">
      <c r="A26" s="236" t="s">
        <v>672</v>
      </c>
      <c r="B26" s="1527" t="s">
        <v>1458</v>
      </c>
      <c r="C26" s="1528"/>
      <c r="D26" s="1519"/>
      <c r="E26" s="1521"/>
      <c r="F26" s="1529"/>
      <c r="G26" s="1520"/>
      <c r="H26" s="1519"/>
      <c r="I26" s="1521"/>
      <c r="J26" s="1519"/>
      <c r="K26" s="1520"/>
      <c r="L26" s="1519"/>
      <c r="M26" s="1521"/>
      <c r="N26" s="1519"/>
      <c r="O26" s="1520"/>
      <c r="P26" s="1519"/>
      <c r="Q26" s="1521"/>
      <c r="R26" s="1519"/>
      <c r="S26" s="1520"/>
      <c r="T26" s="1519"/>
      <c r="U26" s="1521"/>
      <c r="V26" s="1519"/>
      <c r="W26" s="1520"/>
      <c r="X26" s="1519"/>
      <c r="Y26" s="1521"/>
      <c r="Z26" s="1519"/>
      <c r="AA26" s="1520"/>
      <c r="AB26" s="1519"/>
      <c r="AC26" s="1521"/>
      <c r="AD26" s="1519"/>
      <c r="AE26" s="1520"/>
      <c r="AF26" s="1519"/>
      <c r="AG26" s="1521"/>
      <c r="AH26" s="1519"/>
      <c r="AI26" s="1520"/>
      <c r="AJ26" s="1519"/>
      <c r="AK26" s="1521"/>
      <c r="AL26" s="1519"/>
      <c r="AM26" s="1520"/>
      <c r="AN26" s="1519"/>
      <c r="AO26" s="1521"/>
      <c r="AP26" s="1519"/>
      <c r="AQ26" s="1520"/>
      <c r="AR26" s="1519"/>
      <c r="AS26" s="1521"/>
      <c r="AT26" s="1519"/>
      <c r="AU26" s="1520"/>
      <c r="AV26" s="1519"/>
      <c r="AW26" s="1522"/>
      <c r="AX26" s="1523"/>
      <c r="AY26" s="1520"/>
      <c r="AZ26" s="1519"/>
      <c r="BA26" s="1521"/>
    </row>
    <row r="27" spans="1:53">
      <c r="A27" s="867" t="s">
        <v>227</v>
      </c>
      <c r="B27" s="1512">
        <v>2560851.8010999998</v>
      </c>
      <c r="C27" s="1513"/>
      <c r="D27" s="1509"/>
      <c r="E27" s="1511"/>
      <c r="F27" s="1518"/>
      <c r="G27" s="1510"/>
      <c r="H27" s="1509"/>
      <c r="I27" s="1511"/>
      <c r="J27" s="1509"/>
      <c r="K27" s="1510"/>
      <c r="L27" s="1509"/>
      <c r="M27" s="1511"/>
      <c r="N27" s="1509"/>
      <c r="O27" s="1510"/>
      <c r="P27" s="1509"/>
      <c r="Q27" s="1511"/>
      <c r="R27" s="1509"/>
      <c r="S27" s="1510"/>
      <c r="T27" s="1509"/>
      <c r="U27" s="1511"/>
      <c r="V27" s="1509"/>
      <c r="W27" s="1510"/>
      <c r="X27" s="1509"/>
      <c r="Y27" s="1511"/>
      <c r="Z27" s="1509"/>
      <c r="AA27" s="1510"/>
      <c r="AB27" s="1509"/>
      <c r="AC27" s="1511"/>
      <c r="AD27" s="1509"/>
      <c r="AE27" s="1510"/>
      <c r="AF27" s="1509"/>
      <c r="AG27" s="1511"/>
      <c r="AH27" s="1509"/>
      <c r="AI27" s="1510"/>
      <c r="AJ27" s="1509"/>
      <c r="AK27" s="1511"/>
      <c r="AL27" s="1509"/>
      <c r="AM27" s="1510"/>
      <c r="AN27" s="1509"/>
      <c r="AO27" s="1511"/>
      <c r="AP27" s="1509"/>
      <c r="AQ27" s="1510"/>
      <c r="AR27" s="1509"/>
      <c r="AS27" s="1511"/>
      <c r="AT27" s="1509"/>
      <c r="AU27" s="1510"/>
      <c r="AV27" s="1509"/>
      <c r="AW27" s="1515"/>
      <c r="AX27" s="1514"/>
      <c r="AY27" s="1510"/>
      <c r="AZ27" s="1509"/>
      <c r="BA27" s="1511"/>
    </row>
    <row r="28" spans="1:53">
      <c r="A28" s="867" t="s">
        <v>229</v>
      </c>
      <c r="B28" s="1512">
        <v>-625164.51483999868</v>
      </c>
      <c r="C28" s="1513"/>
      <c r="D28" s="1509"/>
      <c r="E28" s="1511"/>
      <c r="F28" s="1518"/>
      <c r="G28" s="1510"/>
      <c r="H28" s="1509"/>
      <c r="I28" s="1511"/>
      <c r="J28" s="1509"/>
      <c r="K28" s="1510"/>
      <c r="L28" s="1509"/>
      <c r="M28" s="1511"/>
      <c r="N28" s="1509"/>
      <c r="O28" s="1510"/>
      <c r="P28" s="1509"/>
      <c r="Q28" s="1511"/>
      <c r="R28" s="1509"/>
      <c r="S28" s="1510"/>
      <c r="T28" s="1509"/>
      <c r="U28" s="1511"/>
      <c r="V28" s="1509"/>
      <c r="W28" s="1510"/>
      <c r="X28" s="1509"/>
      <c r="Y28" s="1511"/>
      <c r="Z28" s="1509"/>
      <c r="AA28" s="1510"/>
      <c r="AB28" s="1509"/>
      <c r="AC28" s="1511"/>
      <c r="AD28" s="1509"/>
      <c r="AE28" s="1510"/>
      <c r="AF28" s="1509"/>
      <c r="AG28" s="1511"/>
      <c r="AH28" s="1509"/>
      <c r="AI28" s="1510"/>
      <c r="AJ28" s="1509"/>
      <c r="AK28" s="1511"/>
      <c r="AL28" s="1509"/>
      <c r="AM28" s="1510"/>
      <c r="AN28" s="1509"/>
      <c r="AO28" s="1511"/>
      <c r="AP28" s="1509"/>
      <c r="AQ28" s="1510"/>
      <c r="AR28" s="1509"/>
      <c r="AS28" s="1511"/>
      <c r="AT28" s="1509"/>
      <c r="AU28" s="1510"/>
      <c r="AV28" s="1509"/>
      <c r="AW28" s="1515"/>
      <c r="AX28" s="1514"/>
      <c r="AY28" s="1510"/>
      <c r="AZ28" s="1509"/>
      <c r="BA28" s="1511"/>
    </row>
    <row r="29" spans="1:53" ht="76.5">
      <c r="A29" s="867" t="s">
        <v>230</v>
      </c>
      <c r="B29" s="1512" t="s">
        <v>1459</v>
      </c>
      <c r="C29" s="1513"/>
      <c r="D29" s="1509"/>
      <c r="E29" s="1511"/>
      <c r="F29" s="1518"/>
      <c r="G29" s="1510"/>
      <c r="H29" s="1509"/>
      <c r="I29" s="1511"/>
      <c r="J29" s="1509"/>
      <c r="K29" s="1510"/>
      <c r="L29" s="1509"/>
      <c r="M29" s="1511"/>
      <c r="N29" s="1509"/>
      <c r="O29" s="1510"/>
      <c r="P29" s="1509"/>
      <c r="Q29" s="1511"/>
      <c r="R29" s="1509"/>
      <c r="S29" s="1510"/>
      <c r="T29" s="1509"/>
      <c r="U29" s="1511"/>
      <c r="V29" s="1509"/>
      <c r="W29" s="1510"/>
      <c r="X29" s="1509"/>
      <c r="Y29" s="1511"/>
      <c r="Z29" s="1509"/>
      <c r="AA29" s="1510"/>
      <c r="AB29" s="1509"/>
      <c r="AC29" s="1511"/>
      <c r="AD29" s="1509"/>
      <c r="AE29" s="1510"/>
      <c r="AF29" s="1509"/>
      <c r="AG29" s="1511"/>
      <c r="AH29" s="1509"/>
      <c r="AI29" s="1510"/>
      <c r="AJ29" s="1509"/>
      <c r="AK29" s="1511"/>
      <c r="AL29" s="1509"/>
      <c r="AM29" s="1510"/>
      <c r="AN29" s="1509"/>
      <c r="AO29" s="1511"/>
      <c r="AP29" s="1509"/>
      <c r="AQ29" s="1510"/>
      <c r="AR29" s="1509"/>
      <c r="AS29" s="1511"/>
      <c r="AT29" s="1509"/>
      <c r="AU29" s="1510"/>
      <c r="AV29" s="1509"/>
      <c r="AW29" s="1515"/>
      <c r="AX29" s="1514"/>
      <c r="AY29" s="1510"/>
      <c r="AZ29" s="1509"/>
      <c r="BA29" s="1511"/>
    </row>
    <row r="30" spans="1:53" ht="15.75" thickBot="1">
      <c r="A30" s="178" t="s">
        <v>228</v>
      </c>
      <c r="B30" s="1503">
        <v>1935687.2862600011</v>
      </c>
      <c r="C30" s="1504"/>
      <c r="D30" s="1505"/>
      <c r="E30" s="1506"/>
      <c r="F30" s="1507"/>
      <c r="G30" s="1508"/>
      <c r="H30" s="1505"/>
      <c r="I30" s="1506"/>
      <c r="J30" s="1505"/>
      <c r="K30" s="1508"/>
      <c r="L30" s="1505"/>
      <c r="M30" s="1506"/>
      <c r="N30" s="1505"/>
      <c r="O30" s="1508"/>
      <c r="P30" s="1505"/>
      <c r="Q30" s="1506"/>
      <c r="R30" s="1505"/>
      <c r="S30" s="1508"/>
      <c r="T30" s="1505"/>
      <c r="U30" s="1506"/>
      <c r="V30" s="1505"/>
      <c r="W30" s="1508"/>
      <c r="X30" s="1505"/>
      <c r="Y30" s="1506"/>
      <c r="Z30" s="1505"/>
      <c r="AA30" s="1508"/>
      <c r="AB30" s="1505"/>
      <c r="AC30" s="1506"/>
      <c r="AD30" s="1505"/>
      <c r="AE30" s="1508"/>
      <c r="AF30" s="1505"/>
      <c r="AG30" s="1506"/>
      <c r="AH30" s="1505"/>
      <c r="AI30" s="1508"/>
      <c r="AJ30" s="1505"/>
      <c r="AK30" s="1506"/>
      <c r="AL30" s="1505"/>
      <c r="AM30" s="1508"/>
      <c r="AN30" s="1505"/>
      <c r="AO30" s="1506"/>
      <c r="AP30" s="1505"/>
      <c r="AQ30" s="1508"/>
      <c r="AR30" s="1505"/>
      <c r="AS30" s="1506"/>
      <c r="AT30" s="1505"/>
      <c r="AU30" s="1508"/>
      <c r="AV30" s="1505"/>
      <c r="AW30" s="1516"/>
      <c r="AX30" s="1517"/>
      <c r="AY30" s="1508"/>
      <c r="AZ30" s="1505"/>
      <c r="BA30" s="1506"/>
    </row>
    <row r="31" spans="1:53">
      <c r="A31" s="176"/>
      <c r="B31" s="176"/>
      <c r="C31" s="176"/>
      <c r="D31" s="176"/>
      <c r="E31" s="176"/>
      <c r="F31" s="176"/>
    </row>
    <row r="32" spans="1:53">
      <c r="A32" s="176"/>
      <c r="B32" s="176"/>
      <c r="C32" s="176"/>
      <c r="D32" s="176"/>
      <c r="E32" s="176"/>
      <c r="F32" s="176"/>
    </row>
    <row r="33" spans="1:6">
      <c r="A33" s="176"/>
      <c r="B33" s="176"/>
      <c r="C33" s="176"/>
      <c r="D33" s="176"/>
      <c r="E33" s="176"/>
      <c r="F33" s="176"/>
    </row>
    <row r="34" spans="1:6">
      <c r="A34" s="176"/>
      <c r="B34" s="176"/>
      <c r="C34" s="176"/>
      <c r="D34" s="176"/>
      <c r="E34" s="176"/>
      <c r="F34" s="176"/>
    </row>
    <row r="35" spans="1:6">
      <c r="A35" s="176"/>
      <c r="B35" s="176"/>
      <c r="C35" s="176"/>
      <c r="D35" s="176"/>
      <c r="E35" s="176"/>
      <c r="F35" s="176"/>
    </row>
    <row r="36" spans="1:6">
      <c r="A36" s="176"/>
      <c r="B36" s="176"/>
      <c r="C36" s="176"/>
      <c r="D36" s="176"/>
      <c r="E36" s="176"/>
      <c r="F36" s="176"/>
    </row>
    <row r="37" spans="1:6">
      <c r="A37" s="176"/>
      <c r="B37" s="176"/>
      <c r="C37" s="176"/>
      <c r="D37" s="176"/>
      <c r="E37" s="176"/>
      <c r="F37" s="176"/>
    </row>
    <row r="38" spans="1:6">
      <c r="A38" s="176"/>
      <c r="B38" s="176"/>
      <c r="C38" s="176"/>
      <c r="D38" s="176"/>
      <c r="E38" s="176"/>
      <c r="F38" s="176"/>
    </row>
    <row r="39" spans="1:6">
      <c r="A39" s="176"/>
      <c r="B39" s="176"/>
      <c r="C39" s="176"/>
      <c r="D39" s="176"/>
      <c r="E39" s="176"/>
      <c r="F39" s="176"/>
    </row>
    <row r="40" spans="1:6">
      <c r="A40" s="176"/>
      <c r="B40" s="176"/>
      <c r="C40" s="176"/>
      <c r="D40" s="176"/>
      <c r="E40" s="176"/>
      <c r="F40" s="176"/>
    </row>
    <row r="41" spans="1:6">
      <c r="A41" s="176"/>
      <c r="B41" s="176"/>
      <c r="C41" s="176"/>
      <c r="D41" s="176"/>
      <c r="E41" s="176"/>
      <c r="F41" s="176"/>
    </row>
    <row r="42" spans="1:6">
      <c r="A42" s="176"/>
      <c r="B42" s="176"/>
      <c r="C42" s="176"/>
      <c r="D42" s="176"/>
      <c r="E42" s="176"/>
      <c r="F42" s="176"/>
    </row>
    <row r="43" spans="1:6">
      <c r="A43" s="176"/>
      <c r="B43" s="176"/>
      <c r="C43" s="176"/>
      <c r="D43" s="176"/>
      <c r="E43" s="176"/>
      <c r="F43" s="176"/>
    </row>
    <row r="44" spans="1:6">
      <c r="A44" s="176"/>
      <c r="B44" s="176"/>
      <c r="C44" s="176"/>
      <c r="D44" s="176"/>
      <c r="E44" s="176"/>
      <c r="F44" s="176"/>
    </row>
    <row r="45" spans="1:6">
      <c r="A45" s="176"/>
      <c r="B45" s="176"/>
      <c r="C45" s="176"/>
      <c r="D45" s="176"/>
      <c r="E45" s="176"/>
      <c r="F45" s="176"/>
    </row>
    <row r="46" spans="1:6">
      <c r="A46" s="176"/>
      <c r="B46" s="176"/>
      <c r="C46" s="176"/>
      <c r="D46" s="176"/>
      <c r="E46" s="176"/>
      <c r="F46" s="176"/>
    </row>
    <row r="47" spans="1:6">
      <c r="A47" s="176"/>
      <c r="B47" s="176"/>
      <c r="C47" s="176"/>
      <c r="D47" s="176"/>
      <c r="E47" s="176"/>
      <c r="F47" s="176"/>
    </row>
    <row r="48" spans="1:6">
      <c r="A48" s="176"/>
      <c r="B48" s="176"/>
      <c r="C48" s="176"/>
      <c r="D48" s="176"/>
      <c r="E48" s="176"/>
      <c r="F48" s="176"/>
    </row>
    <row r="49" spans="1:6">
      <c r="A49" s="176"/>
      <c r="B49" s="176"/>
      <c r="C49" s="176"/>
      <c r="D49" s="176"/>
      <c r="E49" s="176"/>
      <c r="F49" s="176"/>
    </row>
    <row r="50" spans="1:6">
      <c r="A50" s="176"/>
      <c r="B50" s="176"/>
      <c r="C50" s="176"/>
      <c r="D50" s="176"/>
      <c r="E50" s="176"/>
      <c r="F50" s="176"/>
    </row>
    <row r="51" spans="1:6">
      <c r="A51" s="176"/>
      <c r="B51" s="176"/>
      <c r="C51" s="176"/>
      <c r="D51" s="176"/>
      <c r="E51" s="176"/>
      <c r="F51" s="176"/>
    </row>
    <row r="52" spans="1:6">
      <c r="A52" s="176"/>
      <c r="B52" s="176"/>
      <c r="C52" s="176"/>
      <c r="D52" s="176"/>
      <c r="E52" s="176"/>
      <c r="F52" s="176"/>
    </row>
    <row r="53" spans="1:6">
      <c r="A53" s="176"/>
      <c r="B53" s="176"/>
      <c r="C53" s="176"/>
      <c r="D53" s="176"/>
      <c r="E53" s="176"/>
      <c r="F53" s="176"/>
    </row>
    <row r="54" spans="1:6">
      <c r="A54" s="176"/>
      <c r="B54" s="176"/>
      <c r="C54" s="176"/>
      <c r="D54" s="176"/>
      <c r="E54" s="176"/>
      <c r="F54" s="176"/>
    </row>
    <row r="55" spans="1:6">
      <c r="A55" s="176"/>
      <c r="B55" s="176"/>
      <c r="C55" s="176"/>
      <c r="D55" s="176"/>
      <c r="E55" s="176"/>
      <c r="F55" s="176"/>
    </row>
    <row r="56" spans="1:6">
      <c r="A56" s="176"/>
      <c r="B56" s="176"/>
      <c r="C56" s="176"/>
      <c r="D56" s="176"/>
      <c r="E56" s="176"/>
      <c r="F56" s="176"/>
    </row>
    <row r="57" spans="1:6">
      <c r="A57" s="176"/>
      <c r="B57" s="176"/>
      <c r="C57" s="176"/>
      <c r="D57" s="176"/>
      <c r="E57" s="176"/>
      <c r="F57" s="176"/>
    </row>
    <row r="58" spans="1:6">
      <c r="A58" s="176"/>
      <c r="B58" s="176"/>
      <c r="C58" s="176"/>
      <c r="D58" s="176"/>
      <c r="E58" s="176"/>
      <c r="F58" s="176"/>
    </row>
    <row r="59" spans="1:6">
      <c r="A59" s="176"/>
      <c r="B59" s="176"/>
      <c r="C59" s="176"/>
      <c r="D59" s="176"/>
      <c r="E59" s="176"/>
      <c r="F59" s="176"/>
    </row>
    <row r="60" spans="1:6">
      <c r="A60" s="176"/>
      <c r="B60" s="176"/>
      <c r="C60" s="176"/>
      <c r="D60" s="176"/>
      <c r="E60" s="176"/>
      <c r="F60" s="176"/>
    </row>
    <row r="61" spans="1:6">
      <c r="A61" s="176"/>
      <c r="B61" s="176"/>
      <c r="C61" s="176"/>
      <c r="D61" s="176"/>
      <c r="E61" s="176"/>
      <c r="F61" s="176"/>
    </row>
    <row r="62" spans="1:6">
      <c r="A62" s="176"/>
      <c r="B62" s="176"/>
      <c r="C62" s="176"/>
      <c r="D62" s="176"/>
      <c r="E62" s="176"/>
      <c r="F62" s="176"/>
    </row>
    <row r="63" spans="1:6">
      <c r="A63" s="176"/>
      <c r="B63" s="176"/>
      <c r="C63" s="176"/>
      <c r="D63" s="176"/>
      <c r="E63" s="176"/>
      <c r="F63" s="176"/>
    </row>
    <row r="64" spans="1:6">
      <c r="A64" s="176"/>
      <c r="B64" s="176"/>
      <c r="C64" s="176"/>
      <c r="D64" s="176"/>
      <c r="E64" s="176"/>
      <c r="F64" s="176"/>
    </row>
    <row r="65" spans="1:6">
      <c r="A65" s="176"/>
      <c r="B65" s="176"/>
      <c r="C65" s="176"/>
      <c r="D65" s="176"/>
      <c r="E65" s="176"/>
      <c r="F65" s="176"/>
    </row>
    <row r="66" spans="1:6">
      <c r="A66" s="176"/>
      <c r="B66" s="176"/>
      <c r="C66" s="176"/>
      <c r="D66" s="176"/>
      <c r="E66" s="176"/>
      <c r="F66" s="176"/>
    </row>
    <row r="67" spans="1:6">
      <c r="A67" s="176"/>
      <c r="B67" s="176"/>
      <c r="C67" s="176"/>
      <c r="D67" s="176"/>
      <c r="E67" s="176"/>
      <c r="F67" s="176"/>
    </row>
    <row r="68" spans="1:6">
      <c r="A68" s="176"/>
      <c r="B68" s="176"/>
      <c r="C68" s="176"/>
      <c r="D68" s="176"/>
      <c r="E68" s="176"/>
      <c r="F68" s="176"/>
    </row>
    <row r="69" spans="1:6">
      <c r="A69" s="176"/>
      <c r="B69" s="176"/>
      <c r="C69" s="176"/>
      <c r="D69" s="176"/>
      <c r="E69" s="176"/>
      <c r="F69" s="176"/>
    </row>
    <row r="70" spans="1:6">
      <c r="A70" s="176"/>
      <c r="B70" s="176"/>
      <c r="C70" s="176"/>
      <c r="D70" s="176"/>
      <c r="E70" s="176"/>
      <c r="F70" s="176"/>
    </row>
    <row r="71" spans="1:6">
      <c r="A71" s="176"/>
      <c r="B71" s="176"/>
      <c r="C71" s="176"/>
      <c r="D71" s="176"/>
      <c r="E71" s="176"/>
      <c r="F71" s="176"/>
    </row>
    <row r="72" spans="1:6">
      <c r="A72" s="176"/>
      <c r="B72" s="176"/>
      <c r="C72" s="176"/>
      <c r="D72" s="176"/>
      <c r="E72" s="176"/>
      <c r="F72" s="176"/>
    </row>
    <row r="73" spans="1:6">
      <c r="A73" s="176"/>
      <c r="B73" s="176"/>
      <c r="C73" s="176"/>
      <c r="D73" s="176"/>
      <c r="E73" s="176"/>
      <c r="F73" s="176"/>
    </row>
    <row r="74" spans="1:6">
      <c r="A74" s="176"/>
      <c r="B74" s="176"/>
      <c r="C74" s="176"/>
      <c r="D74" s="176"/>
      <c r="E74" s="176"/>
      <c r="F74" s="176"/>
    </row>
    <row r="75" spans="1:6">
      <c r="A75" s="176"/>
      <c r="B75" s="176"/>
      <c r="C75" s="176"/>
      <c r="D75" s="176"/>
      <c r="E75" s="176"/>
      <c r="F75" s="176"/>
    </row>
    <row r="76" spans="1:6">
      <c r="A76" s="176"/>
      <c r="B76" s="176"/>
      <c r="C76" s="176"/>
      <c r="D76" s="176"/>
      <c r="E76" s="176"/>
      <c r="F76" s="176"/>
    </row>
    <row r="77" spans="1:6">
      <c r="A77" s="176"/>
      <c r="B77" s="176"/>
      <c r="C77" s="176"/>
      <c r="D77" s="176"/>
      <c r="E77" s="176"/>
      <c r="F77" s="176"/>
    </row>
    <row r="78" spans="1:6">
      <c r="A78" s="176"/>
      <c r="B78" s="176"/>
      <c r="C78" s="176"/>
      <c r="D78" s="176"/>
      <c r="E78" s="176"/>
      <c r="F78" s="176"/>
    </row>
    <row r="79" spans="1:6">
      <c r="A79" s="176"/>
      <c r="B79" s="176"/>
      <c r="C79" s="176"/>
      <c r="D79" s="176"/>
      <c r="E79" s="176"/>
      <c r="F79" s="176"/>
    </row>
    <row r="80" spans="1:6">
      <c r="A80" s="176"/>
      <c r="B80" s="176"/>
      <c r="C80" s="176"/>
      <c r="D80" s="176"/>
      <c r="E80" s="176"/>
      <c r="F80" s="176"/>
    </row>
    <row r="81" spans="1:6">
      <c r="A81" s="176"/>
      <c r="B81" s="176"/>
      <c r="C81" s="176"/>
      <c r="D81" s="176"/>
      <c r="E81" s="176"/>
      <c r="F81" s="176"/>
    </row>
    <row r="82" spans="1:6">
      <c r="A82" s="176"/>
      <c r="B82" s="176"/>
      <c r="C82" s="176"/>
      <c r="D82" s="176"/>
      <c r="E82" s="176"/>
      <c r="F82" s="176"/>
    </row>
    <row r="83" spans="1:6">
      <c r="A83" s="176"/>
      <c r="B83" s="176"/>
      <c r="C83" s="176"/>
      <c r="D83" s="176"/>
      <c r="E83" s="176"/>
      <c r="F83" s="176"/>
    </row>
    <row r="84" spans="1:6">
      <c r="A84" s="176"/>
      <c r="B84" s="176"/>
      <c r="C84" s="176"/>
      <c r="D84" s="176"/>
      <c r="E84" s="176"/>
      <c r="F84" s="176"/>
    </row>
    <row r="85" spans="1:6">
      <c r="A85" s="176"/>
      <c r="B85" s="176"/>
      <c r="C85" s="176"/>
      <c r="D85" s="176"/>
      <c r="E85" s="176"/>
      <c r="F85" s="176"/>
    </row>
    <row r="86" spans="1:6">
      <c r="A86" s="176"/>
      <c r="B86" s="176"/>
      <c r="C86" s="176"/>
      <c r="D86" s="176"/>
      <c r="E86" s="176"/>
      <c r="F86" s="176"/>
    </row>
    <row r="87" spans="1:6">
      <c r="A87" s="176"/>
      <c r="B87" s="176"/>
      <c r="C87" s="176"/>
      <c r="D87" s="176"/>
      <c r="E87" s="176"/>
      <c r="F87" s="176"/>
    </row>
    <row r="88" spans="1:6">
      <c r="A88" s="176"/>
      <c r="B88" s="176"/>
      <c r="C88" s="176"/>
      <c r="D88" s="176"/>
      <c r="E88" s="176"/>
      <c r="F88" s="176"/>
    </row>
    <row r="89" spans="1:6">
      <c r="A89" s="176"/>
      <c r="B89" s="176"/>
      <c r="C89" s="176"/>
      <c r="D89" s="176"/>
      <c r="E89" s="176"/>
      <c r="F89" s="176"/>
    </row>
    <row r="90" spans="1:6">
      <c r="A90" s="176"/>
      <c r="B90" s="176"/>
      <c r="C90" s="176"/>
      <c r="D90" s="176"/>
      <c r="E90" s="176"/>
      <c r="F90" s="176"/>
    </row>
    <row r="91" spans="1:6">
      <c r="A91" s="176"/>
      <c r="B91" s="176"/>
      <c r="C91" s="176"/>
      <c r="D91" s="176"/>
      <c r="E91" s="176"/>
      <c r="F91" s="176"/>
    </row>
    <row r="92" spans="1:6">
      <c r="A92" s="176"/>
      <c r="B92" s="176"/>
      <c r="C92" s="176"/>
      <c r="D92" s="176"/>
      <c r="E92" s="176"/>
      <c r="F92" s="176"/>
    </row>
    <row r="93" spans="1:6">
      <c r="A93" s="176"/>
      <c r="B93" s="176"/>
      <c r="C93" s="176"/>
      <c r="D93" s="176"/>
      <c r="E93" s="176"/>
      <c r="F93" s="176"/>
    </row>
  </sheetData>
  <mergeCells count="241">
    <mergeCell ref="A1:D1"/>
    <mergeCell ref="A2:D2"/>
    <mergeCell ref="A3:E3"/>
    <mergeCell ref="A4:E5"/>
    <mergeCell ref="A7:A8"/>
    <mergeCell ref="B7:E7"/>
    <mergeCell ref="B8:E8"/>
    <mergeCell ref="AD7:AG7"/>
    <mergeCell ref="AH7:AK7"/>
    <mergeCell ref="AD8:AG8"/>
    <mergeCell ref="AH8:AK8"/>
    <mergeCell ref="AL7:AO7"/>
    <mergeCell ref="AP7:AS7"/>
    <mergeCell ref="AT7:AW7"/>
    <mergeCell ref="AX7:BA7"/>
    <mergeCell ref="F7:I7"/>
    <mergeCell ref="J7:M7"/>
    <mergeCell ref="N7:Q7"/>
    <mergeCell ref="R7:U7"/>
    <mergeCell ref="V7:Y7"/>
    <mergeCell ref="Z7:AC7"/>
    <mergeCell ref="AL8:AO8"/>
    <mergeCell ref="AP8:AS8"/>
    <mergeCell ref="AT8:AW8"/>
    <mergeCell ref="AX8:BA8"/>
    <mergeCell ref="F8:I8"/>
    <mergeCell ref="J8:M8"/>
    <mergeCell ref="N8:Q8"/>
    <mergeCell ref="R8:U8"/>
    <mergeCell ref="V8:Y8"/>
    <mergeCell ref="Z8:AC8"/>
    <mergeCell ref="AT16:AW16"/>
    <mergeCell ref="AX16:BA16"/>
    <mergeCell ref="B17:E17"/>
    <mergeCell ref="F17:I17"/>
    <mergeCell ref="J17:M17"/>
    <mergeCell ref="N17:Q17"/>
    <mergeCell ref="R17:U17"/>
    <mergeCell ref="V17:Y17"/>
    <mergeCell ref="Z17:AC17"/>
    <mergeCell ref="AD17:AG17"/>
    <mergeCell ref="V16:Y16"/>
    <mergeCell ref="Z16:AC16"/>
    <mergeCell ref="AD16:AG16"/>
    <mergeCell ref="AH16:AK16"/>
    <mergeCell ref="AL16:AO16"/>
    <mergeCell ref="AP16:AS16"/>
    <mergeCell ref="B16:E16"/>
    <mergeCell ref="F16:I16"/>
    <mergeCell ref="J16:M16"/>
    <mergeCell ref="N16:Q16"/>
    <mergeCell ref="R16:U16"/>
    <mergeCell ref="AH17:AK17"/>
    <mergeCell ref="AL17:AO17"/>
    <mergeCell ref="AP17:AS17"/>
    <mergeCell ref="AT17:AW17"/>
    <mergeCell ref="AX17:BA17"/>
    <mergeCell ref="A23:A24"/>
    <mergeCell ref="B23:E23"/>
    <mergeCell ref="F23:I23"/>
    <mergeCell ref="J23:M23"/>
    <mergeCell ref="N23:Q23"/>
    <mergeCell ref="A16:A17"/>
    <mergeCell ref="AP24:AS24"/>
    <mergeCell ref="AT24:AW24"/>
    <mergeCell ref="AX24:BA24"/>
    <mergeCell ref="AP23:AS23"/>
    <mergeCell ref="AT23:AW23"/>
    <mergeCell ref="AX23:BA23"/>
    <mergeCell ref="B24:E24"/>
    <mergeCell ref="F24:I24"/>
    <mergeCell ref="J24:M24"/>
    <mergeCell ref="N24:Q24"/>
    <mergeCell ref="R24:U24"/>
    <mergeCell ref="V24:Y24"/>
    <mergeCell ref="Z24:AC24"/>
    <mergeCell ref="R23:U23"/>
    <mergeCell ref="V23:Y23"/>
    <mergeCell ref="Z23:AC23"/>
    <mergeCell ref="AD23:AG23"/>
    <mergeCell ref="AH23:AK23"/>
    <mergeCell ref="AL23:AO23"/>
    <mergeCell ref="B25:C25"/>
    <mergeCell ref="D25:E25"/>
    <mergeCell ref="F25:G25"/>
    <mergeCell ref="H25:I25"/>
    <mergeCell ref="J25:K25"/>
    <mergeCell ref="L25:M25"/>
    <mergeCell ref="AD24:AG24"/>
    <mergeCell ref="AH24:AK24"/>
    <mergeCell ref="AL24:AO24"/>
    <mergeCell ref="AD25:AE25"/>
    <mergeCell ref="AF25:AG25"/>
    <mergeCell ref="AH25:AI25"/>
    <mergeCell ref="AJ25:AK25"/>
    <mergeCell ref="N25:O25"/>
    <mergeCell ref="P25:Q25"/>
    <mergeCell ref="R25:S25"/>
    <mergeCell ref="T25:U25"/>
    <mergeCell ref="V25:W25"/>
    <mergeCell ref="X25:Y25"/>
    <mergeCell ref="R26:S26"/>
    <mergeCell ref="T26:U26"/>
    <mergeCell ref="V26:W26"/>
    <mergeCell ref="X26:Y26"/>
    <mergeCell ref="Z26:AA26"/>
    <mergeCell ref="AB26:AC26"/>
    <mergeCell ref="AX25:AY25"/>
    <mergeCell ref="AZ25:BA25"/>
    <mergeCell ref="B26:C26"/>
    <mergeCell ref="D26:E26"/>
    <mergeCell ref="F26:G26"/>
    <mergeCell ref="H26:I26"/>
    <mergeCell ref="J26:K26"/>
    <mergeCell ref="L26:M26"/>
    <mergeCell ref="N26:O26"/>
    <mergeCell ref="P26:Q26"/>
    <mergeCell ref="AL25:AM25"/>
    <mergeCell ref="AN25:AO25"/>
    <mergeCell ref="AP25:AQ25"/>
    <mergeCell ref="AR25:AS25"/>
    <mergeCell ref="AT25:AU25"/>
    <mergeCell ref="AV25:AW25"/>
    <mergeCell ref="Z25:AA25"/>
    <mergeCell ref="AB25:AC25"/>
    <mergeCell ref="AP26:AQ26"/>
    <mergeCell ref="AR26:AS26"/>
    <mergeCell ref="AT26:AU26"/>
    <mergeCell ref="AV26:AW26"/>
    <mergeCell ref="AX26:AY26"/>
    <mergeCell ref="AZ26:BA26"/>
    <mergeCell ref="AD26:AE26"/>
    <mergeCell ref="AF26:AG26"/>
    <mergeCell ref="AH26:AI26"/>
    <mergeCell ref="AJ26:AK26"/>
    <mergeCell ref="AL26:AM26"/>
    <mergeCell ref="AN26:AO26"/>
    <mergeCell ref="R27:S27"/>
    <mergeCell ref="T27:U27"/>
    <mergeCell ref="V27:W27"/>
    <mergeCell ref="X27:Y27"/>
    <mergeCell ref="B27:C27"/>
    <mergeCell ref="D27:E27"/>
    <mergeCell ref="F27:G27"/>
    <mergeCell ref="H27:I27"/>
    <mergeCell ref="J27:K27"/>
    <mergeCell ref="L27:M27"/>
    <mergeCell ref="AX27:AY27"/>
    <mergeCell ref="AZ27:BA27"/>
    <mergeCell ref="B28:C28"/>
    <mergeCell ref="D28:E28"/>
    <mergeCell ref="F28:G28"/>
    <mergeCell ref="H28:I28"/>
    <mergeCell ref="J28:K28"/>
    <mergeCell ref="L28:M28"/>
    <mergeCell ref="N28:O28"/>
    <mergeCell ref="P28:Q28"/>
    <mergeCell ref="AL27:AM27"/>
    <mergeCell ref="AN27:AO27"/>
    <mergeCell ref="AP27:AQ27"/>
    <mergeCell ref="AR27:AS27"/>
    <mergeCell ref="AT27:AU27"/>
    <mergeCell ref="AV27:AW27"/>
    <mergeCell ref="Z27:AA27"/>
    <mergeCell ref="AB27:AC27"/>
    <mergeCell ref="AD27:AE27"/>
    <mergeCell ref="AF27:AG27"/>
    <mergeCell ref="AH27:AI27"/>
    <mergeCell ref="AJ27:AK27"/>
    <mergeCell ref="N27:O27"/>
    <mergeCell ref="P27:Q27"/>
    <mergeCell ref="AV28:AW28"/>
    <mergeCell ref="AX28:AY28"/>
    <mergeCell ref="AZ28:BA28"/>
    <mergeCell ref="AD28:AE28"/>
    <mergeCell ref="AF28:AG28"/>
    <mergeCell ref="AH28:AI28"/>
    <mergeCell ref="AJ28:AK28"/>
    <mergeCell ref="AL28:AM28"/>
    <mergeCell ref="AN28:AO28"/>
    <mergeCell ref="D29:E29"/>
    <mergeCell ref="F29:G29"/>
    <mergeCell ref="H29:I29"/>
    <mergeCell ref="J29:K29"/>
    <mergeCell ref="L29:M29"/>
    <mergeCell ref="AP28:AQ28"/>
    <mergeCell ref="AR28:AS28"/>
    <mergeCell ref="AT28:AU28"/>
    <mergeCell ref="R28:S28"/>
    <mergeCell ref="T28:U28"/>
    <mergeCell ref="V28:W28"/>
    <mergeCell ref="X28:Y28"/>
    <mergeCell ref="Z28:AA28"/>
    <mergeCell ref="AB28:AC28"/>
    <mergeCell ref="AD29:AE29"/>
    <mergeCell ref="AF29:AG29"/>
    <mergeCell ref="AH29:AI29"/>
    <mergeCell ref="AJ29:AK29"/>
    <mergeCell ref="N29:O29"/>
    <mergeCell ref="P29:Q29"/>
    <mergeCell ref="R29:S29"/>
    <mergeCell ref="T29:U29"/>
    <mergeCell ref="V29:W29"/>
    <mergeCell ref="AX29:AY29"/>
    <mergeCell ref="AZ29:BA29"/>
    <mergeCell ref="AN29:AO29"/>
    <mergeCell ref="AP29:AQ29"/>
    <mergeCell ref="AR29:AS29"/>
    <mergeCell ref="AT29:AU29"/>
    <mergeCell ref="AV29:AW29"/>
    <mergeCell ref="AP30:AQ30"/>
    <mergeCell ref="AR30:AS30"/>
    <mergeCell ref="AT30:AU30"/>
    <mergeCell ref="AV30:AW30"/>
    <mergeCell ref="AX30:AY30"/>
    <mergeCell ref="AZ30:BA30"/>
    <mergeCell ref="AN30:AO30"/>
    <mergeCell ref="B30:C30"/>
    <mergeCell ref="D30:E30"/>
    <mergeCell ref="F30:G30"/>
    <mergeCell ref="H30:I30"/>
    <mergeCell ref="J30:K30"/>
    <mergeCell ref="L30:M30"/>
    <mergeCell ref="N30:O30"/>
    <mergeCell ref="P30:Q30"/>
    <mergeCell ref="AL29:AM29"/>
    <mergeCell ref="Z29:AA29"/>
    <mergeCell ref="AB29:AC29"/>
    <mergeCell ref="AD30:AE30"/>
    <mergeCell ref="AF30:AG30"/>
    <mergeCell ref="AH30:AI30"/>
    <mergeCell ref="AJ30:AK30"/>
    <mergeCell ref="AL30:AM30"/>
    <mergeCell ref="X29:Y29"/>
    <mergeCell ref="R30:S30"/>
    <mergeCell ref="T30:U30"/>
    <mergeCell ref="V30:W30"/>
    <mergeCell ref="X30:Y30"/>
    <mergeCell ref="Z30:AA30"/>
    <mergeCell ref="AB30:AC30"/>
    <mergeCell ref="B29:C2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777" t="s">
        <v>686</v>
      </c>
      <c r="B1" s="778"/>
      <c r="C1" s="778" t="s">
        <v>1113</v>
      </c>
      <c r="D1" s="778"/>
      <c r="E1" s="778"/>
      <c r="F1" s="778"/>
      <c r="G1" s="778"/>
      <c r="H1" s="765"/>
    </row>
    <row r="2" spans="1:8">
      <c r="A2" s="779" t="s">
        <v>23</v>
      </c>
      <c r="B2" s="780"/>
      <c r="C2" s="780"/>
      <c r="D2" s="780"/>
      <c r="E2" s="781"/>
      <c r="F2" s="781"/>
      <c r="G2" s="781"/>
      <c r="H2" s="766"/>
    </row>
    <row r="3" spans="1:8" ht="15.75" thickBot="1">
      <c r="A3" s="1078"/>
      <c r="B3" s="1079"/>
      <c r="C3" s="1079"/>
      <c r="D3" s="1079"/>
      <c r="E3" s="1079"/>
      <c r="F3" s="1079"/>
      <c r="G3" s="1079"/>
      <c r="H3" s="1080"/>
    </row>
    <row r="4" spans="1:8">
      <c r="A4" s="1081" t="s">
        <v>942</v>
      </c>
      <c r="B4" s="1082"/>
      <c r="C4" s="1082"/>
      <c r="D4" s="1082"/>
      <c r="E4" s="1082"/>
      <c r="F4" s="1082"/>
      <c r="G4" s="1082"/>
      <c r="H4" s="1087" t="s">
        <v>1384</v>
      </c>
    </row>
    <row r="5" spans="1:8" ht="21" customHeight="1" thickBot="1">
      <c r="A5" s="1084"/>
      <c r="B5" s="1085"/>
      <c r="C5" s="1085"/>
      <c r="D5" s="1085"/>
      <c r="E5" s="1085"/>
      <c r="F5" s="1085"/>
      <c r="G5" s="1085"/>
      <c r="H5" s="1088"/>
    </row>
    <row r="6" spans="1:8" s="221" customFormat="1" ht="13.5" thickBot="1">
      <c r="A6" s="611" t="s">
        <v>1176</v>
      </c>
      <c r="B6" s="750"/>
      <c r="C6" s="609"/>
      <c r="D6" s="1558" t="str">
        <f>Obsah!C4</f>
        <v>(31/03/2018)</v>
      </c>
      <c r="E6" s="1558"/>
      <c r="F6" s="1558"/>
      <c r="G6" s="1558"/>
      <c r="H6" s="829"/>
    </row>
    <row r="7" spans="1:8" s="221" customFormat="1" ht="15.75" customHeight="1">
      <c r="A7" s="500" t="s">
        <v>945</v>
      </c>
      <c r="B7" s="501"/>
      <c r="C7" s="501"/>
      <c r="D7" s="501"/>
      <c r="E7" s="501"/>
      <c r="F7" s="501"/>
      <c r="G7" s="502"/>
      <c r="H7" s="1556" t="s">
        <v>928</v>
      </c>
    </row>
    <row r="8" spans="1:8" s="221" customFormat="1" ht="15.95" customHeight="1">
      <c r="A8" s="500"/>
      <c r="B8" s="480"/>
      <c r="C8" s="503"/>
      <c r="D8" s="1553" t="s">
        <v>920</v>
      </c>
      <c r="E8" s="1553" t="s">
        <v>921</v>
      </c>
      <c r="F8" s="1553" t="s">
        <v>922</v>
      </c>
      <c r="G8" s="1550" t="s">
        <v>923</v>
      </c>
      <c r="H8" s="1556"/>
    </row>
    <row r="9" spans="1:8" s="221" customFormat="1" ht="15.95" customHeight="1">
      <c r="A9" s="504"/>
      <c r="B9" s="505"/>
      <c r="C9" s="481"/>
      <c r="D9" s="1554"/>
      <c r="E9" s="1554"/>
      <c r="F9" s="1554"/>
      <c r="G9" s="1551"/>
      <c r="H9" s="1556"/>
    </row>
    <row r="10" spans="1:8" s="221" customFormat="1" ht="15.95" customHeight="1">
      <c r="A10" s="504"/>
      <c r="B10" s="505"/>
      <c r="C10" s="482"/>
      <c r="D10" s="1555"/>
      <c r="E10" s="1555"/>
      <c r="F10" s="1555"/>
      <c r="G10" s="1552"/>
      <c r="H10" s="1556"/>
    </row>
    <row r="11" spans="1:8" s="221" customFormat="1" ht="12.75">
      <c r="A11" s="504"/>
      <c r="B11" s="505"/>
      <c r="C11" s="481"/>
      <c r="D11" s="689" t="s">
        <v>897</v>
      </c>
      <c r="E11" s="689" t="s">
        <v>898</v>
      </c>
      <c r="F11" s="689" t="s">
        <v>899</v>
      </c>
      <c r="G11" s="690" t="s">
        <v>900</v>
      </c>
      <c r="H11" s="1556"/>
    </row>
    <row r="12" spans="1:8" s="221" customFormat="1" ht="12.75">
      <c r="A12" s="504"/>
      <c r="B12" s="506" t="s">
        <v>897</v>
      </c>
      <c r="C12" s="507" t="s">
        <v>943</v>
      </c>
      <c r="D12" s="508"/>
      <c r="E12" s="849"/>
      <c r="F12" s="508"/>
      <c r="G12" s="849"/>
      <c r="H12" s="1556"/>
    </row>
    <row r="13" spans="1:8" s="221" customFormat="1" ht="12.75">
      <c r="A13" s="504"/>
      <c r="B13" s="509" t="s">
        <v>901</v>
      </c>
      <c r="C13" s="483" t="s">
        <v>924</v>
      </c>
      <c r="D13" s="508"/>
      <c r="E13" s="508"/>
      <c r="F13" s="508"/>
      <c r="G13" s="510"/>
      <c r="H13" s="1556"/>
    </row>
    <row r="14" spans="1:8" s="221" customFormat="1" ht="12.75">
      <c r="A14" s="504"/>
      <c r="B14" s="509" t="s">
        <v>898</v>
      </c>
      <c r="C14" s="484" t="s">
        <v>925</v>
      </c>
      <c r="D14" s="508"/>
      <c r="E14" s="508"/>
      <c r="F14" s="508"/>
      <c r="G14" s="510"/>
      <c r="H14" s="1556"/>
    </row>
    <row r="15" spans="1:8" s="221" customFormat="1" ht="12.75">
      <c r="A15" s="504"/>
      <c r="B15" s="509" t="s">
        <v>902</v>
      </c>
      <c r="C15" s="484" t="s">
        <v>926</v>
      </c>
      <c r="D15" s="508"/>
      <c r="E15" s="849"/>
      <c r="F15" s="508"/>
      <c r="G15" s="849"/>
      <c r="H15" s="1556"/>
    </row>
    <row r="16" spans="1:8" s="221" customFormat="1" ht="12.75">
      <c r="A16" s="504"/>
      <c r="B16" s="511"/>
      <c r="C16" s="485"/>
      <c r="D16" s="512"/>
      <c r="E16" s="512"/>
      <c r="F16" s="513"/>
      <c r="G16" s="514"/>
      <c r="H16" s="1556"/>
    </row>
    <row r="17" spans="1:8" s="221" customFormat="1" ht="12.75">
      <c r="A17" s="504"/>
      <c r="B17" s="515"/>
      <c r="C17" s="486"/>
      <c r="D17" s="513"/>
      <c r="E17" s="513"/>
      <c r="F17" s="513"/>
      <c r="G17" s="514"/>
      <c r="H17" s="1556"/>
    </row>
    <row r="18" spans="1:8" s="221" customFormat="1" ht="15" customHeight="1">
      <c r="A18" s="500" t="s">
        <v>944</v>
      </c>
      <c r="B18" s="516"/>
      <c r="C18" s="516"/>
      <c r="D18" s="516"/>
      <c r="E18" s="516"/>
      <c r="F18" s="516"/>
      <c r="G18" s="517"/>
      <c r="H18" s="1556"/>
    </row>
    <row r="19" spans="1:8" s="221" customFormat="1" ht="35.1" customHeight="1">
      <c r="A19" s="504"/>
      <c r="B19" s="518"/>
      <c r="C19" s="487"/>
      <c r="D19" s="1553" t="s">
        <v>949</v>
      </c>
      <c r="E19" s="1553" t="s">
        <v>952</v>
      </c>
      <c r="F19" s="488"/>
      <c r="G19" s="489"/>
      <c r="H19" s="1556"/>
    </row>
    <row r="20" spans="1:8" s="221" customFormat="1" ht="30" customHeight="1">
      <c r="A20" s="504"/>
      <c r="B20" s="519"/>
      <c r="C20" s="490"/>
      <c r="D20" s="1554"/>
      <c r="E20" s="1554"/>
      <c r="F20" s="491"/>
      <c r="G20" s="489"/>
      <c r="H20" s="1556"/>
    </row>
    <row r="21" spans="1:8" s="221" customFormat="1" ht="50.25" customHeight="1">
      <c r="A21" s="504"/>
      <c r="B21" s="492"/>
      <c r="C21" s="493"/>
      <c r="D21" s="1555"/>
      <c r="E21" s="1555"/>
      <c r="F21" s="494"/>
      <c r="G21" s="495"/>
      <c r="H21" s="1556"/>
    </row>
    <row r="22" spans="1:8" s="221" customFormat="1" ht="12.75">
      <c r="A22" s="504"/>
      <c r="B22" s="492"/>
      <c r="C22" s="493"/>
      <c r="D22" s="689" t="s">
        <v>897</v>
      </c>
      <c r="E22" s="689" t="s">
        <v>898</v>
      </c>
      <c r="F22" s="494"/>
      <c r="G22" s="495"/>
      <c r="H22" s="1556"/>
    </row>
    <row r="23" spans="1:8" s="221" customFormat="1" ht="25.5">
      <c r="A23" s="520"/>
      <c r="B23" s="506" t="s">
        <v>903</v>
      </c>
      <c r="C23" s="521" t="s">
        <v>946</v>
      </c>
      <c r="D23" s="508"/>
      <c r="E23" s="508"/>
      <c r="F23" s="494"/>
      <c r="G23" s="495"/>
      <c r="H23" s="1556"/>
    </row>
    <row r="24" spans="1:8" s="221" customFormat="1" ht="12.75">
      <c r="A24" s="520"/>
      <c r="B24" s="509" t="s">
        <v>904</v>
      </c>
      <c r="C24" s="496" t="s">
        <v>924</v>
      </c>
      <c r="D24" s="508"/>
      <c r="E24" s="508"/>
      <c r="F24" s="494"/>
      <c r="G24" s="495"/>
      <c r="H24" s="1556"/>
    </row>
    <row r="25" spans="1:8" s="221" customFormat="1" ht="12.75">
      <c r="A25" s="520"/>
      <c r="B25" s="509" t="s">
        <v>905</v>
      </c>
      <c r="C25" s="497" t="s">
        <v>925</v>
      </c>
      <c r="D25" s="508"/>
      <c r="E25" s="508"/>
      <c r="F25" s="494"/>
      <c r="G25" s="495"/>
      <c r="H25" s="1556"/>
    </row>
    <row r="26" spans="1:8" s="221" customFormat="1" ht="12.75">
      <c r="A26" s="498"/>
      <c r="B26" s="509" t="s">
        <v>906</v>
      </c>
      <c r="C26" s="499" t="s">
        <v>947</v>
      </c>
      <c r="D26" s="522"/>
      <c r="E26" s="522"/>
      <c r="F26" s="491"/>
      <c r="G26" s="489"/>
      <c r="H26" s="1556"/>
    </row>
    <row r="27" spans="1:8" s="221" customFormat="1" ht="38.25">
      <c r="A27" s="504"/>
      <c r="B27" s="506" t="s">
        <v>907</v>
      </c>
      <c r="C27" s="523" t="s">
        <v>948</v>
      </c>
      <c r="D27" s="522"/>
      <c r="E27" s="522"/>
      <c r="F27" s="491"/>
      <c r="G27" s="489"/>
      <c r="H27" s="1556"/>
    </row>
    <row r="28" spans="1:8" s="221" customFormat="1" ht="12.75">
      <c r="A28" s="504"/>
      <c r="B28" s="511"/>
      <c r="C28" s="485"/>
      <c r="D28" s="512"/>
      <c r="E28" s="512"/>
      <c r="F28" s="513"/>
      <c r="G28" s="514"/>
      <c r="H28" s="1556"/>
    </row>
    <row r="29" spans="1:8" s="221" customFormat="1" ht="12.75">
      <c r="A29" s="504"/>
      <c r="B29" s="515"/>
      <c r="C29" s="486"/>
      <c r="D29" s="513"/>
      <c r="E29" s="513"/>
      <c r="F29" s="513"/>
      <c r="G29" s="514"/>
      <c r="H29" s="1556"/>
    </row>
    <row r="30" spans="1:8" s="221" customFormat="1" ht="12.75">
      <c r="A30" s="500" t="s">
        <v>955</v>
      </c>
      <c r="B30" s="524"/>
      <c r="C30" s="541"/>
      <c r="D30" s="542"/>
      <c r="E30" s="543"/>
      <c r="F30" s="543"/>
      <c r="G30" s="495"/>
      <c r="H30" s="1556"/>
    </row>
    <row r="31" spans="1:8" s="221" customFormat="1" ht="165.75" customHeight="1">
      <c r="A31" s="504"/>
      <c r="B31" s="525"/>
      <c r="C31" s="544"/>
      <c r="D31" s="691" t="s">
        <v>950</v>
      </c>
      <c r="E31" s="691" t="s">
        <v>953</v>
      </c>
      <c r="F31" s="494"/>
      <c r="G31" s="495"/>
      <c r="H31" s="1556"/>
    </row>
    <row r="32" spans="1:8" s="221" customFormat="1" ht="3.75" customHeight="1">
      <c r="A32" s="520"/>
      <c r="B32" s="526"/>
      <c r="C32" s="527"/>
      <c r="D32" s="692"/>
      <c r="E32" s="692"/>
      <c r="F32" s="494"/>
      <c r="G32" s="489"/>
      <c r="H32" s="1556"/>
    </row>
    <row r="33" spans="1:8" s="221" customFormat="1" ht="12.75">
      <c r="A33" s="520"/>
      <c r="B33" s="526"/>
      <c r="C33" s="545"/>
      <c r="D33" s="693" t="s">
        <v>897</v>
      </c>
      <c r="E33" s="693" t="s">
        <v>901</v>
      </c>
      <c r="F33" s="494"/>
      <c r="G33" s="489"/>
      <c r="H33" s="1556"/>
    </row>
    <row r="34" spans="1:8" s="221" customFormat="1" ht="25.5">
      <c r="A34" s="520"/>
      <c r="B34" s="546" t="s">
        <v>897</v>
      </c>
      <c r="C34" s="547" t="s">
        <v>927</v>
      </c>
      <c r="D34" s="548"/>
      <c r="E34" s="548"/>
      <c r="F34" s="494"/>
      <c r="G34" s="489"/>
      <c r="H34" s="1556"/>
    </row>
    <row r="35" spans="1:8" s="221" customFormat="1" ht="12.75">
      <c r="A35" s="549"/>
      <c r="B35" s="550"/>
      <c r="C35" s="528"/>
      <c r="D35" s="527"/>
      <c r="E35" s="527"/>
      <c r="F35" s="527"/>
      <c r="G35" s="495"/>
      <c r="H35" s="1556"/>
    </row>
    <row r="36" spans="1:8" s="221" customFormat="1" ht="12.75">
      <c r="A36" s="549"/>
      <c r="B36" s="527"/>
      <c r="C36" s="528"/>
      <c r="D36" s="551"/>
      <c r="E36" s="529"/>
      <c r="F36" s="527"/>
      <c r="G36" s="530"/>
      <c r="H36" s="1556"/>
    </row>
    <row r="37" spans="1:8" s="221" customFormat="1" ht="12.75">
      <c r="A37" s="552"/>
      <c r="B37" s="527"/>
      <c r="C37" s="528"/>
      <c r="D37" s="849"/>
      <c r="E37" s="559" t="s">
        <v>954</v>
      </c>
      <c r="F37" s="527"/>
      <c r="G37" s="530"/>
      <c r="H37" s="1556"/>
    </row>
    <row r="38" spans="1:8" s="221" customFormat="1" ht="12.75">
      <c r="A38" s="552"/>
      <c r="B38" s="527"/>
      <c r="C38" s="528"/>
      <c r="D38" s="527"/>
      <c r="E38" s="250"/>
      <c r="F38" s="527"/>
      <c r="G38" s="530"/>
      <c r="H38" s="1556"/>
    </row>
    <row r="39" spans="1:8" s="221" customFormat="1" ht="12.75">
      <c r="A39" s="552"/>
      <c r="B39" s="494"/>
      <c r="C39" s="494"/>
      <c r="D39" s="494"/>
      <c r="E39" s="494"/>
      <c r="F39" s="494"/>
      <c r="G39" s="495"/>
      <c r="H39" s="1556"/>
    </row>
    <row r="40" spans="1:8" s="221" customFormat="1" ht="12.75">
      <c r="A40" s="500" t="s">
        <v>951</v>
      </c>
      <c r="B40" s="494"/>
      <c r="C40" s="494"/>
      <c r="D40" s="543"/>
      <c r="E40" s="542"/>
      <c r="F40" s="542"/>
      <c r="G40" s="495"/>
      <c r="H40" s="1556"/>
    </row>
    <row r="41" spans="1:8" s="221" customFormat="1" ht="12.75">
      <c r="A41" s="552"/>
      <c r="B41" s="531"/>
      <c r="C41" s="532"/>
      <c r="D41" s="533"/>
      <c r="E41" s="533"/>
      <c r="F41" s="534"/>
      <c r="G41" s="495"/>
      <c r="H41" s="1556"/>
    </row>
    <row r="42" spans="1:8" s="221" customFormat="1" ht="12.75">
      <c r="A42" s="552"/>
      <c r="B42" s="492"/>
      <c r="C42" s="494"/>
      <c r="D42" s="491"/>
      <c r="E42" s="491"/>
      <c r="F42" s="535"/>
      <c r="G42" s="495"/>
      <c r="H42" s="1556"/>
    </row>
    <row r="43" spans="1:8" s="221" customFormat="1" ht="12.75">
      <c r="A43" s="552"/>
      <c r="B43" s="492"/>
      <c r="C43" s="494"/>
      <c r="D43" s="491"/>
      <c r="E43" s="491"/>
      <c r="F43" s="535"/>
      <c r="G43" s="495"/>
      <c r="H43" s="1556"/>
    </row>
    <row r="44" spans="1:8" s="221" customFormat="1" ht="12.75">
      <c r="A44" s="552"/>
      <c r="B44" s="492"/>
      <c r="C44" s="494"/>
      <c r="D44" s="494"/>
      <c r="E44" s="494"/>
      <c r="F44" s="482"/>
      <c r="G44" s="495"/>
      <c r="H44" s="1556"/>
    </row>
    <row r="45" spans="1:8" s="221" customFormat="1" ht="12.75">
      <c r="A45" s="552"/>
      <c r="B45" s="492"/>
      <c r="C45" s="494"/>
      <c r="D45" s="513"/>
      <c r="E45" s="513"/>
      <c r="F45" s="553"/>
      <c r="G45" s="495"/>
      <c r="H45" s="1556"/>
    </row>
    <row r="46" spans="1:8" s="221" customFormat="1" ht="12.75">
      <c r="A46" s="552"/>
      <c r="B46" s="492"/>
      <c r="C46" s="494"/>
      <c r="D46" s="542"/>
      <c r="E46" s="542"/>
      <c r="F46" s="554"/>
      <c r="G46" s="495"/>
      <c r="H46" s="1556"/>
    </row>
    <row r="47" spans="1:8" s="221" customFormat="1" ht="12.75">
      <c r="A47" s="552"/>
      <c r="B47" s="492"/>
      <c r="C47" s="494"/>
      <c r="D47" s="494"/>
      <c r="E47" s="494"/>
      <c r="F47" s="482"/>
      <c r="G47" s="495"/>
      <c r="H47" s="1556"/>
    </row>
    <row r="48" spans="1:8" s="221" customFormat="1" ht="12.75">
      <c r="A48" s="552"/>
      <c r="B48" s="492"/>
      <c r="C48" s="494"/>
      <c r="D48" s="494"/>
      <c r="E48" s="494"/>
      <c r="F48" s="482"/>
      <c r="G48" s="495"/>
      <c r="H48" s="1556"/>
    </row>
    <row r="49" spans="1:8" s="221" customFormat="1" ht="12.75">
      <c r="A49" s="552"/>
      <c r="B49" s="492"/>
      <c r="C49" s="527"/>
      <c r="D49" s="527"/>
      <c r="E49" s="494"/>
      <c r="F49" s="482"/>
      <c r="G49" s="495"/>
      <c r="H49" s="1556"/>
    </row>
    <row r="50" spans="1:8" s="221" customFormat="1" ht="12.75">
      <c r="A50" s="552"/>
      <c r="B50" s="536"/>
      <c r="C50" s="537"/>
      <c r="D50" s="537"/>
      <c r="E50" s="537"/>
      <c r="F50" s="538"/>
      <c r="G50" s="495"/>
      <c r="H50" s="1556"/>
    </row>
    <row r="51" spans="1:8" s="221" customFormat="1" ht="13.5" thickBot="1">
      <c r="A51" s="555"/>
      <c r="B51" s="539"/>
      <c r="C51" s="539"/>
      <c r="D51" s="539"/>
      <c r="E51" s="539"/>
      <c r="F51" s="539"/>
      <c r="G51" s="540"/>
      <c r="H51" s="1557"/>
    </row>
    <row r="52" spans="1:8" s="22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headerFooter>
    <oddHeader xml:space="preserve">&amp;R&amp;10&amp;"Arial"Interní
&amp;"Arial"&amp;06 </oddHeader>
  </headerFooter>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74" t="s">
        <v>687</v>
      </c>
      <c r="B1" s="1075"/>
      <c r="C1" s="1075"/>
      <c r="D1" s="782"/>
      <c r="E1" s="765"/>
      <c r="F1" s="204"/>
    </row>
    <row r="2" spans="1:7">
      <c r="A2" s="1076" t="s">
        <v>24</v>
      </c>
      <c r="B2" s="1077"/>
      <c r="C2" s="1077"/>
      <c r="D2" s="783"/>
      <c r="E2" s="766"/>
      <c r="F2" s="204"/>
    </row>
    <row r="3" spans="1:7" ht="15.75" thickBot="1">
      <c r="A3" s="1078"/>
      <c r="B3" s="1079"/>
      <c r="C3" s="1079"/>
      <c r="D3" s="1079"/>
      <c r="E3" s="1080"/>
    </row>
    <row r="4" spans="1:7" ht="15" customHeight="1">
      <c r="A4" s="1081" t="s">
        <v>24</v>
      </c>
      <c r="B4" s="1082"/>
      <c r="C4" s="1082"/>
      <c r="D4" s="1083"/>
      <c r="E4" s="1087" t="s">
        <v>1384</v>
      </c>
      <c r="F4" s="5"/>
      <c r="G4" s="5"/>
    </row>
    <row r="5" spans="1:7" ht="21" customHeight="1" thickBot="1">
      <c r="A5" s="1084"/>
      <c r="B5" s="1085"/>
      <c r="C5" s="1085"/>
      <c r="D5" s="1086"/>
      <c r="E5" s="1104"/>
      <c r="F5" s="5"/>
      <c r="G5" s="5"/>
    </row>
    <row r="6" spans="1:7" ht="15.75" thickBot="1">
      <c r="A6" s="611" t="s">
        <v>1176</v>
      </c>
      <c r="B6" s="750"/>
      <c r="C6" s="750" t="str">
        <f>Obsah!C4</f>
        <v>(31/03/2018)</v>
      </c>
      <c r="D6" s="604"/>
      <c r="E6" s="606"/>
      <c r="F6" s="5"/>
      <c r="G6" s="5"/>
    </row>
    <row r="7" spans="1:7" ht="30" customHeight="1">
      <c r="A7" s="1148" t="s">
        <v>46</v>
      </c>
      <c r="B7" s="1378" t="s">
        <v>53</v>
      </c>
      <c r="C7" s="19" t="s">
        <v>48</v>
      </c>
      <c r="D7" s="21"/>
      <c r="E7" s="1105" t="s">
        <v>1256</v>
      </c>
      <c r="F7" s="5"/>
      <c r="G7" s="5"/>
    </row>
    <row r="8" spans="1:7" ht="30" customHeight="1">
      <c r="A8" s="1559"/>
      <c r="B8" s="1365"/>
      <c r="C8" s="18" t="s">
        <v>52</v>
      </c>
      <c r="D8" s="22"/>
      <c r="E8" s="1106"/>
      <c r="F8" s="5"/>
      <c r="G8" s="5"/>
    </row>
    <row r="9" spans="1:7" ht="45" customHeight="1">
      <c r="A9" s="1559"/>
      <c r="B9" s="1365"/>
      <c r="C9" s="18" t="s">
        <v>51</v>
      </c>
      <c r="D9" s="22"/>
      <c r="E9" s="1106"/>
      <c r="F9" s="5"/>
      <c r="G9" s="5"/>
    </row>
    <row r="10" spans="1:7" ht="76.5">
      <c r="A10" s="1559"/>
      <c r="B10" s="1365"/>
      <c r="C10" s="18" t="s">
        <v>50</v>
      </c>
      <c r="D10" s="22"/>
      <c r="E10" s="1106"/>
      <c r="F10" s="5"/>
      <c r="G10" s="5"/>
    </row>
    <row r="11" spans="1:7" ht="60" customHeight="1" thickBot="1">
      <c r="A11" s="1559"/>
      <c r="B11" s="1363"/>
      <c r="C11" s="20" t="s">
        <v>202</v>
      </c>
      <c r="D11" s="53"/>
      <c r="E11" s="1107"/>
      <c r="F11" s="5"/>
      <c r="G11" s="5"/>
    </row>
    <row r="12" spans="1:7" ht="30" customHeight="1">
      <c r="A12" s="1559"/>
      <c r="B12" s="1378" t="s">
        <v>54</v>
      </c>
      <c r="C12" s="19" t="s">
        <v>48</v>
      </c>
      <c r="D12" s="21"/>
      <c r="E12" s="1105" t="s">
        <v>1256</v>
      </c>
      <c r="F12" s="5"/>
      <c r="G12" s="5"/>
    </row>
    <row r="13" spans="1:7" ht="30" customHeight="1">
      <c r="A13" s="1559"/>
      <c r="B13" s="1365"/>
      <c r="C13" s="18" t="s">
        <v>52</v>
      </c>
      <c r="D13" s="22"/>
      <c r="E13" s="1106"/>
      <c r="F13" s="5"/>
      <c r="G13" s="5"/>
    </row>
    <row r="14" spans="1:7" ht="38.25">
      <c r="A14" s="1559"/>
      <c r="B14" s="1365"/>
      <c r="C14" s="18" t="s">
        <v>51</v>
      </c>
      <c r="D14" s="22"/>
      <c r="E14" s="1106"/>
      <c r="F14" s="5"/>
      <c r="G14" s="5"/>
    </row>
    <row r="15" spans="1:7" ht="76.5">
      <c r="A15" s="1559"/>
      <c r="B15" s="1365"/>
      <c r="C15" s="18" t="s">
        <v>50</v>
      </c>
      <c r="D15" s="22"/>
      <c r="E15" s="1106"/>
      <c r="F15" s="5"/>
      <c r="G15" s="5"/>
    </row>
    <row r="16" spans="1:7" ht="60" customHeight="1" thickBot="1">
      <c r="A16" s="1559"/>
      <c r="B16" s="1363"/>
      <c r="C16" s="20" t="s">
        <v>49</v>
      </c>
      <c r="D16" s="53"/>
      <c r="E16" s="1107"/>
      <c r="F16" s="5"/>
      <c r="G16" s="5"/>
    </row>
    <row r="17" spans="1:7" ht="25.5">
      <c r="A17" s="1559"/>
      <c r="B17" s="1378" t="s">
        <v>55</v>
      </c>
      <c r="C17" s="19" t="s">
        <v>48</v>
      </c>
      <c r="D17" s="21"/>
      <c r="E17" s="1105" t="s">
        <v>1256</v>
      </c>
      <c r="F17" s="5"/>
      <c r="G17" s="5"/>
    </row>
    <row r="18" spans="1:7" ht="38.25">
      <c r="A18" s="1559"/>
      <c r="B18" s="1365"/>
      <c r="C18" s="18" t="s">
        <v>52</v>
      </c>
      <c r="D18" s="22"/>
      <c r="E18" s="1106"/>
      <c r="F18" s="5"/>
      <c r="G18" s="5"/>
    </row>
    <row r="19" spans="1:7" ht="38.25">
      <c r="A19" s="1559"/>
      <c r="B19" s="1365"/>
      <c r="C19" s="18" t="s">
        <v>51</v>
      </c>
      <c r="D19" s="22"/>
      <c r="E19" s="1106"/>
      <c r="F19" s="5"/>
      <c r="G19" s="5"/>
    </row>
    <row r="20" spans="1:7" ht="76.5">
      <c r="A20" s="1559"/>
      <c r="B20" s="1365"/>
      <c r="C20" s="18" t="s">
        <v>50</v>
      </c>
      <c r="D20" s="22"/>
      <c r="E20" s="1106"/>
      <c r="F20" s="5"/>
      <c r="G20" s="5"/>
    </row>
    <row r="21" spans="1:7" ht="51.75" thickBot="1">
      <c r="A21" s="1559"/>
      <c r="B21" s="1363"/>
      <c r="C21" s="20" t="s">
        <v>202</v>
      </c>
      <c r="D21" s="53"/>
      <c r="E21" s="1107"/>
      <c r="F21" s="5"/>
      <c r="G21" s="5"/>
    </row>
    <row r="22" spans="1:7" ht="30" customHeight="1">
      <c r="A22" s="1559"/>
      <c r="B22" s="1378" t="s">
        <v>56</v>
      </c>
      <c r="C22" s="19" t="s">
        <v>48</v>
      </c>
      <c r="D22" s="21"/>
      <c r="E22" s="1105" t="s">
        <v>1256</v>
      </c>
      <c r="F22" s="5"/>
      <c r="G22" s="5"/>
    </row>
    <row r="23" spans="1:7" ht="30" customHeight="1">
      <c r="A23" s="1559"/>
      <c r="B23" s="1365"/>
      <c r="C23" s="18" t="s">
        <v>52</v>
      </c>
      <c r="D23" s="22"/>
      <c r="E23" s="1106"/>
      <c r="F23" s="5"/>
      <c r="G23" s="5"/>
    </row>
    <row r="24" spans="1:7" ht="38.25">
      <c r="A24" s="1559"/>
      <c r="B24" s="1365"/>
      <c r="C24" s="18" t="s">
        <v>51</v>
      </c>
      <c r="D24" s="22"/>
      <c r="E24" s="1106"/>
      <c r="F24" s="5"/>
      <c r="G24" s="5"/>
    </row>
    <row r="25" spans="1:7" ht="76.5">
      <c r="A25" s="1559"/>
      <c r="B25" s="1365"/>
      <c r="C25" s="18" t="s">
        <v>50</v>
      </c>
      <c r="D25" s="22"/>
      <c r="E25" s="1106"/>
      <c r="F25" s="5"/>
      <c r="G25" s="5"/>
    </row>
    <row r="26" spans="1:7" ht="51.75" thickBot="1">
      <c r="A26" s="1559"/>
      <c r="B26" s="1363"/>
      <c r="C26" s="20" t="s">
        <v>202</v>
      </c>
      <c r="D26" s="53"/>
      <c r="E26" s="1107"/>
      <c r="F26" s="5"/>
      <c r="G26" s="5"/>
    </row>
    <row r="27" spans="1:7" ht="30" customHeight="1">
      <c r="A27" s="1559"/>
      <c r="B27" s="1378" t="s">
        <v>57</v>
      </c>
      <c r="C27" s="19" t="s">
        <v>48</v>
      </c>
      <c r="D27" s="21"/>
      <c r="E27" s="1105" t="s">
        <v>1256</v>
      </c>
      <c r="F27" s="5"/>
      <c r="G27" s="5"/>
    </row>
    <row r="28" spans="1:7" ht="30" customHeight="1">
      <c r="A28" s="1559"/>
      <c r="B28" s="1365"/>
      <c r="C28" s="18" t="s">
        <v>52</v>
      </c>
      <c r="D28" s="22"/>
      <c r="E28" s="1106"/>
      <c r="F28" s="5"/>
      <c r="G28" s="5"/>
    </row>
    <row r="29" spans="1:7" ht="38.25">
      <c r="A29" s="1559"/>
      <c r="B29" s="1365"/>
      <c r="C29" s="18" t="s">
        <v>51</v>
      </c>
      <c r="D29" s="22"/>
      <c r="E29" s="1106"/>
      <c r="F29" s="5"/>
      <c r="G29" s="5"/>
    </row>
    <row r="30" spans="1:7" ht="76.5">
      <c r="A30" s="1559"/>
      <c r="B30" s="1365"/>
      <c r="C30" s="18" t="s">
        <v>50</v>
      </c>
      <c r="D30" s="22"/>
      <c r="E30" s="1106"/>
      <c r="F30" s="5"/>
      <c r="G30" s="5"/>
    </row>
    <row r="31" spans="1:7" ht="51.75" thickBot="1">
      <c r="A31" s="1559"/>
      <c r="B31" s="1363"/>
      <c r="C31" s="20" t="s">
        <v>202</v>
      </c>
      <c r="D31" s="53"/>
      <c r="E31" s="1107"/>
      <c r="F31" s="5"/>
      <c r="G31" s="5"/>
    </row>
    <row r="32" spans="1:7" ht="30" customHeight="1">
      <c r="A32" s="1559"/>
      <c r="B32" s="1378" t="s">
        <v>58</v>
      </c>
      <c r="C32" s="19" t="s">
        <v>48</v>
      </c>
      <c r="D32" s="21"/>
      <c r="E32" s="1105" t="s">
        <v>1256</v>
      </c>
      <c r="F32" s="5"/>
      <c r="G32" s="5"/>
    </row>
    <row r="33" spans="1:7" ht="30" customHeight="1">
      <c r="A33" s="1559"/>
      <c r="B33" s="1365"/>
      <c r="C33" s="18" t="s">
        <v>52</v>
      </c>
      <c r="D33" s="22"/>
      <c r="E33" s="1106"/>
      <c r="F33" s="5"/>
      <c r="G33" s="5"/>
    </row>
    <row r="34" spans="1:7" ht="38.25">
      <c r="A34" s="1559"/>
      <c r="B34" s="1365"/>
      <c r="C34" s="18" t="s">
        <v>51</v>
      </c>
      <c r="D34" s="22"/>
      <c r="E34" s="1106"/>
      <c r="F34" s="5"/>
      <c r="G34" s="5"/>
    </row>
    <row r="35" spans="1:7" ht="76.5">
      <c r="A35" s="1559"/>
      <c r="B35" s="1365"/>
      <c r="C35" s="18" t="s">
        <v>50</v>
      </c>
      <c r="D35" s="22"/>
      <c r="E35" s="1106"/>
      <c r="F35" s="5"/>
      <c r="G35" s="5"/>
    </row>
    <row r="36" spans="1:7" ht="51.75" thickBot="1">
      <c r="A36" s="1559"/>
      <c r="B36" s="1363"/>
      <c r="C36" s="20" t="s">
        <v>49</v>
      </c>
      <c r="D36" s="53"/>
      <c r="E36" s="1107"/>
      <c r="F36" s="5"/>
      <c r="G36" s="5"/>
    </row>
    <row r="37" spans="1:7" ht="30" customHeight="1">
      <c r="A37" s="1560" t="s">
        <v>46</v>
      </c>
      <c r="B37" s="1378" t="s">
        <v>59</v>
      </c>
      <c r="C37" s="19" t="s">
        <v>48</v>
      </c>
      <c r="D37" s="21"/>
      <c r="E37" s="1105" t="s">
        <v>1256</v>
      </c>
      <c r="F37" s="5"/>
      <c r="G37" s="5"/>
    </row>
    <row r="38" spans="1:7" ht="30" customHeight="1">
      <c r="A38" s="1560"/>
      <c r="B38" s="1365"/>
      <c r="C38" s="18" t="s">
        <v>52</v>
      </c>
      <c r="D38" s="22"/>
      <c r="E38" s="1106"/>
      <c r="F38" s="5"/>
      <c r="G38" s="5"/>
    </row>
    <row r="39" spans="1:7" ht="38.25">
      <c r="A39" s="1560"/>
      <c r="B39" s="1365"/>
      <c r="C39" s="18" t="s">
        <v>51</v>
      </c>
      <c r="D39" s="22"/>
      <c r="E39" s="1106"/>
      <c r="F39" s="5"/>
      <c r="G39" s="5"/>
    </row>
    <row r="40" spans="1:7" ht="76.5">
      <c r="A40" s="1560"/>
      <c r="B40" s="1365"/>
      <c r="C40" s="18" t="s">
        <v>50</v>
      </c>
      <c r="D40" s="22"/>
      <c r="E40" s="1106"/>
      <c r="F40" s="5"/>
      <c r="G40" s="5"/>
    </row>
    <row r="41" spans="1:7" ht="51.75" thickBot="1">
      <c r="A41" s="1560"/>
      <c r="B41" s="1363"/>
      <c r="C41" s="20" t="s">
        <v>202</v>
      </c>
      <c r="D41" s="53"/>
      <c r="E41" s="1107"/>
      <c r="F41" s="5"/>
      <c r="G41" s="5"/>
    </row>
    <row r="42" spans="1:7" ht="30" customHeight="1">
      <c r="A42" s="1560"/>
      <c r="B42" s="1378" t="s">
        <v>59</v>
      </c>
      <c r="C42" s="19" t="s">
        <v>48</v>
      </c>
      <c r="D42" s="21"/>
      <c r="E42" s="1105" t="s">
        <v>1256</v>
      </c>
      <c r="F42" s="5"/>
      <c r="G42" s="5"/>
    </row>
    <row r="43" spans="1:7" ht="30" customHeight="1">
      <c r="A43" s="1560"/>
      <c r="B43" s="1365"/>
      <c r="C43" s="18" t="s">
        <v>52</v>
      </c>
      <c r="D43" s="22"/>
      <c r="E43" s="1106"/>
      <c r="F43" s="5"/>
      <c r="G43" s="5"/>
    </row>
    <row r="44" spans="1:7" ht="38.25">
      <c r="A44" s="1560"/>
      <c r="B44" s="1365"/>
      <c r="C44" s="18" t="s">
        <v>51</v>
      </c>
      <c r="D44" s="22"/>
      <c r="E44" s="1106"/>
      <c r="F44" s="5"/>
      <c r="G44" s="5"/>
    </row>
    <row r="45" spans="1:7" ht="76.5">
      <c r="A45" s="1560"/>
      <c r="B45" s="1365"/>
      <c r="C45" s="18" t="s">
        <v>50</v>
      </c>
      <c r="D45" s="22"/>
      <c r="E45" s="1106"/>
      <c r="F45" s="5"/>
      <c r="G45" s="5"/>
    </row>
    <row r="46" spans="1:7" ht="51.75" thickBot="1">
      <c r="A46" s="1560"/>
      <c r="B46" s="1363"/>
      <c r="C46" s="20" t="s">
        <v>202</v>
      </c>
      <c r="D46" s="53"/>
      <c r="E46" s="1107"/>
      <c r="F46" s="5"/>
      <c r="G46" s="5"/>
    </row>
    <row r="47" spans="1:7" ht="30" customHeight="1">
      <c r="A47" s="1560"/>
      <c r="B47" s="1378" t="s">
        <v>60</v>
      </c>
      <c r="C47" s="19" t="s">
        <v>48</v>
      </c>
      <c r="D47" s="21"/>
      <c r="E47" s="1105" t="s">
        <v>1256</v>
      </c>
      <c r="F47" s="5"/>
      <c r="G47" s="5"/>
    </row>
    <row r="48" spans="1:7" ht="30" customHeight="1">
      <c r="A48" s="1560"/>
      <c r="B48" s="1365"/>
      <c r="C48" s="18" t="s">
        <v>52</v>
      </c>
      <c r="D48" s="22"/>
      <c r="E48" s="1106"/>
      <c r="F48" s="5"/>
      <c r="G48" s="5"/>
    </row>
    <row r="49" spans="1:7" ht="38.25">
      <c r="A49" s="1560"/>
      <c r="B49" s="1365"/>
      <c r="C49" s="18" t="s">
        <v>51</v>
      </c>
      <c r="D49" s="22"/>
      <c r="E49" s="1106"/>
      <c r="F49" s="5"/>
      <c r="G49" s="5"/>
    </row>
    <row r="50" spans="1:7" ht="76.5">
      <c r="A50" s="1560"/>
      <c r="B50" s="1365"/>
      <c r="C50" s="18" t="s">
        <v>50</v>
      </c>
      <c r="D50" s="22"/>
      <c r="E50" s="1106"/>
      <c r="F50" s="5"/>
      <c r="G50" s="5"/>
    </row>
    <row r="51" spans="1:7" ht="51.75" thickBot="1">
      <c r="A51" s="1560"/>
      <c r="B51" s="1363"/>
      <c r="C51" s="20" t="s">
        <v>49</v>
      </c>
      <c r="D51" s="53"/>
      <c r="E51" s="1107"/>
      <c r="F51" s="5"/>
      <c r="G51" s="5"/>
    </row>
    <row r="52" spans="1:7" ht="30" customHeight="1">
      <c r="A52" s="1560"/>
      <c r="B52" s="1378" t="s">
        <v>61</v>
      </c>
      <c r="C52" s="19" t="s">
        <v>48</v>
      </c>
      <c r="D52" s="21"/>
      <c r="E52" s="1105" t="s">
        <v>1256</v>
      </c>
      <c r="F52" s="5"/>
      <c r="G52" s="5"/>
    </row>
    <row r="53" spans="1:7" ht="30" customHeight="1">
      <c r="A53" s="1560"/>
      <c r="B53" s="1365"/>
      <c r="C53" s="18" t="s">
        <v>52</v>
      </c>
      <c r="D53" s="22"/>
      <c r="E53" s="1106"/>
      <c r="F53" s="5"/>
      <c r="G53" s="5"/>
    </row>
    <row r="54" spans="1:7" ht="38.25">
      <c r="A54" s="1560"/>
      <c r="B54" s="1365"/>
      <c r="C54" s="18" t="s">
        <v>51</v>
      </c>
      <c r="D54" s="22"/>
      <c r="E54" s="1106"/>
      <c r="F54" s="5"/>
      <c r="G54" s="5"/>
    </row>
    <row r="55" spans="1:7" ht="76.5">
      <c r="A55" s="1560"/>
      <c r="B55" s="1365"/>
      <c r="C55" s="18" t="s">
        <v>50</v>
      </c>
      <c r="D55" s="22"/>
      <c r="E55" s="1106"/>
      <c r="F55" s="5"/>
      <c r="G55" s="5"/>
    </row>
    <row r="56" spans="1:7" ht="51.75" thickBot="1">
      <c r="A56" s="1560"/>
      <c r="B56" s="1363"/>
      <c r="C56" s="20" t="s">
        <v>202</v>
      </c>
      <c r="D56" s="53"/>
      <c r="E56" s="1107"/>
      <c r="F56" s="5"/>
      <c r="G56" s="5"/>
    </row>
    <row r="57" spans="1:7" ht="30" customHeight="1">
      <c r="A57" s="1560"/>
      <c r="B57" s="1378" t="s">
        <v>62</v>
      </c>
      <c r="C57" s="19" t="s">
        <v>48</v>
      </c>
      <c r="D57" s="21"/>
      <c r="E57" s="1105" t="s">
        <v>1256</v>
      </c>
      <c r="F57" s="5"/>
      <c r="G57" s="5"/>
    </row>
    <row r="58" spans="1:7" ht="30" customHeight="1">
      <c r="A58" s="1560"/>
      <c r="B58" s="1365"/>
      <c r="C58" s="18" t="s">
        <v>52</v>
      </c>
      <c r="D58" s="22"/>
      <c r="E58" s="1106"/>
      <c r="F58" s="5"/>
      <c r="G58" s="5"/>
    </row>
    <row r="59" spans="1:7" ht="38.25">
      <c r="A59" s="1560"/>
      <c r="B59" s="1365"/>
      <c r="C59" s="18" t="s">
        <v>51</v>
      </c>
      <c r="D59" s="22"/>
      <c r="E59" s="1106"/>
      <c r="F59" s="5"/>
      <c r="G59" s="5"/>
    </row>
    <row r="60" spans="1:7" ht="76.5">
      <c r="A60" s="1560"/>
      <c r="B60" s="1365"/>
      <c r="C60" s="18" t="s">
        <v>50</v>
      </c>
      <c r="D60" s="22"/>
      <c r="E60" s="1106"/>
      <c r="F60" s="5"/>
      <c r="G60" s="5"/>
    </row>
    <row r="61" spans="1:7" ht="51.75" thickBot="1">
      <c r="A61" s="1560"/>
      <c r="B61" s="1363"/>
      <c r="C61" s="20" t="s">
        <v>49</v>
      </c>
      <c r="D61" s="53"/>
      <c r="E61" s="1107"/>
      <c r="F61" s="5"/>
      <c r="G61" s="5"/>
    </row>
    <row r="62" spans="1:7" ht="30" customHeight="1">
      <c r="A62" s="1560"/>
      <c r="B62" s="1378" t="s">
        <v>63</v>
      </c>
      <c r="C62" s="19" t="s">
        <v>48</v>
      </c>
      <c r="D62" s="21"/>
      <c r="E62" s="1105" t="s">
        <v>1256</v>
      </c>
      <c r="F62" s="5"/>
      <c r="G62" s="5"/>
    </row>
    <row r="63" spans="1:7" ht="30" customHeight="1">
      <c r="A63" s="1560"/>
      <c r="B63" s="1365"/>
      <c r="C63" s="18" t="s">
        <v>52</v>
      </c>
      <c r="D63" s="22"/>
      <c r="E63" s="1106"/>
      <c r="F63" s="5"/>
      <c r="G63" s="5"/>
    </row>
    <row r="64" spans="1:7" ht="38.25">
      <c r="A64" s="1560"/>
      <c r="B64" s="1365"/>
      <c r="C64" s="18" t="s">
        <v>51</v>
      </c>
      <c r="D64" s="22"/>
      <c r="E64" s="1106"/>
      <c r="F64" s="5"/>
      <c r="G64" s="5"/>
    </row>
    <row r="65" spans="1:7" ht="76.5">
      <c r="A65" s="1560"/>
      <c r="B65" s="1365"/>
      <c r="C65" s="18" t="s">
        <v>50</v>
      </c>
      <c r="D65" s="22"/>
      <c r="E65" s="1106"/>
      <c r="F65" s="5"/>
      <c r="G65" s="5"/>
    </row>
    <row r="66" spans="1:7" ht="51.75" thickBot="1">
      <c r="A66" s="1560"/>
      <c r="B66" s="1363"/>
      <c r="C66" s="20" t="s">
        <v>202</v>
      </c>
      <c r="D66" s="53"/>
      <c r="E66" s="1107"/>
      <c r="F66" s="5"/>
      <c r="G66" s="5"/>
    </row>
    <row r="67" spans="1:7" ht="30" customHeight="1">
      <c r="A67" s="1559" t="s">
        <v>46</v>
      </c>
      <c r="B67" s="1378" t="s">
        <v>65</v>
      </c>
      <c r="C67" s="19" t="s">
        <v>48</v>
      </c>
      <c r="D67" s="21"/>
      <c r="E67" s="1105" t="s">
        <v>1256</v>
      </c>
      <c r="F67" s="5"/>
      <c r="G67" s="5"/>
    </row>
    <row r="68" spans="1:7" ht="30" customHeight="1">
      <c r="A68" s="1559"/>
      <c r="B68" s="1365"/>
      <c r="C68" s="18" t="s">
        <v>52</v>
      </c>
      <c r="D68" s="22"/>
      <c r="E68" s="1106"/>
      <c r="F68" s="5"/>
      <c r="G68" s="5"/>
    </row>
    <row r="69" spans="1:7" ht="38.25">
      <c r="A69" s="1559"/>
      <c r="B69" s="1365"/>
      <c r="C69" s="18" t="s">
        <v>51</v>
      </c>
      <c r="D69" s="22"/>
      <c r="E69" s="1106"/>
      <c r="F69" s="5"/>
      <c r="G69" s="5"/>
    </row>
    <row r="70" spans="1:7" ht="76.5">
      <c r="A70" s="1559"/>
      <c r="B70" s="1365"/>
      <c r="C70" s="18" t="s">
        <v>50</v>
      </c>
      <c r="D70" s="22"/>
      <c r="E70" s="1106"/>
      <c r="F70" s="5"/>
      <c r="G70" s="5"/>
    </row>
    <row r="71" spans="1:7" ht="51.75" thickBot="1">
      <c r="A71" s="1559"/>
      <c r="B71" s="1363"/>
      <c r="C71" s="20" t="s">
        <v>202</v>
      </c>
      <c r="D71" s="53"/>
      <c r="E71" s="1107"/>
      <c r="F71" s="5"/>
      <c r="G71" s="5"/>
    </row>
    <row r="72" spans="1:7" ht="30" customHeight="1">
      <c r="A72" s="1559"/>
      <c r="B72" s="1378" t="s">
        <v>64</v>
      </c>
      <c r="C72" s="19" t="s">
        <v>48</v>
      </c>
      <c r="D72" s="21"/>
      <c r="E72" s="1105" t="s">
        <v>1256</v>
      </c>
      <c r="F72" s="5"/>
      <c r="G72" s="5"/>
    </row>
    <row r="73" spans="1:7" ht="30" customHeight="1">
      <c r="A73" s="1559"/>
      <c r="B73" s="1365"/>
      <c r="C73" s="18" t="s">
        <v>52</v>
      </c>
      <c r="D73" s="22"/>
      <c r="E73" s="1106"/>
      <c r="F73" s="5"/>
      <c r="G73" s="5"/>
    </row>
    <row r="74" spans="1:7" ht="38.25">
      <c r="A74" s="1559"/>
      <c r="B74" s="1365"/>
      <c r="C74" s="18" t="s">
        <v>51</v>
      </c>
      <c r="D74" s="22"/>
      <c r="E74" s="1106"/>
      <c r="F74" s="5"/>
      <c r="G74" s="5"/>
    </row>
    <row r="75" spans="1:7" ht="76.5">
      <c r="A75" s="1559"/>
      <c r="B75" s="1365"/>
      <c r="C75" s="18" t="s">
        <v>50</v>
      </c>
      <c r="D75" s="22"/>
      <c r="E75" s="1106"/>
      <c r="F75" s="5"/>
      <c r="G75" s="5"/>
    </row>
    <row r="76" spans="1:7" ht="51.75" thickBot="1">
      <c r="A76" s="1559"/>
      <c r="B76" s="1363"/>
      <c r="C76" s="20" t="s">
        <v>49</v>
      </c>
      <c r="D76" s="53"/>
      <c r="E76" s="1107"/>
      <c r="F76" s="5"/>
      <c r="G76" s="5"/>
    </row>
    <row r="77" spans="1:7" ht="30" customHeight="1">
      <c r="A77" s="1559"/>
      <c r="B77" s="1378" t="s">
        <v>67</v>
      </c>
      <c r="C77" s="19" t="s">
        <v>48</v>
      </c>
      <c r="D77" s="21"/>
      <c r="E77" s="1105" t="s">
        <v>197</v>
      </c>
      <c r="F77" s="5"/>
      <c r="G77" s="5"/>
    </row>
    <row r="78" spans="1:7" ht="30" customHeight="1">
      <c r="A78" s="1559"/>
      <c r="B78" s="1365"/>
      <c r="C78" s="18" t="s">
        <v>52</v>
      </c>
      <c r="D78" s="22"/>
      <c r="E78" s="1106"/>
      <c r="F78" s="5"/>
      <c r="G78" s="5"/>
    </row>
    <row r="79" spans="1:7" ht="38.25">
      <c r="A79" s="1559"/>
      <c r="B79" s="1365"/>
      <c r="C79" s="18" t="s">
        <v>51</v>
      </c>
      <c r="D79" s="22"/>
      <c r="E79" s="1106"/>
      <c r="F79" s="5"/>
      <c r="G79" s="5"/>
    </row>
    <row r="80" spans="1:7" ht="76.5">
      <c r="A80" s="1559"/>
      <c r="B80" s="1365"/>
      <c r="C80" s="18" t="s">
        <v>50</v>
      </c>
      <c r="D80" s="22"/>
      <c r="E80" s="1106"/>
      <c r="F80" s="5"/>
      <c r="G80" s="5"/>
    </row>
    <row r="81" spans="1:7" ht="51.75" thickBot="1">
      <c r="A81" s="1559"/>
      <c r="B81" s="1363"/>
      <c r="C81" s="20" t="s">
        <v>49</v>
      </c>
      <c r="D81" s="53"/>
      <c r="E81" s="1107"/>
      <c r="F81" s="5"/>
      <c r="G81" s="5"/>
    </row>
    <row r="82" spans="1:7" ht="30" customHeight="1">
      <c r="A82" s="1559"/>
      <c r="B82" s="1378" t="s">
        <v>66</v>
      </c>
      <c r="C82" s="19" t="s">
        <v>48</v>
      </c>
      <c r="D82" s="21"/>
      <c r="E82" s="1105" t="s">
        <v>197</v>
      </c>
      <c r="F82" s="5"/>
      <c r="G82" s="5"/>
    </row>
    <row r="83" spans="1:7" ht="30" customHeight="1">
      <c r="A83" s="1559"/>
      <c r="B83" s="1365"/>
      <c r="C83" s="18" t="s">
        <v>52</v>
      </c>
      <c r="D83" s="22"/>
      <c r="E83" s="1106"/>
      <c r="F83" s="5"/>
      <c r="G83" s="5"/>
    </row>
    <row r="84" spans="1:7" ht="38.25">
      <c r="A84" s="1559"/>
      <c r="B84" s="1365"/>
      <c r="C84" s="18" t="s">
        <v>51</v>
      </c>
      <c r="D84" s="22"/>
      <c r="E84" s="1106"/>
      <c r="F84" s="5"/>
      <c r="G84" s="5"/>
    </row>
    <row r="85" spans="1:7" ht="76.5">
      <c r="A85" s="1559"/>
      <c r="B85" s="1365"/>
      <c r="C85" s="18" t="s">
        <v>50</v>
      </c>
      <c r="D85" s="22"/>
      <c r="E85" s="1106"/>
      <c r="F85" s="5"/>
      <c r="G85" s="5"/>
    </row>
    <row r="86" spans="1:7" ht="51.75" thickBot="1">
      <c r="A86" s="1559"/>
      <c r="B86" s="1363"/>
      <c r="C86" s="20" t="s">
        <v>49</v>
      </c>
      <c r="D86" s="53"/>
      <c r="E86" s="1107"/>
      <c r="F86" s="5"/>
      <c r="G86" s="5"/>
    </row>
    <row r="87" spans="1:7" ht="30" customHeight="1">
      <c r="A87" s="1559"/>
      <c r="B87" s="1378" t="s">
        <v>68</v>
      </c>
      <c r="C87" s="19" t="s">
        <v>48</v>
      </c>
      <c r="D87" s="21"/>
      <c r="E87" s="1105" t="s">
        <v>1256</v>
      </c>
      <c r="F87" s="5"/>
      <c r="G87" s="5"/>
    </row>
    <row r="88" spans="1:7" ht="30" customHeight="1">
      <c r="A88" s="1559"/>
      <c r="B88" s="1365"/>
      <c r="C88" s="18" t="s">
        <v>52</v>
      </c>
      <c r="D88" s="22"/>
      <c r="E88" s="1106"/>
      <c r="F88" s="5"/>
      <c r="G88" s="5"/>
    </row>
    <row r="89" spans="1:7" ht="38.25">
      <c r="A89" s="1559"/>
      <c r="B89" s="1365"/>
      <c r="C89" s="18" t="s">
        <v>51</v>
      </c>
      <c r="D89" s="22"/>
      <c r="E89" s="1106"/>
      <c r="F89" s="5"/>
      <c r="G89" s="5"/>
    </row>
    <row r="90" spans="1:7" ht="76.5">
      <c r="A90" s="1559"/>
      <c r="B90" s="1365"/>
      <c r="C90" s="18" t="s">
        <v>50</v>
      </c>
      <c r="D90" s="22"/>
      <c r="E90" s="1106"/>
      <c r="F90" s="5"/>
      <c r="G90" s="5"/>
    </row>
    <row r="91" spans="1:7" ht="51.75" thickBot="1">
      <c r="A91" s="1559"/>
      <c r="B91" s="1363"/>
      <c r="C91" s="20" t="s">
        <v>202</v>
      </c>
      <c r="D91" s="53"/>
      <c r="E91" s="1107"/>
      <c r="F91" s="5"/>
      <c r="G91" s="5"/>
    </row>
    <row r="92" spans="1:7" ht="25.5">
      <c r="A92" s="1559"/>
      <c r="B92" s="1378" t="s">
        <v>69</v>
      </c>
      <c r="C92" s="19" t="s">
        <v>48</v>
      </c>
      <c r="D92" s="21"/>
      <c r="E92" s="1105" t="s">
        <v>1256</v>
      </c>
      <c r="F92" s="5"/>
      <c r="G92" s="5"/>
    </row>
    <row r="93" spans="1:7" ht="30" customHeight="1">
      <c r="A93" s="1559"/>
      <c r="B93" s="1365"/>
      <c r="C93" s="18" t="s">
        <v>52</v>
      </c>
      <c r="D93" s="22"/>
      <c r="E93" s="1106"/>
      <c r="F93" s="5"/>
      <c r="G93" s="5"/>
    </row>
    <row r="94" spans="1:7" ht="38.25">
      <c r="A94" s="1559"/>
      <c r="B94" s="1365"/>
      <c r="C94" s="18" t="s">
        <v>51</v>
      </c>
      <c r="D94" s="22"/>
      <c r="E94" s="1106"/>
      <c r="F94" s="5"/>
      <c r="G94" s="5"/>
    </row>
    <row r="95" spans="1:7" ht="75" customHeight="1">
      <c r="A95" s="1559"/>
      <c r="B95" s="1365"/>
      <c r="C95" s="18" t="s">
        <v>50</v>
      </c>
      <c r="D95" s="22"/>
      <c r="E95" s="1106"/>
      <c r="F95" s="5"/>
      <c r="G95" s="5"/>
    </row>
    <row r="96" spans="1:7" ht="60" customHeight="1" thickBot="1">
      <c r="A96" s="1330"/>
      <c r="B96" s="1363"/>
      <c r="C96" s="20" t="s">
        <v>202</v>
      </c>
      <c r="D96" s="53"/>
      <c r="E96" s="1107"/>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74" t="s">
        <v>688</v>
      </c>
      <c r="B1" s="1075"/>
      <c r="C1" s="1075"/>
      <c r="D1" s="782"/>
      <c r="E1" s="765"/>
      <c r="F1" s="204"/>
    </row>
    <row r="2" spans="1:6">
      <c r="A2" s="1076" t="s">
        <v>25</v>
      </c>
      <c r="B2" s="1077"/>
      <c r="C2" s="1077"/>
      <c r="D2" s="783"/>
      <c r="E2" s="766"/>
      <c r="F2" s="204"/>
    </row>
    <row r="3" spans="1:6" ht="15.75" thickBot="1">
      <c r="A3" s="1078"/>
      <c r="B3" s="1079"/>
      <c r="C3" s="1079"/>
      <c r="D3" s="1079"/>
      <c r="E3" s="1080"/>
    </row>
    <row r="4" spans="1:6">
      <c r="A4" s="1081" t="s">
        <v>25</v>
      </c>
      <c r="B4" s="1082"/>
      <c r="C4" s="1082"/>
      <c r="D4" s="705"/>
      <c r="E4" s="1087" t="s">
        <v>1384</v>
      </c>
    </row>
    <row r="5" spans="1:6" ht="15.75" thickBot="1">
      <c r="A5" s="1084"/>
      <c r="B5" s="1085"/>
      <c r="C5" s="1085"/>
      <c r="D5" s="706"/>
      <c r="E5" s="1104"/>
    </row>
    <row r="6" spans="1:6" ht="15.75" thickBot="1">
      <c r="A6" s="611" t="s">
        <v>1176</v>
      </c>
      <c r="B6" s="750" t="str">
        <f>Obsah!C4</f>
        <v>(31/03/2018)</v>
      </c>
      <c r="C6" s="604"/>
      <c r="D6" s="604"/>
      <c r="E6" s="606"/>
    </row>
    <row r="7" spans="1:6" ht="54" customHeight="1">
      <c r="A7" s="1378" t="s">
        <v>40</v>
      </c>
      <c r="B7" s="1379" t="s">
        <v>659</v>
      </c>
      <c r="C7" s="12" t="s">
        <v>44</v>
      </c>
      <c r="D7" s="14"/>
      <c r="E7" s="1561" t="s">
        <v>47</v>
      </c>
    </row>
    <row r="8" spans="1:6" ht="30" customHeight="1">
      <c r="A8" s="1365"/>
      <c r="B8" s="1366"/>
      <c r="C8" s="1" t="s">
        <v>45</v>
      </c>
      <c r="D8" s="15"/>
      <c r="E8" s="1562"/>
    </row>
    <row r="9" spans="1:6">
      <c r="A9" s="1365"/>
      <c r="B9" s="1366" t="s">
        <v>39</v>
      </c>
      <c r="C9" s="11" t="s">
        <v>43</v>
      </c>
      <c r="D9" s="15"/>
      <c r="E9" s="1562"/>
    </row>
    <row r="10" spans="1:6">
      <c r="A10" s="1365"/>
      <c r="B10" s="1366"/>
      <c r="C10" s="11" t="s">
        <v>42</v>
      </c>
      <c r="D10" s="15"/>
      <c r="E10" s="1562"/>
    </row>
    <row r="11" spans="1:6" ht="36.75" customHeight="1" thickBot="1">
      <c r="A11" s="1363"/>
      <c r="B11" s="1364"/>
      <c r="C11" s="13" t="s">
        <v>41</v>
      </c>
      <c r="D11" s="16"/>
      <c r="E11" s="1562"/>
    </row>
    <row r="12" spans="1:6" ht="26.25" customHeight="1" thickBot="1">
      <c r="A12" s="1564" t="s">
        <v>38</v>
      </c>
      <c r="B12" s="1565"/>
      <c r="C12" s="1566"/>
      <c r="D12" s="17"/>
      <c r="E12" s="1563"/>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74" t="s">
        <v>689</v>
      </c>
      <c r="B1" s="1075"/>
      <c r="C1" s="1075"/>
      <c r="D1" s="765"/>
      <c r="E1" s="204"/>
    </row>
    <row r="2" spans="1:5">
      <c r="A2" s="1076" t="s">
        <v>26</v>
      </c>
      <c r="B2" s="1077"/>
      <c r="C2" s="1077"/>
      <c r="D2" s="766"/>
      <c r="E2" s="204"/>
    </row>
    <row r="3" spans="1:5" ht="15.75" thickBot="1">
      <c r="A3" s="1078"/>
      <c r="B3" s="1079"/>
      <c r="C3" s="1079"/>
      <c r="D3" s="1080"/>
    </row>
    <row r="4" spans="1:5" ht="17.25" customHeight="1">
      <c r="A4" s="1081" t="s">
        <v>26</v>
      </c>
      <c r="B4" s="1082"/>
      <c r="C4" s="1082"/>
      <c r="D4" s="1087" t="s">
        <v>1384</v>
      </c>
    </row>
    <row r="5" spans="1:5" ht="22.5" customHeight="1" thickBot="1">
      <c r="A5" s="1084"/>
      <c r="B5" s="1085"/>
      <c r="C5" s="1085"/>
      <c r="D5" s="1088"/>
    </row>
    <row r="6" spans="1:5" ht="15.75" thickBot="1">
      <c r="A6" s="611" t="s">
        <v>1176</v>
      </c>
      <c r="B6" s="750" t="str">
        <f>Obsah!C4</f>
        <v>(31/03/2018)</v>
      </c>
      <c r="C6" s="604"/>
      <c r="D6" s="617"/>
    </row>
    <row r="7" spans="1:5" ht="15" customHeight="1">
      <c r="A7" s="1378" t="s">
        <v>87</v>
      </c>
      <c r="B7" s="1570"/>
      <c r="C7" s="1394"/>
      <c r="D7" s="1561" t="s">
        <v>37</v>
      </c>
    </row>
    <row r="8" spans="1:5">
      <c r="A8" s="1571"/>
      <c r="B8" s="1572"/>
      <c r="C8" s="1573"/>
      <c r="D8" s="1562"/>
    </row>
    <row r="9" spans="1:5">
      <c r="A9" s="1571"/>
      <c r="B9" s="1572"/>
      <c r="C9" s="1573"/>
      <c r="D9" s="1562"/>
    </row>
    <row r="10" spans="1:5">
      <c r="A10" s="1571"/>
      <c r="B10" s="1572"/>
      <c r="C10" s="1573"/>
      <c r="D10" s="1562"/>
    </row>
    <row r="11" spans="1:5" ht="15.75" thickBot="1">
      <c r="A11" s="1574"/>
      <c r="B11" s="1575"/>
      <c r="C11" s="1576"/>
      <c r="D11" s="1563"/>
    </row>
    <row r="12" spans="1:5" ht="15.75" hidden="1" customHeight="1" outlineLevel="1">
      <c r="A12" s="1577"/>
      <c r="B12" s="1578"/>
      <c r="C12" s="1578"/>
      <c r="D12" s="1562" t="s">
        <v>37</v>
      </c>
    </row>
    <row r="13" spans="1:5" ht="15.75" hidden="1" customHeight="1" outlineLevel="1">
      <c r="A13" s="1571"/>
      <c r="B13" s="1573"/>
      <c r="C13" s="1573"/>
      <c r="D13" s="1562"/>
    </row>
    <row r="14" spans="1:5" ht="15.75" hidden="1" customHeight="1" outlineLevel="1">
      <c r="A14" s="1571"/>
      <c r="B14" s="1573"/>
      <c r="C14" s="1573"/>
      <c r="D14" s="1562"/>
    </row>
    <row r="15" spans="1:5" ht="15.75" hidden="1" customHeight="1" outlineLevel="1">
      <c r="A15" s="1571"/>
      <c r="B15" s="1573"/>
      <c r="C15" s="1573"/>
      <c r="D15" s="1562"/>
    </row>
    <row r="16" spans="1:5" ht="15.75" hidden="1" customHeight="1" outlineLevel="1">
      <c r="A16" s="1571"/>
      <c r="B16" s="1573"/>
      <c r="C16" s="1573"/>
      <c r="D16" s="1562"/>
    </row>
    <row r="17" spans="1:4" ht="15.75" hidden="1" customHeight="1" outlineLevel="1">
      <c r="A17" s="1571"/>
      <c r="B17" s="1573"/>
      <c r="C17" s="1573"/>
      <c r="D17" s="1562"/>
    </row>
    <row r="18" spans="1:4" ht="15.75" hidden="1" customHeight="1" outlineLevel="1" thickBot="1">
      <c r="A18" s="1579"/>
      <c r="B18" s="1580"/>
      <c r="C18" s="1580"/>
      <c r="D18" s="1563"/>
    </row>
    <row r="19" spans="1:4" s="5" customFormat="1" ht="35.25" customHeight="1" collapsed="1">
      <c r="A19" s="40" t="s">
        <v>88</v>
      </c>
      <c r="B19" s="718" t="s">
        <v>89</v>
      </c>
      <c r="C19" s="719" t="s">
        <v>90</v>
      </c>
      <c r="D19" s="1561" t="s">
        <v>37</v>
      </c>
    </row>
    <row r="20" spans="1:4">
      <c r="A20" s="7"/>
      <c r="B20" s="6"/>
      <c r="C20" s="90"/>
      <c r="D20" s="1562"/>
    </row>
    <row r="21" spans="1:4">
      <c r="A21" s="41"/>
      <c r="B21" s="38"/>
      <c r="C21" s="91"/>
      <c r="D21" s="1562"/>
    </row>
    <row r="22" spans="1:4">
      <c r="A22" s="41"/>
      <c r="B22" s="38"/>
      <c r="C22" s="91"/>
      <c r="D22" s="1562"/>
    </row>
    <row r="23" spans="1:4" ht="15.75" thickBot="1">
      <c r="A23" s="42"/>
      <c r="B23" s="43"/>
      <c r="C23" s="92"/>
      <c r="D23" s="1563"/>
    </row>
    <row r="24" spans="1:4" hidden="1" outlineLevel="1">
      <c r="A24" s="44"/>
      <c r="B24" s="39"/>
      <c r="C24" s="39"/>
      <c r="D24" s="1567" t="s">
        <v>37</v>
      </c>
    </row>
    <row r="25" spans="1:4" hidden="1" outlineLevel="1">
      <c r="A25" s="41"/>
      <c r="B25" s="38"/>
      <c r="C25" s="38"/>
      <c r="D25" s="1568"/>
    </row>
    <row r="26" spans="1:4" hidden="1" outlineLevel="1">
      <c r="A26" s="41"/>
      <c r="B26" s="38"/>
      <c r="C26" s="38"/>
      <c r="D26" s="1568"/>
    </row>
    <row r="27" spans="1:4" hidden="1" outlineLevel="1">
      <c r="A27" s="41"/>
      <c r="B27" s="38"/>
      <c r="C27" s="38"/>
      <c r="D27" s="1568"/>
    </row>
    <row r="28" spans="1:4" hidden="1" outlineLevel="1">
      <c r="A28" s="41"/>
      <c r="B28" s="38"/>
      <c r="C28" s="38"/>
      <c r="D28" s="1568"/>
    </row>
    <row r="29" spans="1:4" hidden="1" outlineLevel="1">
      <c r="A29" s="41"/>
      <c r="B29" s="38"/>
      <c r="C29" s="38"/>
      <c r="D29" s="1568"/>
    </row>
    <row r="30" spans="1:4" hidden="1" outlineLevel="1">
      <c r="A30" s="41"/>
      <c r="B30" s="38"/>
      <c r="C30" s="38"/>
      <c r="D30" s="1568"/>
    </row>
    <row r="31" spans="1:4" hidden="1" outlineLevel="1">
      <c r="A31" s="41"/>
      <c r="B31" s="38"/>
      <c r="C31" s="38"/>
      <c r="D31" s="1568"/>
    </row>
    <row r="32" spans="1:4" hidden="1" outlineLevel="1">
      <c r="A32" s="41"/>
      <c r="B32" s="38"/>
      <c r="C32" s="38"/>
      <c r="D32" s="1568"/>
    </row>
    <row r="33" spans="1:4" hidden="1" outlineLevel="1">
      <c r="A33" s="41"/>
      <c r="B33" s="38"/>
      <c r="C33" s="38"/>
      <c r="D33" s="1568"/>
    </row>
    <row r="34" spans="1:4" hidden="1" outlineLevel="1">
      <c r="A34" s="41"/>
      <c r="B34" s="38"/>
      <c r="C34" s="38"/>
      <c r="D34" s="1568"/>
    </row>
    <row r="35" spans="1:4" hidden="1" outlineLevel="1">
      <c r="A35" s="41"/>
      <c r="B35" s="38"/>
      <c r="C35" s="38"/>
      <c r="D35" s="1568"/>
    </row>
    <row r="36" spans="1:4" hidden="1" outlineLevel="1">
      <c r="A36" s="41"/>
      <c r="B36" s="38"/>
      <c r="C36" s="38"/>
      <c r="D36" s="1568"/>
    </row>
    <row r="37" spans="1:4" hidden="1" outlineLevel="1">
      <c r="A37" s="41"/>
      <c r="B37" s="38"/>
      <c r="C37" s="38"/>
      <c r="D37" s="1568"/>
    </row>
    <row r="38" spans="1:4" hidden="1" outlineLevel="1">
      <c r="A38" s="41"/>
      <c r="B38" s="38"/>
      <c r="C38" s="38"/>
      <c r="D38" s="1568"/>
    </row>
    <row r="39" spans="1:4" hidden="1" outlineLevel="1">
      <c r="A39" s="41"/>
      <c r="B39" s="38"/>
      <c r="C39" s="38"/>
      <c r="D39" s="1568"/>
    </row>
    <row r="40" spans="1:4" hidden="1" outlineLevel="1">
      <c r="A40" s="41"/>
      <c r="B40" s="38"/>
      <c r="C40" s="38"/>
      <c r="D40" s="1568"/>
    </row>
    <row r="41" spans="1:4" ht="15.75" hidden="1" outlineLevel="1" thickBot="1">
      <c r="A41" s="42"/>
      <c r="B41" s="43"/>
      <c r="C41" s="43"/>
      <c r="D41" s="1569"/>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zoomScaleSheetLayoutView="100" workbookViewId="0">
      <selection activeCell="I24" sqref="I24"/>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74" t="s">
        <v>674</v>
      </c>
      <c r="B1" s="1075"/>
      <c r="C1" s="1075"/>
      <c r="D1" s="765"/>
      <c r="E1" s="204"/>
    </row>
    <row r="2" spans="1:13">
      <c r="A2" s="1076" t="s">
        <v>232</v>
      </c>
      <c r="B2" s="1077"/>
      <c r="C2" s="1077"/>
      <c r="D2" s="766"/>
      <c r="E2" s="204"/>
    </row>
    <row r="3" spans="1:13" ht="15.75" thickBot="1">
      <c r="A3" s="1078"/>
      <c r="B3" s="1079"/>
      <c r="C3" s="1079"/>
      <c r="D3" s="1080"/>
    </row>
    <row r="4" spans="1:13" ht="15" customHeight="1">
      <c r="A4" s="1081" t="s">
        <v>172</v>
      </c>
      <c r="B4" s="1082"/>
      <c r="C4" s="1083"/>
      <c r="D4" s="1087" t="s">
        <v>929</v>
      </c>
    </row>
    <row r="5" spans="1:13" ht="15.75" thickBot="1">
      <c r="A5" s="1084"/>
      <c r="B5" s="1085"/>
      <c r="C5" s="1086"/>
      <c r="D5" s="1088"/>
    </row>
    <row r="6" spans="1:13" ht="15.75" thickBot="1">
      <c r="A6" s="716" t="s">
        <v>1176</v>
      </c>
      <c r="B6" s="607" t="str">
        <f>Obsah!C4</f>
        <v>(31/03/2018)</v>
      </c>
      <c r="C6" s="604"/>
      <c r="D6" s="606"/>
    </row>
    <row r="7" spans="1:13" ht="15" customHeight="1">
      <c r="A7" s="703" t="s">
        <v>16</v>
      </c>
      <c r="B7" s="1070" t="s">
        <v>663</v>
      </c>
      <c r="C7" s="1070"/>
      <c r="D7" s="1071" t="s">
        <v>1274</v>
      </c>
      <c r="E7" s="126"/>
      <c r="F7" s="126"/>
      <c r="G7" s="126"/>
      <c r="H7" s="126"/>
      <c r="I7" s="126"/>
      <c r="J7" s="126"/>
      <c r="K7" s="126"/>
      <c r="L7" s="126"/>
      <c r="M7" s="126"/>
    </row>
    <row r="8" spans="1:13">
      <c r="A8" s="707"/>
      <c r="B8" s="1089"/>
      <c r="C8" s="1090"/>
      <c r="D8" s="1072"/>
      <c r="E8" s="126"/>
      <c r="F8" s="126"/>
      <c r="G8" s="126"/>
      <c r="H8" s="126"/>
      <c r="I8" s="126"/>
      <c r="J8" s="126"/>
      <c r="K8" s="126"/>
      <c r="L8" s="126"/>
      <c r="M8" s="126"/>
    </row>
    <row r="9" spans="1:13">
      <c r="A9" s="128"/>
      <c r="B9" s="1089"/>
      <c r="C9" s="1090"/>
      <c r="D9" s="1072"/>
      <c r="E9" s="126"/>
      <c r="F9" s="126"/>
      <c r="G9" s="126"/>
      <c r="H9" s="126"/>
      <c r="I9" s="126"/>
      <c r="J9" s="126"/>
      <c r="K9" s="126"/>
      <c r="L9" s="126"/>
      <c r="M9" s="126"/>
    </row>
    <row r="10" spans="1:13">
      <c r="A10" s="128"/>
      <c r="B10" s="1089"/>
      <c r="C10" s="1090"/>
      <c r="D10" s="1072"/>
      <c r="E10" s="126"/>
      <c r="F10" s="126"/>
      <c r="G10" s="126"/>
      <c r="H10" s="126"/>
      <c r="I10" s="126"/>
      <c r="J10" s="126"/>
      <c r="K10" s="126"/>
      <c r="L10" s="126"/>
      <c r="M10" s="126"/>
    </row>
    <row r="11" spans="1:13" ht="15.75" thickBot="1">
      <c r="A11" s="129"/>
      <c r="B11" s="1091"/>
      <c r="C11" s="1092"/>
      <c r="D11" s="1073"/>
      <c r="E11" s="126"/>
      <c r="F11" s="126"/>
      <c r="G11" s="126"/>
      <c r="H11" s="126"/>
      <c r="I11" s="126"/>
      <c r="J11" s="126"/>
      <c r="K11" s="126"/>
      <c r="L11" s="126"/>
      <c r="M11" s="126"/>
    </row>
    <row r="12" spans="1:13" ht="15" hidden="1" customHeight="1" outlineLevel="1">
      <c r="A12" s="127"/>
      <c r="B12" s="1093"/>
      <c r="C12" s="1094"/>
      <c r="D12" s="1071" t="s">
        <v>174</v>
      </c>
      <c r="E12" s="126"/>
      <c r="F12" s="126"/>
      <c r="G12" s="126"/>
      <c r="H12" s="126"/>
      <c r="I12" s="126"/>
      <c r="J12" s="126"/>
      <c r="K12" s="126"/>
      <c r="L12" s="126"/>
      <c r="M12" s="126"/>
    </row>
    <row r="13" spans="1:13" ht="15.75" hidden="1" outlineLevel="1" thickBot="1">
      <c r="A13" s="128"/>
      <c r="B13" s="1089"/>
      <c r="C13" s="1090"/>
      <c r="D13" s="1072"/>
      <c r="E13" s="126"/>
      <c r="F13" s="126"/>
      <c r="G13" s="126"/>
      <c r="H13" s="126"/>
      <c r="I13" s="126"/>
      <c r="J13" s="126"/>
      <c r="K13" s="126"/>
      <c r="L13" s="126"/>
      <c r="M13" s="126"/>
    </row>
    <row r="14" spans="1:13" ht="15.75" hidden="1" outlineLevel="1" thickBot="1">
      <c r="A14" s="128"/>
      <c r="B14" s="1089"/>
      <c r="C14" s="1090"/>
      <c r="D14" s="1072"/>
      <c r="E14" s="126"/>
      <c r="F14" s="126"/>
      <c r="G14" s="126"/>
      <c r="H14" s="126"/>
      <c r="I14" s="126"/>
      <c r="J14" s="126"/>
      <c r="K14" s="126"/>
      <c r="L14" s="126"/>
      <c r="M14" s="126"/>
    </row>
    <row r="15" spans="1:13" ht="15.75" hidden="1" outlineLevel="1" thickBot="1">
      <c r="A15" s="128"/>
      <c r="B15" s="1089"/>
      <c r="C15" s="1090"/>
      <c r="D15" s="1072"/>
      <c r="E15" s="126"/>
      <c r="F15" s="126"/>
      <c r="G15" s="126"/>
      <c r="H15" s="126"/>
      <c r="I15" s="126"/>
      <c r="J15" s="126"/>
      <c r="K15" s="126"/>
      <c r="L15" s="126"/>
      <c r="M15" s="126"/>
    </row>
    <row r="16" spans="1:13" ht="15.75" hidden="1" outlineLevel="1" thickBot="1">
      <c r="A16" s="128"/>
      <c r="B16" s="1089"/>
      <c r="C16" s="1090"/>
      <c r="D16" s="1072"/>
      <c r="E16" s="126"/>
      <c r="F16" s="126"/>
      <c r="G16" s="126"/>
      <c r="H16" s="126"/>
      <c r="I16" s="126"/>
      <c r="J16" s="126"/>
      <c r="K16" s="126"/>
      <c r="L16" s="126"/>
      <c r="M16" s="126"/>
    </row>
    <row r="17" spans="1:13" ht="15.75" hidden="1" outlineLevel="1" thickBot="1">
      <c r="A17" s="128"/>
      <c r="B17" s="1089"/>
      <c r="C17" s="1090"/>
      <c r="D17" s="1072"/>
      <c r="E17" s="126"/>
      <c r="F17" s="126"/>
      <c r="G17" s="126"/>
      <c r="H17" s="126"/>
      <c r="I17" s="126"/>
      <c r="J17" s="126"/>
      <c r="K17" s="126"/>
      <c r="L17" s="126"/>
      <c r="M17" s="126"/>
    </row>
    <row r="18" spans="1:13" ht="15.75" hidden="1" outlineLevel="1" thickBot="1">
      <c r="A18" s="128"/>
      <c r="B18" s="1089"/>
      <c r="C18" s="1090"/>
      <c r="D18" s="1072"/>
      <c r="E18" s="126"/>
      <c r="F18" s="126"/>
      <c r="G18" s="126"/>
      <c r="H18" s="126"/>
      <c r="I18" s="126"/>
      <c r="J18" s="126"/>
      <c r="K18" s="126"/>
      <c r="L18" s="126"/>
      <c r="M18" s="126"/>
    </row>
    <row r="19" spans="1:13" ht="15.75" hidden="1" outlineLevel="1" thickBot="1">
      <c r="A19" s="128"/>
      <c r="B19" s="1089"/>
      <c r="C19" s="1090"/>
      <c r="D19" s="1072"/>
      <c r="E19" s="126"/>
      <c r="F19" s="126"/>
      <c r="G19" s="126"/>
      <c r="H19" s="126"/>
      <c r="I19" s="126"/>
      <c r="J19" s="126"/>
      <c r="K19" s="126"/>
      <c r="L19" s="126"/>
      <c r="M19" s="126"/>
    </row>
    <row r="20" spans="1:13" ht="15.75" hidden="1" outlineLevel="1" thickBot="1">
      <c r="A20" s="128"/>
      <c r="B20" s="1089"/>
      <c r="C20" s="1090"/>
      <c r="D20" s="1072"/>
      <c r="E20" s="126"/>
      <c r="F20" s="126"/>
      <c r="G20" s="126"/>
      <c r="H20" s="126"/>
      <c r="I20" s="126"/>
      <c r="J20" s="126"/>
      <c r="K20" s="126"/>
      <c r="L20" s="126"/>
      <c r="M20" s="126"/>
    </row>
    <row r="21" spans="1:13" ht="15.75" hidden="1" outlineLevel="1" thickBot="1">
      <c r="A21" s="129"/>
      <c r="B21" s="1091"/>
      <c r="C21" s="1092"/>
      <c r="D21" s="1073"/>
      <c r="E21" s="126"/>
      <c r="F21" s="126"/>
      <c r="G21" s="126"/>
      <c r="H21" s="126"/>
      <c r="I21" s="126"/>
      <c r="J21" s="126"/>
      <c r="K21" s="126"/>
      <c r="L21" s="126"/>
      <c r="M21" s="126"/>
    </row>
    <row r="22" spans="1:13" ht="31.5" customHeight="1" collapsed="1">
      <c r="A22" s="703" t="s">
        <v>173</v>
      </c>
      <c r="B22" s="1095" t="s">
        <v>183</v>
      </c>
      <c r="C22" s="1095"/>
      <c r="D22" s="1071" t="s">
        <v>177</v>
      </c>
      <c r="E22" s="126"/>
      <c r="F22" s="126"/>
      <c r="G22" s="126"/>
      <c r="H22" s="126"/>
      <c r="I22" s="126"/>
      <c r="J22" s="126"/>
      <c r="K22" s="126"/>
      <c r="L22" s="126"/>
      <c r="M22" s="126"/>
    </row>
    <row r="23" spans="1:13">
      <c r="A23" s="707"/>
      <c r="B23" s="1089"/>
      <c r="C23" s="1090"/>
      <c r="D23" s="1072"/>
      <c r="E23" s="126"/>
      <c r="F23" s="126"/>
      <c r="G23" s="126"/>
      <c r="H23" s="126"/>
      <c r="I23" s="126"/>
      <c r="J23" s="126"/>
      <c r="K23" s="126"/>
      <c r="L23" s="126"/>
      <c r="M23" s="126"/>
    </row>
    <row r="24" spans="1:13">
      <c r="A24" s="707"/>
      <c r="B24" s="1089"/>
      <c r="C24" s="1090"/>
      <c r="D24" s="1072"/>
      <c r="E24" s="126"/>
      <c r="F24" s="126"/>
      <c r="G24" s="126"/>
      <c r="H24" s="126"/>
      <c r="I24" s="126"/>
      <c r="J24" s="126"/>
      <c r="K24" s="126"/>
      <c r="L24" s="126"/>
      <c r="M24" s="126"/>
    </row>
    <row r="25" spans="1:13">
      <c r="A25" s="128"/>
      <c r="B25" s="1089"/>
      <c r="C25" s="1090"/>
      <c r="D25" s="1072"/>
      <c r="E25" s="126"/>
      <c r="F25" s="126"/>
      <c r="G25" s="126"/>
      <c r="H25" s="126"/>
      <c r="I25" s="126"/>
      <c r="J25" s="126"/>
      <c r="K25" s="126"/>
      <c r="L25" s="126"/>
      <c r="M25" s="126"/>
    </row>
    <row r="26" spans="1:13">
      <c r="A26" s="128"/>
      <c r="B26" s="1089"/>
      <c r="C26" s="1090"/>
      <c r="D26" s="1072"/>
      <c r="E26" s="126"/>
      <c r="F26" s="126"/>
      <c r="G26" s="126"/>
      <c r="H26" s="126"/>
      <c r="I26" s="126"/>
      <c r="J26" s="126"/>
      <c r="K26" s="126"/>
      <c r="L26" s="126"/>
      <c r="M26" s="126"/>
    </row>
    <row r="27" spans="1:13" ht="15.75" thickBot="1">
      <c r="A27" s="129"/>
      <c r="B27" s="1091"/>
      <c r="C27" s="1092"/>
      <c r="D27" s="1073"/>
      <c r="E27" s="126"/>
      <c r="F27" s="126"/>
      <c r="G27" s="126"/>
      <c r="H27" s="126"/>
      <c r="I27" s="126"/>
      <c r="J27" s="126"/>
      <c r="K27" s="126"/>
      <c r="L27" s="126"/>
      <c r="M27" s="126"/>
    </row>
    <row r="28" spans="1:13" ht="15" hidden="1" customHeight="1" outlineLevel="1">
      <c r="A28" s="127"/>
      <c r="B28" s="1093"/>
      <c r="C28" s="1094"/>
      <c r="D28" s="1071" t="s">
        <v>177</v>
      </c>
      <c r="E28" s="126"/>
      <c r="F28" s="126"/>
      <c r="G28" s="126"/>
      <c r="H28" s="126"/>
      <c r="I28" s="126"/>
      <c r="J28" s="126"/>
      <c r="K28" s="126"/>
      <c r="L28" s="126"/>
      <c r="M28" s="126"/>
    </row>
    <row r="29" spans="1:13" ht="15.75" hidden="1" outlineLevel="1" thickBot="1">
      <c r="A29" s="128"/>
      <c r="B29" s="1089"/>
      <c r="C29" s="1090"/>
      <c r="D29" s="1072"/>
      <c r="E29" s="126"/>
      <c r="F29" s="126"/>
      <c r="G29" s="126"/>
      <c r="H29" s="126"/>
      <c r="I29" s="126"/>
      <c r="J29" s="126"/>
      <c r="K29" s="126"/>
      <c r="L29" s="126"/>
      <c r="M29" s="126"/>
    </row>
    <row r="30" spans="1:13" ht="15.75" hidden="1" outlineLevel="1" thickBot="1">
      <c r="A30" s="128"/>
      <c r="B30" s="1089"/>
      <c r="C30" s="1090"/>
      <c r="D30" s="1072"/>
      <c r="E30" s="126"/>
      <c r="F30" s="126"/>
      <c r="G30" s="126"/>
      <c r="H30" s="126"/>
      <c r="I30" s="126"/>
      <c r="J30" s="126"/>
      <c r="K30" s="126"/>
      <c r="L30" s="126"/>
      <c r="M30" s="126"/>
    </row>
    <row r="31" spans="1:13" ht="15.75" hidden="1" outlineLevel="1" thickBot="1">
      <c r="A31" s="128"/>
      <c r="B31" s="1089"/>
      <c r="C31" s="1090"/>
      <c r="D31" s="1072"/>
      <c r="E31" s="126"/>
      <c r="F31" s="126"/>
      <c r="G31" s="126"/>
      <c r="H31" s="126"/>
      <c r="I31" s="126"/>
      <c r="J31" s="126"/>
      <c r="K31" s="126"/>
      <c r="L31" s="126"/>
      <c r="M31" s="126"/>
    </row>
    <row r="32" spans="1:13" ht="15.75" hidden="1" outlineLevel="1" thickBot="1">
      <c r="A32" s="128"/>
      <c r="B32" s="1089"/>
      <c r="C32" s="1090"/>
      <c r="D32" s="1072"/>
      <c r="E32" s="126"/>
      <c r="F32" s="126"/>
      <c r="G32" s="126"/>
      <c r="H32" s="126"/>
      <c r="I32" s="126"/>
      <c r="J32" s="126"/>
      <c r="K32" s="126"/>
      <c r="L32" s="126"/>
      <c r="M32" s="126"/>
    </row>
    <row r="33" spans="1:13" ht="15.75" hidden="1" outlineLevel="1" thickBot="1">
      <c r="A33" s="128"/>
      <c r="B33" s="1089"/>
      <c r="C33" s="1090"/>
      <c r="D33" s="1072"/>
      <c r="E33" s="126"/>
      <c r="F33" s="126"/>
      <c r="G33" s="126"/>
      <c r="H33" s="126"/>
      <c r="I33" s="126"/>
      <c r="J33" s="126"/>
      <c r="K33" s="126"/>
      <c r="L33" s="126"/>
      <c r="M33" s="126"/>
    </row>
    <row r="34" spans="1:13" ht="15.75" hidden="1" outlineLevel="1" thickBot="1">
      <c r="A34" s="128"/>
      <c r="B34" s="1089"/>
      <c r="C34" s="1090"/>
      <c r="D34" s="1072"/>
      <c r="E34" s="126"/>
      <c r="F34" s="126"/>
      <c r="G34" s="126"/>
      <c r="H34" s="126"/>
      <c r="I34" s="126"/>
      <c r="J34" s="126"/>
      <c r="K34" s="126"/>
      <c r="L34" s="126"/>
      <c r="M34" s="126"/>
    </row>
    <row r="35" spans="1:13" ht="15.75" hidden="1" outlineLevel="1" thickBot="1">
      <c r="A35" s="128"/>
      <c r="B35" s="1089"/>
      <c r="C35" s="1090"/>
      <c r="D35" s="1072"/>
      <c r="E35" s="126"/>
      <c r="F35" s="126"/>
      <c r="G35" s="126"/>
      <c r="H35" s="126"/>
      <c r="I35" s="126"/>
      <c r="J35" s="126"/>
      <c r="K35" s="126"/>
      <c r="L35" s="126"/>
      <c r="M35" s="126"/>
    </row>
    <row r="36" spans="1:13" ht="15.75" hidden="1" outlineLevel="1" thickBot="1">
      <c r="A36" s="128"/>
      <c r="B36" s="1089"/>
      <c r="C36" s="1090"/>
      <c r="D36" s="1072"/>
      <c r="E36" s="126"/>
      <c r="F36" s="126"/>
      <c r="G36" s="126"/>
      <c r="H36" s="126"/>
      <c r="I36" s="126"/>
      <c r="J36" s="126"/>
      <c r="K36" s="126"/>
      <c r="L36" s="126"/>
      <c r="M36" s="126"/>
    </row>
    <row r="37" spans="1:13" ht="15.75" hidden="1" outlineLevel="1" thickBot="1">
      <c r="A37" s="129"/>
      <c r="B37" s="1091"/>
      <c r="C37" s="1092"/>
      <c r="D37" s="1073"/>
      <c r="E37" s="126"/>
      <c r="F37" s="126"/>
      <c r="G37" s="126"/>
      <c r="H37" s="126"/>
      <c r="I37" s="126"/>
      <c r="J37" s="126"/>
      <c r="K37" s="126"/>
      <c r="L37" s="126"/>
      <c r="M37" s="126"/>
    </row>
    <row r="38" spans="1:13" ht="15" customHeight="1" collapsed="1">
      <c r="A38" s="1096" t="s">
        <v>175</v>
      </c>
      <c r="B38" s="1095"/>
      <c r="C38" s="1095"/>
      <c r="D38" s="1071" t="s">
        <v>176</v>
      </c>
      <c r="E38" s="126"/>
      <c r="F38" s="126"/>
      <c r="G38" s="126"/>
      <c r="H38" s="126"/>
      <c r="I38" s="126"/>
      <c r="J38" s="126"/>
      <c r="K38" s="126"/>
      <c r="L38" s="126"/>
      <c r="M38" s="126"/>
    </row>
    <row r="39" spans="1:13" s="95" customFormat="1" ht="15" customHeight="1" thickBot="1">
      <c r="A39" s="324"/>
      <c r="B39" s="325"/>
      <c r="C39" s="326"/>
      <c r="D39" s="1073"/>
    </row>
    <row r="40" spans="1:13" ht="15" hidden="1" customHeight="1" outlineLevel="1">
      <c r="A40" s="312"/>
      <c r="B40" s="313"/>
      <c r="C40" s="314"/>
      <c r="D40" s="1071" t="s">
        <v>176</v>
      </c>
      <c r="E40" s="126"/>
      <c r="F40" s="126"/>
      <c r="G40" s="126"/>
      <c r="H40" s="126"/>
      <c r="I40" s="126"/>
      <c r="J40" s="126"/>
      <c r="K40" s="126"/>
      <c r="L40" s="126"/>
      <c r="M40" s="126"/>
    </row>
    <row r="41" spans="1:13" ht="15.75" hidden="1" outlineLevel="1" thickBot="1">
      <c r="A41" s="315"/>
      <c r="B41" s="316"/>
      <c r="C41" s="317"/>
      <c r="D41" s="1072"/>
      <c r="E41" s="126"/>
      <c r="F41" s="126"/>
      <c r="G41" s="126"/>
      <c r="H41" s="126"/>
      <c r="I41" s="126"/>
      <c r="J41" s="126"/>
      <c r="K41" s="126"/>
      <c r="L41" s="126"/>
      <c r="M41" s="126"/>
    </row>
    <row r="42" spans="1:13" ht="15.75" hidden="1" outlineLevel="1" thickBot="1">
      <c r="A42" s="315"/>
      <c r="B42" s="316"/>
      <c r="C42" s="317"/>
      <c r="D42" s="1072"/>
      <c r="E42" s="126"/>
      <c r="F42" s="126"/>
      <c r="G42" s="126"/>
      <c r="H42" s="126"/>
      <c r="I42" s="126"/>
      <c r="J42" s="126"/>
      <c r="K42" s="126"/>
      <c r="L42" s="126"/>
      <c r="M42" s="126"/>
    </row>
    <row r="43" spans="1:13" ht="15.75" hidden="1" outlineLevel="1" thickBot="1">
      <c r="A43" s="315"/>
      <c r="B43" s="316"/>
      <c r="C43" s="317"/>
      <c r="D43" s="1072"/>
      <c r="E43" s="126"/>
      <c r="F43" s="126"/>
      <c r="G43" s="126"/>
      <c r="H43" s="126"/>
      <c r="I43" s="126"/>
      <c r="J43" s="126"/>
      <c r="K43" s="126"/>
      <c r="L43" s="126"/>
      <c r="M43" s="126"/>
    </row>
    <row r="44" spans="1:13" ht="15.75" hidden="1" outlineLevel="1" thickBot="1">
      <c r="A44" s="315"/>
      <c r="B44" s="316"/>
      <c r="C44" s="317"/>
      <c r="D44" s="1072"/>
      <c r="E44" s="126"/>
      <c r="F44" s="126"/>
      <c r="G44" s="126"/>
      <c r="H44" s="126"/>
      <c r="I44" s="126"/>
      <c r="J44" s="126"/>
      <c r="K44" s="126"/>
      <c r="L44" s="126"/>
      <c r="M44" s="126"/>
    </row>
    <row r="45" spans="1:13" ht="15.75" hidden="1" outlineLevel="1" thickBot="1">
      <c r="A45" s="315"/>
      <c r="B45" s="316"/>
      <c r="C45" s="317"/>
      <c r="D45" s="1072"/>
      <c r="E45" s="126"/>
      <c r="F45" s="126"/>
      <c r="G45" s="126"/>
      <c r="H45" s="126"/>
      <c r="I45" s="126"/>
      <c r="J45" s="126"/>
      <c r="K45" s="126"/>
      <c r="L45" s="126"/>
      <c r="M45" s="126"/>
    </row>
    <row r="46" spans="1:13" ht="15.75" hidden="1" outlineLevel="1" thickBot="1">
      <c r="A46" s="315"/>
      <c r="B46" s="316"/>
      <c r="C46" s="317"/>
      <c r="D46" s="1072"/>
      <c r="E46" s="126"/>
      <c r="F46" s="126"/>
      <c r="G46" s="126"/>
      <c r="H46" s="126"/>
      <c r="I46" s="126"/>
      <c r="J46" s="126"/>
      <c r="K46" s="126"/>
      <c r="L46" s="126"/>
      <c r="M46" s="126"/>
    </row>
    <row r="47" spans="1:13" ht="15.75" hidden="1" outlineLevel="1" thickBot="1">
      <c r="A47" s="315"/>
      <c r="B47" s="316"/>
      <c r="C47" s="317"/>
      <c r="D47" s="1072"/>
      <c r="E47" s="126"/>
      <c r="F47" s="126"/>
      <c r="G47" s="126"/>
      <c r="H47" s="126"/>
      <c r="I47" s="126"/>
      <c r="J47" s="126"/>
      <c r="K47" s="126"/>
      <c r="L47" s="126"/>
      <c r="M47" s="126"/>
    </row>
    <row r="48" spans="1:13" ht="15.75" hidden="1" outlineLevel="1" thickBot="1">
      <c r="A48" s="315"/>
      <c r="B48" s="316"/>
      <c r="C48" s="317"/>
      <c r="D48" s="1072"/>
      <c r="E48" s="126"/>
      <c r="F48" s="126"/>
      <c r="G48" s="126"/>
      <c r="H48" s="126"/>
      <c r="I48" s="126"/>
      <c r="J48" s="126"/>
      <c r="K48" s="126"/>
      <c r="L48" s="126"/>
      <c r="M48" s="126"/>
    </row>
    <row r="49" spans="1:13" ht="15.75" hidden="1" outlineLevel="1" thickBot="1">
      <c r="A49" s="318"/>
      <c r="B49" s="319"/>
      <c r="C49" s="320"/>
      <c r="D49" s="1073"/>
      <c r="E49" s="126"/>
      <c r="F49" s="126"/>
      <c r="G49" s="126"/>
      <c r="H49" s="126"/>
      <c r="I49" s="126"/>
      <c r="J49" s="126"/>
      <c r="K49" s="126"/>
      <c r="L49" s="126"/>
      <c r="M49" s="126"/>
    </row>
    <row r="50" spans="1:13" ht="15" customHeight="1" collapsed="1">
      <c r="A50" s="1096" t="s">
        <v>199</v>
      </c>
      <c r="B50" s="1095"/>
      <c r="C50" s="1095"/>
      <c r="D50" s="1071" t="s">
        <v>178</v>
      </c>
      <c r="E50" s="126"/>
      <c r="F50" s="126"/>
      <c r="G50" s="126"/>
      <c r="H50" s="126"/>
      <c r="I50" s="126"/>
      <c r="J50" s="126"/>
      <c r="K50" s="126"/>
      <c r="L50" s="126"/>
      <c r="M50" s="126"/>
    </row>
    <row r="51" spans="1:13" ht="15.75" thickBot="1">
      <c r="A51" s="324"/>
      <c r="B51" s="325"/>
      <c r="C51" s="326"/>
      <c r="D51" s="1073"/>
      <c r="E51" s="126"/>
      <c r="F51" s="126"/>
      <c r="G51" s="126"/>
      <c r="H51" s="126"/>
      <c r="I51" s="126"/>
      <c r="J51" s="126"/>
      <c r="K51" s="126"/>
      <c r="L51" s="126"/>
      <c r="M51" s="126"/>
    </row>
    <row r="52" spans="1:13" ht="15" hidden="1" customHeight="1" outlineLevel="1">
      <c r="A52" s="312"/>
      <c r="B52" s="313"/>
      <c r="C52" s="314"/>
      <c r="D52" s="1071" t="s">
        <v>178</v>
      </c>
      <c r="E52" s="126"/>
      <c r="F52" s="126"/>
      <c r="G52" s="126"/>
      <c r="H52" s="126"/>
      <c r="I52" s="126"/>
      <c r="J52" s="126"/>
      <c r="K52" s="126"/>
      <c r="L52" s="126"/>
      <c r="M52" s="126"/>
    </row>
    <row r="53" spans="1:13" ht="15.75" hidden="1" outlineLevel="1" thickBot="1">
      <c r="A53" s="315"/>
      <c r="B53" s="316"/>
      <c r="C53" s="317"/>
      <c r="D53" s="1072"/>
      <c r="E53" s="126"/>
      <c r="F53" s="126"/>
      <c r="G53" s="126"/>
      <c r="H53" s="126"/>
      <c r="I53" s="126"/>
      <c r="J53" s="126"/>
      <c r="K53" s="126"/>
      <c r="L53" s="126"/>
      <c r="M53" s="126"/>
    </row>
    <row r="54" spans="1:13" ht="15.75" hidden="1" outlineLevel="1" thickBot="1">
      <c r="A54" s="315"/>
      <c r="B54" s="316"/>
      <c r="C54" s="317"/>
      <c r="D54" s="1072"/>
      <c r="E54" s="126"/>
      <c r="F54" s="126"/>
      <c r="G54" s="126"/>
      <c r="H54" s="126"/>
      <c r="I54" s="126"/>
      <c r="J54" s="126"/>
      <c r="K54" s="126"/>
      <c r="L54" s="126"/>
      <c r="M54" s="126"/>
    </row>
    <row r="55" spans="1:13" ht="15.75" hidden="1" outlineLevel="1" thickBot="1">
      <c r="A55" s="315"/>
      <c r="B55" s="316"/>
      <c r="C55" s="317"/>
      <c r="D55" s="1072"/>
      <c r="E55" s="126"/>
      <c r="F55" s="126"/>
      <c r="G55" s="126"/>
      <c r="H55" s="126"/>
      <c r="I55" s="126"/>
      <c r="J55" s="126"/>
      <c r="K55" s="126"/>
      <c r="L55" s="126"/>
      <c r="M55" s="126"/>
    </row>
    <row r="56" spans="1:13" ht="15.75" hidden="1" outlineLevel="1" thickBot="1">
      <c r="A56" s="315"/>
      <c r="B56" s="316"/>
      <c r="C56" s="317"/>
      <c r="D56" s="1072"/>
      <c r="E56" s="126"/>
      <c r="F56" s="126"/>
      <c r="G56" s="126"/>
      <c r="H56" s="126"/>
      <c r="I56" s="126"/>
      <c r="J56" s="126"/>
      <c r="K56" s="126"/>
      <c r="L56" s="126"/>
      <c r="M56" s="126"/>
    </row>
    <row r="57" spans="1:13" ht="15.75" hidden="1" outlineLevel="1" thickBot="1">
      <c r="A57" s="315"/>
      <c r="B57" s="316"/>
      <c r="C57" s="317"/>
      <c r="D57" s="1072"/>
      <c r="E57" s="126"/>
      <c r="F57" s="126"/>
      <c r="G57" s="126"/>
      <c r="H57" s="126"/>
      <c r="I57" s="126"/>
      <c r="J57" s="126"/>
      <c r="K57" s="126"/>
      <c r="L57" s="126"/>
      <c r="M57" s="126"/>
    </row>
    <row r="58" spans="1:13" ht="15.75" hidden="1" outlineLevel="1" thickBot="1">
      <c r="A58" s="315"/>
      <c r="B58" s="316"/>
      <c r="C58" s="317"/>
      <c r="D58" s="1072"/>
      <c r="E58" s="126"/>
      <c r="F58" s="126"/>
      <c r="G58" s="126"/>
      <c r="H58" s="126"/>
      <c r="I58" s="126"/>
      <c r="J58" s="126"/>
      <c r="K58" s="126"/>
      <c r="L58" s="126"/>
      <c r="M58" s="126"/>
    </row>
    <row r="59" spans="1:13" ht="15.75" hidden="1" outlineLevel="1" thickBot="1">
      <c r="A59" s="315"/>
      <c r="B59" s="316"/>
      <c r="C59" s="317"/>
      <c r="D59" s="1072"/>
      <c r="E59" s="126"/>
      <c r="F59" s="126"/>
      <c r="G59" s="126"/>
      <c r="H59" s="126"/>
      <c r="I59" s="126"/>
      <c r="J59" s="126"/>
      <c r="K59" s="126"/>
      <c r="L59" s="126"/>
      <c r="M59" s="126"/>
    </row>
    <row r="60" spans="1:13" ht="15.75" hidden="1" outlineLevel="1" thickBot="1">
      <c r="A60" s="315"/>
      <c r="B60" s="316"/>
      <c r="C60" s="317"/>
      <c r="D60" s="1072"/>
      <c r="E60" s="126"/>
      <c r="F60" s="126"/>
      <c r="G60" s="126"/>
      <c r="H60" s="126"/>
      <c r="I60" s="126"/>
      <c r="J60" s="126"/>
      <c r="K60" s="126"/>
      <c r="L60" s="126"/>
      <c r="M60" s="126"/>
    </row>
    <row r="61" spans="1:13" ht="15.75" hidden="1" outlineLevel="1" thickBot="1">
      <c r="A61" s="318"/>
      <c r="B61" s="319"/>
      <c r="C61" s="320"/>
      <c r="D61" s="1073"/>
      <c r="E61" s="126"/>
      <c r="F61" s="126"/>
      <c r="G61" s="126"/>
      <c r="H61" s="126"/>
      <c r="I61" s="126"/>
      <c r="J61" s="126"/>
      <c r="K61" s="126"/>
      <c r="L61" s="126"/>
      <c r="M61" s="126"/>
    </row>
    <row r="62" spans="1:13" ht="30" customHeight="1" collapsed="1">
      <c r="A62" s="1096" t="s">
        <v>179</v>
      </c>
      <c r="B62" s="1095"/>
      <c r="C62" s="1095"/>
      <c r="D62" s="1071" t="s">
        <v>180</v>
      </c>
      <c r="E62" s="126"/>
      <c r="F62" s="126"/>
      <c r="G62" s="126"/>
      <c r="H62" s="126"/>
      <c r="I62" s="126"/>
      <c r="J62" s="126"/>
      <c r="K62" s="126"/>
      <c r="L62" s="126"/>
      <c r="M62" s="126"/>
    </row>
    <row r="63" spans="1:13" ht="15.75" thickBot="1">
      <c r="A63" s="324"/>
      <c r="B63" s="325"/>
      <c r="C63" s="326"/>
      <c r="D63" s="1073"/>
      <c r="E63" s="126"/>
      <c r="F63" s="126"/>
      <c r="G63" s="126"/>
      <c r="H63" s="126"/>
      <c r="I63" s="126"/>
      <c r="J63" s="126"/>
      <c r="K63" s="126"/>
      <c r="L63" s="126"/>
      <c r="M63" s="126"/>
    </row>
    <row r="64" spans="1:13" ht="15" hidden="1" customHeight="1" outlineLevel="1">
      <c r="A64" s="312"/>
      <c r="B64" s="313"/>
      <c r="C64" s="314"/>
      <c r="D64" s="1071" t="s">
        <v>180</v>
      </c>
      <c r="E64" s="126"/>
      <c r="F64" s="126"/>
      <c r="G64" s="126"/>
      <c r="H64" s="126"/>
      <c r="I64" s="126"/>
      <c r="J64" s="126"/>
      <c r="K64" s="126"/>
      <c r="L64" s="126"/>
      <c r="M64" s="126"/>
    </row>
    <row r="65" spans="1:13" ht="15.75" hidden="1" outlineLevel="1" thickBot="1">
      <c r="A65" s="315"/>
      <c r="B65" s="316"/>
      <c r="C65" s="317"/>
      <c r="D65" s="1072"/>
      <c r="E65" s="126"/>
      <c r="F65" s="126"/>
      <c r="G65" s="126"/>
      <c r="H65" s="126"/>
      <c r="I65" s="126"/>
      <c r="J65" s="126"/>
      <c r="K65" s="126"/>
      <c r="L65" s="126"/>
      <c r="M65" s="126"/>
    </row>
    <row r="66" spans="1:13" ht="15.75" hidden="1" outlineLevel="1" thickBot="1">
      <c r="A66" s="315"/>
      <c r="B66" s="316"/>
      <c r="C66" s="317"/>
      <c r="D66" s="1072"/>
      <c r="E66" s="126"/>
      <c r="F66" s="126"/>
      <c r="G66" s="126"/>
      <c r="H66" s="126"/>
      <c r="I66" s="126"/>
      <c r="J66" s="126"/>
      <c r="K66" s="126"/>
      <c r="L66" s="126"/>
      <c r="M66" s="126"/>
    </row>
    <row r="67" spans="1:13" ht="15.75" hidden="1" outlineLevel="1" thickBot="1">
      <c r="A67" s="315"/>
      <c r="B67" s="316"/>
      <c r="C67" s="317"/>
      <c r="D67" s="1072"/>
      <c r="E67" s="126"/>
      <c r="F67" s="126"/>
      <c r="G67" s="126"/>
      <c r="H67" s="126"/>
      <c r="I67" s="126"/>
      <c r="J67" s="126"/>
      <c r="K67" s="126"/>
      <c r="L67" s="126"/>
      <c r="M67" s="126"/>
    </row>
    <row r="68" spans="1:13" ht="15.75" hidden="1" outlineLevel="1" thickBot="1">
      <c r="A68" s="315"/>
      <c r="B68" s="316"/>
      <c r="C68" s="317"/>
      <c r="D68" s="1072"/>
      <c r="E68" s="126"/>
      <c r="F68" s="126"/>
      <c r="G68" s="126"/>
      <c r="H68" s="126"/>
      <c r="I68" s="126"/>
      <c r="J68" s="126"/>
      <c r="K68" s="126"/>
      <c r="L68" s="126"/>
      <c r="M68" s="126"/>
    </row>
    <row r="69" spans="1:13" ht="15.75" hidden="1" outlineLevel="1" thickBot="1">
      <c r="A69" s="315"/>
      <c r="B69" s="316"/>
      <c r="C69" s="317"/>
      <c r="D69" s="1072"/>
      <c r="E69" s="126"/>
      <c r="F69" s="126"/>
      <c r="G69" s="126"/>
      <c r="H69" s="126"/>
      <c r="I69" s="126"/>
      <c r="J69" s="126"/>
      <c r="K69" s="126"/>
      <c r="L69" s="126"/>
      <c r="M69" s="126"/>
    </row>
    <row r="70" spans="1:13" ht="15.75" hidden="1" outlineLevel="1" thickBot="1">
      <c r="A70" s="315"/>
      <c r="B70" s="316"/>
      <c r="C70" s="317"/>
      <c r="D70" s="1072"/>
      <c r="E70" s="126"/>
      <c r="F70" s="126"/>
      <c r="G70" s="126"/>
      <c r="H70" s="126"/>
      <c r="I70" s="126"/>
      <c r="J70" s="126"/>
      <c r="K70" s="126"/>
      <c r="L70" s="126"/>
      <c r="M70" s="126"/>
    </row>
    <row r="71" spans="1:13" ht="15.75" hidden="1" outlineLevel="1" thickBot="1">
      <c r="A71" s="315"/>
      <c r="B71" s="316"/>
      <c r="C71" s="317"/>
      <c r="D71" s="1072"/>
      <c r="E71" s="126"/>
      <c r="F71" s="126"/>
      <c r="G71" s="126"/>
      <c r="H71" s="126"/>
      <c r="I71" s="126"/>
      <c r="J71" s="126"/>
      <c r="K71" s="126"/>
      <c r="L71" s="126"/>
      <c r="M71" s="126"/>
    </row>
    <row r="72" spans="1:13" ht="15.75" hidden="1" outlineLevel="1" thickBot="1">
      <c r="A72" s="315"/>
      <c r="B72" s="316"/>
      <c r="C72" s="317"/>
      <c r="D72" s="1072"/>
      <c r="E72" s="126"/>
      <c r="F72" s="126"/>
      <c r="G72" s="126"/>
      <c r="H72" s="126"/>
      <c r="I72" s="126"/>
      <c r="J72" s="126"/>
      <c r="K72" s="126"/>
      <c r="L72" s="126"/>
      <c r="M72" s="126"/>
    </row>
    <row r="73" spans="1:13" ht="15.75" hidden="1" outlineLevel="1" thickBot="1">
      <c r="A73" s="318"/>
      <c r="B73" s="319"/>
      <c r="C73" s="320"/>
      <c r="D73" s="1073"/>
      <c r="E73" s="126"/>
      <c r="F73" s="126"/>
      <c r="G73" s="126"/>
      <c r="H73" s="126"/>
      <c r="I73" s="126"/>
      <c r="J73" s="126"/>
      <c r="K73" s="126"/>
      <c r="L73" s="126"/>
      <c r="M73" s="126"/>
    </row>
    <row r="74" spans="1:13" ht="54.75" customHeight="1" collapsed="1">
      <c r="A74" s="1096" t="s">
        <v>181</v>
      </c>
      <c r="B74" s="1095"/>
      <c r="C74" s="1095"/>
      <c r="D74" s="1071" t="s">
        <v>182</v>
      </c>
      <c r="E74" s="126"/>
      <c r="F74" s="126"/>
      <c r="G74" s="126"/>
      <c r="H74" s="126"/>
      <c r="I74" s="126"/>
      <c r="J74" s="126"/>
      <c r="K74" s="126"/>
      <c r="L74" s="126"/>
      <c r="M74" s="126"/>
    </row>
    <row r="75" spans="1:13" ht="15.75" thickBot="1">
      <c r="A75" s="321"/>
      <c r="B75" s="322"/>
      <c r="C75" s="323"/>
      <c r="D75" s="1073"/>
      <c r="E75" s="126"/>
      <c r="F75" s="126"/>
      <c r="G75" s="126"/>
      <c r="H75" s="126"/>
      <c r="I75" s="126"/>
      <c r="J75" s="126"/>
      <c r="K75" s="126"/>
      <c r="L75" s="126"/>
      <c r="M75" s="126"/>
    </row>
    <row r="76" spans="1:13" hidden="1" outlineLevel="1">
      <c r="A76" s="309"/>
      <c r="B76" s="310"/>
      <c r="C76" s="311"/>
      <c r="D76" s="1071" t="s">
        <v>182</v>
      </c>
      <c r="E76" s="126"/>
      <c r="F76" s="126"/>
      <c r="G76" s="126"/>
      <c r="H76" s="126"/>
      <c r="I76" s="126"/>
      <c r="J76" s="126"/>
      <c r="K76" s="126"/>
      <c r="L76" s="126"/>
      <c r="M76" s="126"/>
    </row>
    <row r="77" spans="1:13" hidden="1" outlineLevel="1">
      <c r="A77" s="303"/>
      <c r="B77" s="304"/>
      <c r="C77" s="305"/>
      <c r="D77" s="1072"/>
      <c r="E77" s="126"/>
      <c r="F77" s="126"/>
      <c r="G77" s="126"/>
      <c r="H77" s="126"/>
      <c r="I77" s="126"/>
      <c r="J77" s="126"/>
      <c r="K77" s="126"/>
      <c r="L77" s="126"/>
      <c r="M77" s="126"/>
    </row>
    <row r="78" spans="1:13" hidden="1" outlineLevel="1">
      <c r="A78" s="303"/>
      <c r="B78" s="304"/>
      <c r="C78" s="305"/>
      <c r="D78" s="1072"/>
      <c r="E78" s="126"/>
      <c r="F78" s="126"/>
      <c r="G78" s="126"/>
      <c r="H78" s="126"/>
      <c r="I78" s="126"/>
      <c r="J78" s="126"/>
      <c r="K78" s="126"/>
      <c r="L78" s="126"/>
      <c r="M78" s="126"/>
    </row>
    <row r="79" spans="1:13" hidden="1" outlineLevel="1">
      <c r="A79" s="303"/>
      <c r="B79" s="304"/>
      <c r="C79" s="305"/>
      <c r="D79" s="1072"/>
      <c r="E79" s="126"/>
      <c r="F79" s="126"/>
      <c r="G79" s="126"/>
      <c r="H79" s="126"/>
      <c r="I79" s="126"/>
      <c r="J79" s="126"/>
      <c r="K79" s="126"/>
      <c r="L79" s="126"/>
      <c r="M79" s="126"/>
    </row>
    <row r="80" spans="1:13" hidden="1" outlineLevel="1">
      <c r="A80" s="303"/>
      <c r="B80" s="304"/>
      <c r="C80" s="305"/>
      <c r="D80" s="1072"/>
      <c r="E80" s="126"/>
      <c r="F80" s="126"/>
      <c r="G80" s="126"/>
      <c r="H80" s="126"/>
      <c r="I80" s="126"/>
      <c r="J80" s="126"/>
      <c r="K80" s="126"/>
      <c r="L80" s="126"/>
      <c r="M80" s="126"/>
    </row>
    <row r="81" spans="1:13" hidden="1" outlineLevel="1">
      <c r="A81" s="303"/>
      <c r="B81" s="304"/>
      <c r="C81" s="305"/>
      <c r="D81" s="1072"/>
      <c r="E81" s="126"/>
      <c r="F81" s="126"/>
      <c r="G81" s="126"/>
      <c r="H81" s="126"/>
      <c r="I81" s="126"/>
      <c r="J81" s="126"/>
      <c r="K81" s="126"/>
      <c r="L81" s="126"/>
      <c r="M81" s="126"/>
    </row>
    <row r="82" spans="1:13" hidden="1" outlineLevel="1">
      <c r="A82" s="303"/>
      <c r="B82" s="304"/>
      <c r="C82" s="305"/>
      <c r="D82" s="1072"/>
      <c r="E82" s="126"/>
      <c r="F82" s="126"/>
      <c r="G82" s="126"/>
      <c r="H82" s="126"/>
      <c r="I82" s="126"/>
      <c r="J82" s="126"/>
      <c r="K82" s="126"/>
      <c r="L82" s="126"/>
      <c r="M82" s="126"/>
    </row>
    <row r="83" spans="1:13" hidden="1" outlineLevel="1">
      <c r="A83" s="303"/>
      <c r="B83" s="304"/>
      <c r="C83" s="305"/>
      <c r="D83" s="1072"/>
      <c r="E83" s="126"/>
      <c r="F83" s="126"/>
      <c r="G83" s="126"/>
      <c r="H83" s="126"/>
      <c r="I83" s="126"/>
      <c r="J83" s="126"/>
      <c r="K83" s="126"/>
      <c r="L83" s="126"/>
      <c r="M83" s="126"/>
    </row>
    <row r="84" spans="1:13" hidden="1" outlineLevel="1">
      <c r="A84" s="303"/>
      <c r="B84" s="304"/>
      <c r="C84" s="305"/>
      <c r="D84" s="1072"/>
      <c r="E84" s="126"/>
      <c r="F84" s="126"/>
      <c r="G84" s="126"/>
      <c r="H84" s="126"/>
      <c r="I84" s="126"/>
      <c r="J84" s="126"/>
      <c r="K84" s="126"/>
      <c r="L84" s="126"/>
      <c r="M84" s="126"/>
    </row>
    <row r="85" spans="1:13" ht="15.75" hidden="1" outlineLevel="1" thickBot="1">
      <c r="A85" s="306"/>
      <c r="B85" s="307"/>
      <c r="C85" s="308"/>
      <c r="D85" s="1073"/>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1074" t="s">
        <v>690</v>
      </c>
      <c r="B1" s="1075"/>
      <c r="C1" s="1075"/>
      <c r="D1" s="765"/>
      <c r="E1" s="204"/>
    </row>
    <row r="2" spans="1:5">
      <c r="A2" s="1076" t="s">
        <v>27</v>
      </c>
      <c r="B2" s="1077"/>
      <c r="C2" s="1077"/>
      <c r="D2" s="766"/>
      <c r="E2" s="204"/>
    </row>
    <row r="3" spans="1:5" ht="15.75" thickBot="1">
      <c r="A3" s="1078"/>
      <c r="B3" s="1079"/>
      <c r="C3" s="1079"/>
      <c r="D3" s="1080"/>
    </row>
    <row r="4" spans="1:5">
      <c r="A4" s="1081" t="s">
        <v>27</v>
      </c>
      <c r="B4" s="1082"/>
      <c r="C4" s="1082"/>
      <c r="D4" s="1087" t="s">
        <v>1384</v>
      </c>
    </row>
    <row r="5" spans="1:5" ht="22.5" customHeight="1" thickBot="1">
      <c r="A5" s="1084"/>
      <c r="B5" s="1085"/>
      <c r="C5" s="1085"/>
      <c r="D5" s="1104"/>
    </row>
    <row r="6" spans="1:5" ht="15.75" thickBot="1">
      <c r="A6" s="611" t="s">
        <v>1176</v>
      </c>
      <c r="B6" s="750" t="str">
        <f>Obsah!C4</f>
        <v>(31/03/2018)</v>
      </c>
      <c r="C6" s="604"/>
      <c r="D6" s="606"/>
    </row>
    <row r="7" spans="1:5" ht="15" customHeight="1">
      <c r="A7" s="1141" t="s">
        <v>85</v>
      </c>
      <c r="B7" s="1142"/>
      <c r="C7" s="1143"/>
      <c r="D7" s="1105" t="s">
        <v>1252</v>
      </c>
    </row>
    <row r="8" spans="1:5" ht="15" customHeight="1">
      <c r="A8" s="27"/>
      <c r="B8" s="28"/>
      <c r="C8" s="115"/>
      <c r="D8" s="1581"/>
    </row>
    <row r="9" spans="1:5">
      <c r="A9" s="23"/>
      <c r="B9" s="11"/>
      <c r="C9" s="15"/>
      <c r="D9" s="1581"/>
    </row>
    <row r="10" spans="1:5" ht="15" customHeight="1">
      <c r="A10" s="7"/>
      <c r="B10" s="6"/>
      <c r="C10" s="90"/>
      <c r="D10" s="1581"/>
    </row>
    <row r="11" spans="1:5">
      <c r="A11" s="23"/>
      <c r="B11" s="11"/>
      <c r="C11" s="15"/>
      <c r="D11" s="1581"/>
    </row>
    <row r="12" spans="1:5" ht="15" customHeight="1" thickBot="1">
      <c r="A12" s="23"/>
      <c r="B12" s="11"/>
      <c r="C12" s="15"/>
      <c r="D12" s="1581"/>
    </row>
    <row r="13" spans="1:5" ht="15.75" hidden="1" outlineLevel="1" thickBot="1">
      <c r="A13" s="23"/>
      <c r="B13" s="11"/>
      <c r="C13" s="15"/>
      <c r="D13" s="1581"/>
    </row>
    <row r="14" spans="1:5" ht="15" hidden="1" customHeight="1" outlineLevel="1">
      <c r="A14" s="7"/>
      <c r="B14" s="6"/>
      <c r="C14" s="90"/>
      <c r="D14" s="1581"/>
    </row>
    <row r="15" spans="1:5" ht="15.75" hidden="1" outlineLevel="1" thickBot="1">
      <c r="A15" s="23"/>
      <c r="B15" s="11"/>
      <c r="C15" s="15"/>
      <c r="D15" s="1581"/>
    </row>
    <row r="16" spans="1:5" ht="15.75" hidden="1" outlineLevel="1" thickBot="1">
      <c r="A16" s="23"/>
      <c r="B16" s="11"/>
      <c r="C16" s="15"/>
      <c r="D16" s="1581"/>
    </row>
    <row r="17" spans="1:4" ht="15.75" hidden="1" outlineLevel="1" thickBot="1">
      <c r="A17" s="23"/>
      <c r="B17" s="11"/>
      <c r="C17" s="15"/>
      <c r="D17" s="1581"/>
    </row>
    <row r="18" spans="1:4" ht="15.75" hidden="1" outlineLevel="1" thickBot="1">
      <c r="A18" s="23"/>
      <c r="B18" s="11"/>
      <c r="C18" s="15"/>
      <c r="D18" s="1581"/>
    </row>
    <row r="19" spans="1:4" ht="15.75" hidden="1" outlineLevel="1" thickBot="1">
      <c r="A19" s="23"/>
      <c r="B19" s="11"/>
      <c r="C19" s="15"/>
      <c r="D19" s="1581"/>
    </row>
    <row r="20" spans="1:4" ht="15.75" hidden="1" outlineLevel="1" thickBot="1">
      <c r="A20" s="23"/>
      <c r="B20" s="11"/>
      <c r="C20" s="15"/>
      <c r="D20" s="1581"/>
    </row>
    <row r="21" spans="1:4" ht="15.75" hidden="1" outlineLevel="1" thickBot="1">
      <c r="A21" s="23"/>
      <c r="B21" s="11"/>
      <c r="C21" s="15"/>
      <c r="D21" s="1581"/>
    </row>
    <row r="22" spans="1:4" ht="15.75" hidden="1" outlineLevel="1" thickBot="1">
      <c r="A22" s="23"/>
      <c r="B22" s="11"/>
      <c r="C22" s="15"/>
      <c r="D22" s="1581"/>
    </row>
    <row r="23" spans="1:4" ht="15.75" hidden="1" outlineLevel="1" thickBot="1">
      <c r="A23" s="23"/>
      <c r="B23" s="11"/>
      <c r="C23" s="15"/>
      <c r="D23" s="1581"/>
    </row>
    <row r="24" spans="1:4" ht="15.75" hidden="1" outlineLevel="1" thickBot="1">
      <c r="A24" s="23"/>
      <c r="B24" s="11"/>
      <c r="C24" s="15"/>
      <c r="D24" s="1581"/>
    </row>
    <row r="25" spans="1:4" ht="15.75" hidden="1" outlineLevel="1" thickBot="1">
      <c r="A25" s="23"/>
      <c r="B25" s="11"/>
      <c r="C25" s="15"/>
      <c r="D25" s="1581"/>
    </row>
    <row r="26" spans="1:4" ht="15.75" hidden="1" outlineLevel="1" thickBot="1">
      <c r="A26" s="23"/>
      <c r="B26" s="11"/>
      <c r="C26" s="15"/>
      <c r="D26" s="1581"/>
    </row>
    <row r="27" spans="1:4" ht="15.75" hidden="1" outlineLevel="1" thickBot="1">
      <c r="A27" s="25"/>
      <c r="B27" s="26"/>
      <c r="C27" s="145"/>
      <c r="D27" s="1581"/>
    </row>
    <row r="28" spans="1:4" ht="30" customHeight="1" collapsed="1">
      <c r="A28" s="1166" t="s">
        <v>859</v>
      </c>
      <c r="B28" s="1167"/>
      <c r="C28" s="1167"/>
      <c r="D28" s="1105" t="s">
        <v>1252</v>
      </c>
    </row>
    <row r="29" spans="1:4">
      <c r="A29" s="29"/>
      <c r="B29" s="30"/>
      <c r="C29" s="133"/>
      <c r="D29" s="1581"/>
    </row>
    <row r="30" spans="1:4">
      <c r="A30" s="23"/>
      <c r="B30" s="11"/>
      <c r="C30" s="15"/>
      <c r="D30" s="1581"/>
    </row>
    <row r="31" spans="1:4">
      <c r="A31" s="23"/>
      <c r="B31" s="11"/>
      <c r="C31" s="15"/>
      <c r="D31" s="1581"/>
    </row>
    <row r="32" spans="1:4">
      <c r="A32" s="23"/>
      <c r="B32" s="11"/>
      <c r="C32" s="15"/>
      <c r="D32" s="1581"/>
    </row>
    <row r="33" spans="1:4" ht="15.75" thickBot="1">
      <c r="A33" s="23"/>
      <c r="B33" s="11"/>
      <c r="C33" s="15"/>
      <c r="D33" s="1581"/>
    </row>
    <row r="34" spans="1:4" ht="15.75" hidden="1" outlineLevel="1" thickBot="1">
      <c r="A34" s="23"/>
      <c r="B34" s="11"/>
      <c r="C34" s="15"/>
      <c r="D34" s="1581"/>
    </row>
    <row r="35" spans="1:4" ht="15.75" hidden="1" outlineLevel="1" thickBot="1">
      <c r="A35" s="23"/>
      <c r="B35" s="11"/>
      <c r="C35" s="15"/>
      <c r="D35" s="1581"/>
    </row>
    <row r="36" spans="1:4" ht="15.75" hidden="1" outlineLevel="1" thickBot="1">
      <c r="A36" s="23"/>
      <c r="B36" s="11"/>
      <c r="C36" s="15"/>
      <c r="D36" s="1581"/>
    </row>
    <row r="37" spans="1:4" ht="15.75" hidden="1" outlineLevel="1" thickBot="1">
      <c r="A37" s="23"/>
      <c r="B37" s="11"/>
      <c r="C37" s="15"/>
      <c r="D37" s="1581"/>
    </row>
    <row r="38" spans="1:4" ht="15.75" hidden="1" outlineLevel="1" thickBot="1">
      <c r="A38" s="23"/>
      <c r="B38" s="11"/>
      <c r="C38" s="15"/>
      <c r="D38" s="1581"/>
    </row>
    <row r="39" spans="1:4" ht="15" hidden="1" customHeight="1" outlineLevel="1">
      <c r="A39" s="7"/>
      <c r="B39" s="11"/>
      <c r="C39" s="15"/>
      <c r="D39" s="1581"/>
    </row>
    <row r="40" spans="1:4" ht="15.75" hidden="1" outlineLevel="1" thickBot="1">
      <c r="A40" s="23"/>
      <c r="B40" s="11"/>
      <c r="C40" s="15"/>
      <c r="D40" s="1581"/>
    </row>
    <row r="41" spans="1:4" ht="15.75" hidden="1" outlineLevel="1" thickBot="1">
      <c r="A41" s="23"/>
      <c r="B41" s="11"/>
      <c r="C41" s="15"/>
      <c r="D41" s="1581"/>
    </row>
    <row r="42" spans="1:4" ht="15.75" hidden="1" outlineLevel="1" thickBot="1">
      <c r="A42" s="23"/>
      <c r="B42" s="11"/>
      <c r="C42" s="15"/>
      <c r="D42" s="1581"/>
    </row>
    <row r="43" spans="1:4" ht="15.75" hidden="1" outlineLevel="1" thickBot="1">
      <c r="A43" s="24"/>
      <c r="B43" s="13"/>
      <c r="C43" s="16"/>
      <c r="D43" s="1582"/>
    </row>
    <row r="44" spans="1:4" ht="50.25" customHeight="1" collapsed="1">
      <c r="A44" s="717" t="s">
        <v>70</v>
      </c>
      <c r="B44" s="718" t="s">
        <v>18</v>
      </c>
      <c r="C44" s="719" t="s">
        <v>71</v>
      </c>
      <c r="D44" s="1105" t="s">
        <v>1253</v>
      </c>
    </row>
    <row r="45" spans="1:4">
      <c r="A45" s="32"/>
      <c r="B45" s="33"/>
      <c r="C45" s="146"/>
      <c r="D45" s="1581"/>
    </row>
    <row r="46" spans="1:4">
      <c r="A46" s="34"/>
      <c r="B46" s="35"/>
      <c r="C46" s="147"/>
      <c r="D46" s="1581"/>
    </row>
    <row r="47" spans="1:4">
      <c r="A47" s="36"/>
      <c r="B47" s="37"/>
      <c r="C47" s="148"/>
      <c r="D47" s="1581"/>
    </row>
    <row r="48" spans="1:4">
      <c r="A48" s="36"/>
      <c r="B48" s="37"/>
      <c r="C48" s="148"/>
      <c r="D48" s="1581"/>
    </row>
    <row r="49" spans="1:6" ht="15.75" thickBot="1">
      <c r="A49" s="36"/>
      <c r="B49" s="37"/>
      <c r="C49" s="148"/>
      <c r="D49" s="1581"/>
    </row>
    <row r="50" spans="1:6" ht="15.75" hidden="1" outlineLevel="1" thickBot="1">
      <c r="A50" s="36"/>
      <c r="B50" s="37"/>
      <c r="C50" s="148"/>
      <c r="D50" s="1581"/>
    </row>
    <row r="51" spans="1:6" ht="15.75" hidden="1" outlineLevel="1" thickBot="1">
      <c r="A51" s="36"/>
      <c r="B51" s="37"/>
      <c r="C51" s="148"/>
      <c r="D51" s="1581"/>
    </row>
    <row r="52" spans="1:6" ht="15.75" hidden="1" outlineLevel="1" thickBot="1">
      <c r="A52" s="36"/>
      <c r="B52" s="37"/>
      <c r="C52" s="148"/>
      <c r="D52" s="1581"/>
    </row>
    <row r="53" spans="1:6" ht="15.75" hidden="1" outlineLevel="1" thickBot="1">
      <c r="A53" s="36"/>
      <c r="B53" s="37"/>
      <c r="C53" s="148"/>
      <c r="D53" s="1581"/>
    </row>
    <row r="54" spans="1:6" ht="15.75" hidden="1" outlineLevel="1" thickBot="1">
      <c r="A54" s="36"/>
      <c r="B54" s="37"/>
      <c r="C54" s="148"/>
      <c r="D54" s="1581"/>
    </row>
    <row r="55" spans="1:6" ht="15.75" hidden="1" outlineLevel="1" thickBot="1">
      <c r="A55" s="36"/>
      <c r="B55" s="37"/>
      <c r="C55" s="148"/>
      <c r="D55" s="1581"/>
    </row>
    <row r="56" spans="1:6" ht="15.75" hidden="1" outlineLevel="1" thickBot="1">
      <c r="A56" s="36"/>
      <c r="B56" s="37"/>
      <c r="C56" s="148"/>
      <c r="D56" s="1581"/>
    </row>
    <row r="57" spans="1:6" ht="15.75" hidden="1" outlineLevel="1" thickBot="1">
      <c r="A57" s="36"/>
      <c r="B57" s="37"/>
      <c r="C57" s="148"/>
      <c r="D57" s="1581"/>
    </row>
    <row r="58" spans="1:6" ht="15.75" hidden="1" outlineLevel="1" thickBot="1">
      <c r="A58" s="36"/>
      <c r="B58" s="37"/>
      <c r="C58" s="148"/>
      <c r="D58" s="1581"/>
    </row>
    <row r="59" spans="1:6" ht="15.75" hidden="1" outlineLevel="1" thickBot="1">
      <c r="A59" s="207"/>
      <c r="B59" s="208"/>
      <c r="C59" s="150"/>
      <c r="D59" s="1582"/>
    </row>
    <row r="60" spans="1:6" collapsed="1">
      <c r="A60" s="1378" t="s">
        <v>74</v>
      </c>
      <c r="B60" s="1379"/>
      <c r="C60" s="1394"/>
      <c r="D60" s="1333" t="s">
        <v>1254</v>
      </c>
      <c r="E60" s="31"/>
      <c r="F60" s="31"/>
    </row>
    <row r="61" spans="1:6">
      <c r="A61" s="1591"/>
      <c r="B61" s="1592"/>
      <c r="C61" s="1593"/>
      <c r="D61" s="1334"/>
    </row>
    <row r="62" spans="1:6">
      <c r="A62" s="1588"/>
      <c r="B62" s="1589"/>
      <c r="C62" s="1590"/>
      <c r="D62" s="1334"/>
    </row>
    <row r="63" spans="1:6">
      <c r="A63" s="1588"/>
      <c r="B63" s="1589"/>
      <c r="C63" s="1590"/>
      <c r="D63" s="1334"/>
    </row>
    <row r="64" spans="1:6">
      <c r="A64" s="1588"/>
      <c r="B64" s="1589"/>
      <c r="C64" s="1590"/>
      <c r="D64" s="1334"/>
    </row>
    <row r="65" spans="1:4" ht="15.75" thickBot="1">
      <c r="A65" s="1583"/>
      <c r="B65" s="1584"/>
      <c r="C65" s="1585"/>
      <c r="D65" s="1393"/>
    </row>
    <row r="66" spans="1:4" ht="15.75" hidden="1" outlineLevel="1" thickBot="1">
      <c r="A66" s="1591"/>
      <c r="B66" s="1592"/>
      <c r="C66" s="1593"/>
      <c r="D66" s="1334" t="s">
        <v>759</v>
      </c>
    </row>
    <row r="67" spans="1:4" ht="15.75" hidden="1" outlineLevel="1" thickBot="1">
      <c r="A67" s="1588"/>
      <c r="B67" s="1589"/>
      <c r="C67" s="1590"/>
      <c r="D67" s="1334"/>
    </row>
    <row r="68" spans="1:4" ht="15.75" hidden="1" outlineLevel="1" thickBot="1">
      <c r="A68" s="1588"/>
      <c r="B68" s="1589"/>
      <c r="C68" s="1590"/>
      <c r="D68" s="1334"/>
    </row>
    <row r="69" spans="1:4" ht="15.75" hidden="1" outlineLevel="1" thickBot="1">
      <c r="A69" s="1588"/>
      <c r="B69" s="1589"/>
      <c r="C69" s="1590"/>
      <c r="D69" s="1334"/>
    </row>
    <row r="70" spans="1:4" ht="15.75" hidden="1" outlineLevel="1" thickBot="1">
      <c r="A70" s="1127"/>
      <c r="B70" s="1128"/>
      <c r="C70" s="1129"/>
      <c r="D70" s="1334"/>
    </row>
    <row r="71" spans="1:4" ht="15.75" hidden="1" outlineLevel="1" thickBot="1">
      <c r="A71" s="1127"/>
      <c r="B71" s="1128"/>
      <c r="C71" s="1129"/>
      <c r="D71" s="1334"/>
    </row>
    <row r="72" spans="1:4" ht="15.75" hidden="1" outlineLevel="1" thickBot="1">
      <c r="A72" s="1127"/>
      <c r="B72" s="1128"/>
      <c r="C72" s="1129"/>
      <c r="D72" s="1334"/>
    </row>
    <row r="73" spans="1:4" ht="15.75" hidden="1" outlineLevel="1" thickBot="1">
      <c r="A73" s="1588"/>
      <c r="B73" s="1589"/>
      <c r="C73" s="1590"/>
      <c r="D73" s="1334"/>
    </row>
    <row r="74" spans="1:4" ht="15.75" hidden="1" outlineLevel="1" thickBot="1">
      <c r="A74" s="1571"/>
      <c r="B74" s="1594"/>
      <c r="C74" s="1573"/>
      <c r="D74" s="1334"/>
    </row>
    <row r="75" spans="1:4" ht="15.75" hidden="1" outlineLevel="1" thickBot="1">
      <c r="A75" s="1138"/>
      <c r="B75" s="1139"/>
      <c r="C75" s="1140"/>
      <c r="D75" s="1334"/>
    </row>
    <row r="76" spans="1:4" collapsed="1">
      <c r="A76" s="1586" t="s">
        <v>73</v>
      </c>
      <c r="B76" s="1587"/>
      <c r="C76" s="149"/>
      <c r="D76" s="1105" t="s">
        <v>1254</v>
      </c>
    </row>
    <row r="77" spans="1:4">
      <c r="A77" s="1599" t="s">
        <v>860</v>
      </c>
      <c r="B77" s="1600"/>
      <c r="C77" s="148"/>
      <c r="D77" s="1581"/>
    </row>
    <row r="78" spans="1:4" ht="15.75" thickBot="1">
      <c r="A78" s="1601" t="s">
        <v>72</v>
      </c>
      <c r="B78" s="1602"/>
      <c r="C78" s="150"/>
      <c r="D78" s="1582"/>
    </row>
    <row r="79" spans="1:4">
      <c r="A79" s="1595" t="s">
        <v>75</v>
      </c>
      <c r="B79" s="1596"/>
      <c r="C79" s="209"/>
      <c r="D79" s="1106" t="s">
        <v>1255</v>
      </c>
    </row>
    <row r="80" spans="1:4">
      <c r="A80" s="1603" t="s">
        <v>76</v>
      </c>
      <c r="B80" s="1604"/>
      <c r="C80" s="148"/>
      <c r="D80" s="1581"/>
    </row>
    <row r="81" spans="1:4" ht="15.75" thickBot="1">
      <c r="A81" s="1597" t="s">
        <v>77</v>
      </c>
      <c r="B81" s="1598"/>
      <c r="C81" s="151"/>
      <c r="D81" s="1582"/>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zoomScaleSheetLayoutView="100" workbookViewId="0"/>
  </sheetViews>
  <sheetFormatPr defaultRowHeight="15" outlineLevelRow="1"/>
  <cols>
    <col min="1" max="6" width="19.28515625" customWidth="1"/>
    <col min="7" max="7" width="11.85546875" customWidth="1"/>
  </cols>
  <sheetData>
    <row r="1" spans="1:8">
      <c r="A1" s="777" t="s">
        <v>691</v>
      </c>
      <c r="B1" s="784"/>
      <c r="C1" s="784"/>
      <c r="D1" s="784"/>
      <c r="E1" s="784"/>
      <c r="F1" s="784"/>
      <c r="G1" s="785"/>
      <c r="H1" s="204"/>
    </row>
    <row r="2" spans="1:8">
      <c r="A2" s="779" t="s">
        <v>28</v>
      </c>
      <c r="B2" s="626"/>
      <c r="C2" s="626"/>
      <c r="D2" s="626"/>
      <c r="E2" s="626"/>
      <c r="F2" s="626"/>
      <c r="G2" s="786"/>
      <c r="H2" s="204"/>
    </row>
    <row r="3" spans="1:8" ht="15.75" thickBot="1">
      <c r="A3" s="787"/>
      <c r="B3" s="1619"/>
      <c r="C3" s="1619"/>
      <c r="D3" s="1619"/>
      <c r="E3" s="1619"/>
      <c r="F3" s="1619"/>
      <c r="G3" s="1080"/>
    </row>
    <row r="4" spans="1:8" ht="18.75" customHeight="1">
      <c r="A4" s="1081" t="s">
        <v>861</v>
      </c>
      <c r="B4" s="1082"/>
      <c r="C4" s="1082"/>
      <c r="D4" s="1082"/>
      <c r="E4" s="1082"/>
      <c r="F4" s="1082"/>
      <c r="G4" s="1087" t="s">
        <v>1384</v>
      </c>
    </row>
    <row r="5" spans="1:8" ht="20.25" customHeight="1" thickBot="1">
      <c r="A5" s="1084"/>
      <c r="B5" s="1085"/>
      <c r="C5" s="1085"/>
      <c r="D5" s="1085"/>
      <c r="E5" s="1085"/>
      <c r="F5" s="1085"/>
      <c r="G5" s="1088"/>
    </row>
    <row r="6" spans="1:8" ht="15.75" customHeight="1" thickBot="1">
      <c r="A6" s="611" t="s">
        <v>1176</v>
      </c>
      <c r="B6" s="750"/>
      <c r="C6" s="282" t="str">
        <f>Obsah!C4</f>
        <v>(31/03/2018)</v>
      </c>
      <c r="D6" s="282"/>
      <c r="E6" s="282"/>
      <c r="F6" s="604"/>
      <c r="G6" s="276"/>
    </row>
    <row r="7" spans="1:8" ht="43.5" customHeight="1">
      <c r="A7" s="1378" t="s">
        <v>79</v>
      </c>
      <c r="B7" s="1379"/>
      <c r="C7" s="1394"/>
      <c r="D7" s="1394" t="s">
        <v>80</v>
      </c>
      <c r="E7" s="1620"/>
      <c r="F7" s="719" t="s">
        <v>78</v>
      </c>
      <c r="G7" s="1105" t="s">
        <v>1250</v>
      </c>
    </row>
    <row r="8" spans="1:8">
      <c r="A8" s="1613"/>
      <c r="B8" s="1614"/>
      <c r="C8" s="1614"/>
      <c r="D8" s="1610"/>
      <c r="E8" s="1611"/>
      <c r="F8" s="154"/>
      <c r="G8" s="1581"/>
    </row>
    <row r="9" spans="1:8">
      <c r="A9" s="1613"/>
      <c r="B9" s="1614"/>
      <c r="C9" s="1614"/>
      <c r="D9" s="1610"/>
      <c r="E9" s="1611"/>
      <c r="F9" s="154"/>
      <c r="G9" s="1581"/>
    </row>
    <row r="10" spans="1:8">
      <c r="A10" s="1613"/>
      <c r="B10" s="1614"/>
      <c r="C10" s="1614"/>
      <c r="D10" s="1610"/>
      <c r="E10" s="1611"/>
      <c r="F10" s="154"/>
      <c r="G10" s="1581"/>
    </row>
    <row r="11" spans="1:8">
      <c r="A11" s="1613"/>
      <c r="B11" s="1614"/>
      <c r="C11" s="1614"/>
      <c r="D11" s="1610"/>
      <c r="E11" s="1611"/>
      <c r="F11" s="154"/>
      <c r="G11" s="1581"/>
    </row>
    <row r="12" spans="1:8" ht="15.75" thickBot="1">
      <c r="A12" s="1615"/>
      <c r="B12" s="1616"/>
      <c r="C12" s="1616"/>
      <c r="D12" s="1607"/>
      <c r="E12" s="1608"/>
      <c r="F12" s="155"/>
      <c r="G12" s="1582"/>
    </row>
    <row r="13" spans="1:8" ht="15.75" hidden="1" outlineLevel="1" thickBot="1">
      <c r="A13" s="1617"/>
      <c r="B13" s="1618"/>
      <c r="C13" s="1618"/>
      <c r="D13" s="1609"/>
      <c r="E13" s="1150"/>
      <c r="F13" s="290"/>
      <c r="G13" s="1612" t="s">
        <v>760</v>
      </c>
    </row>
    <row r="14" spans="1:8" ht="15.75" hidden="1" outlineLevel="1" thickBot="1">
      <c r="A14" s="1613"/>
      <c r="B14" s="1614"/>
      <c r="C14" s="1614"/>
      <c r="D14" s="1610"/>
      <c r="E14" s="1611"/>
      <c r="F14" s="154"/>
      <c r="G14" s="1581"/>
    </row>
    <row r="15" spans="1:8" ht="15.75" hidden="1" outlineLevel="1" thickBot="1">
      <c r="A15" s="1613"/>
      <c r="B15" s="1614"/>
      <c r="C15" s="1614"/>
      <c r="D15" s="1610"/>
      <c r="E15" s="1611"/>
      <c r="F15" s="154"/>
      <c r="G15" s="1581"/>
    </row>
    <row r="16" spans="1:8" ht="15.75" hidden="1" outlineLevel="1" thickBot="1">
      <c r="A16" s="1613"/>
      <c r="B16" s="1614"/>
      <c r="C16" s="1614"/>
      <c r="D16" s="1610"/>
      <c r="E16" s="1611"/>
      <c r="F16" s="154"/>
      <c r="G16" s="1581"/>
    </row>
    <row r="17" spans="1:7" ht="15.75" hidden="1" outlineLevel="1" thickBot="1">
      <c r="A17" s="1613"/>
      <c r="B17" s="1614"/>
      <c r="C17" s="1614"/>
      <c r="D17" s="1610"/>
      <c r="E17" s="1611"/>
      <c r="F17" s="154"/>
      <c r="G17" s="1581"/>
    </row>
    <row r="18" spans="1:7" ht="15.75" hidden="1" outlineLevel="1" thickBot="1">
      <c r="A18" s="1613"/>
      <c r="B18" s="1614"/>
      <c r="C18" s="1614"/>
      <c r="D18" s="1610"/>
      <c r="E18" s="1611"/>
      <c r="F18" s="154"/>
      <c r="G18" s="1581"/>
    </row>
    <row r="19" spans="1:7" ht="15.75" hidden="1" outlineLevel="1" thickBot="1">
      <c r="A19" s="1613"/>
      <c r="B19" s="1614"/>
      <c r="C19" s="1614"/>
      <c r="D19" s="1610"/>
      <c r="E19" s="1611"/>
      <c r="F19" s="154"/>
      <c r="G19" s="1581"/>
    </row>
    <row r="20" spans="1:7" ht="15.75" hidden="1" outlineLevel="1" thickBot="1">
      <c r="A20" s="1613"/>
      <c r="B20" s="1614"/>
      <c r="C20" s="1614"/>
      <c r="D20" s="1610"/>
      <c r="E20" s="1611"/>
      <c r="F20" s="154"/>
      <c r="G20" s="1581"/>
    </row>
    <row r="21" spans="1:7" ht="15.75" hidden="1" outlineLevel="1" thickBot="1">
      <c r="A21" s="1613"/>
      <c r="B21" s="1614"/>
      <c r="C21" s="1614"/>
      <c r="D21" s="1605"/>
      <c r="E21" s="1606"/>
      <c r="F21" s="154"/>
      <c r="G21" s="1581"/>
    </row>
    <row r="22" spans="1:7" ht="15.75" hidden="1" outlineLevel="1" thickBot="1">
      <c r="A22" s="1615"/>
      <c r="B22" s="1616"/>
      <c r="C22" s="1616"/>
      <c r="D22" s="1607"/>
      <c r="E22" s="1608"/>
      <c r="F22" s="155"/>
      <c r="G22" s="1582"/>
    </row>
    <row r="23" spans="1:7" ht="144.75" customHeight="1" collapsed="1">
      <c r="A23" s="327" t="s">
        <v>28</v>
      </c>
      <c r="B23" s="718" t="s">
        <v>92</v>
      </c>
      <c r="C23" s="724" t="s">
        <v>28</v>
      </c>
      <c r="D23" s="718" t="s">
        <v>93</v>
      </c>
      <c r="E23" s="719" t="s">
        <v>28</v>
      </c>
      <c r="F23" s="719" t="s">
        <v>660</v>
      </c>
      <c r="G23" s="1105" t="s">
        <v>1251</v>
      </c>
    </row>
    <row r="24" spans="1:7">
      <c r="A24" s="291"/>
      <c r="B24" s="283" t="s">
        <v>81</v>
      </c>
      <c r="C24" s="283"/>
      <c r="D24" s="47" t="s">
        <v>81</v>
      </c>
      <c r="E24" s="140"/>
      <c r="F24" s="140" t="s">
        <v>81</v>
      </c>
      <c r="G24" s="1581"/>
    </row>
    <row r="25" spans="1:7">
      <c r="A25" s="291"/>
      <c r="B25" s="284" t="s">
        <v>82</v>
      </c>
      <c r="C25" s="284"/>
      <c r="D25" s="48" t="s">
        <v>82</v>
      </c>
      <c r="E25" s="141"/>
      <c r="F25" s="141" t="s">
        <v>82</v>
      </c>
      <c r="G25" s="1581"/>
    </row>
    <row r="26" spans="1:7">
      <c r="A26" s="291"/>
      <c r="B26" s="285" t="s">
        <v>91</v>
      </c>
      <c r="C26" s="285"/>
      <c r="D26" s="49" t="s">
        <v>91</v>
      </c>
      <c r="E26" s="142"/>
      <c r="F26" s="142" t="s">
        <v>91</v>
      </c>
      <c r="G26" s="1581"/>
    </row>
    <row r="27" spans="1:7" ht="15" customHeight="1">
      <c r="A27" s="291"/>
      <c r="B27" s="286" t="s">
        <v>83</v>
      </c>
      <c r="C27" s="286"/>
      <c r="D27" s="50" t="s">
        <v>83</v>
      </c>
      <c r="E27" s="143"/>
      <c r="F27" s="143" t="s">
        <v>83</v>
      </c>
      <c r="G27" s="1581"/>
    </row>
    <row r="28" spans="1:7" ht="15.75" thickBot="1">
      <c r="A28" s="292"/>
      <c r="B28" s="287" t="s">
        <v>84</v>
      </c>
      <c r="C28" s="287"/>
      <c r="D28" s="52" t="s">
        <v>84</v>
      </c>
      <c r="E28" s="144"/>
      <c r="F28" s="144" t="s">
        <v>84</v>
      </c>
      <c r="G28" s="1582"/>
    </row>
    <row r="29" spans="1:7" hidden="1" outlineLevel="1">
      <c r="A29" s="293"/>
      <c r="B29" s="294" t="s">
        <v>84</v>
      </c>
      <c r="C29" s="294"/>
      <c r="D29" s="295" t="s">
        <v>84</v>
      </c>
      <c r="E29" s="296"/>
      <c r="F29" s="296" t="s">
        <v>84</v>
      </c>
      <c r="G29" s="1612" t="s">
        <v>761</v>
      </c>
    </row>
    <row r="30" spans="1:7" hidden="1" outlineLevel="1">
      <c r="A30" s="291"/>
      <c r="B30" s="288" t="s">
        <v>84</v>
      </c>
      <c r="C30" s="288"/>
      <c r="D30" s="51" t="s">
        <v>84</v>
      </c>
      <c r="E30" s="289"/>
      <c r="F30" s="289" t="s">
        <v>84</v>
      </c>
      <c r="G30" s="1581"/>
    </row>
    <row r="31" spans="1:7" hidden="1" outlineLevel="1">
      <c r="A31" s="291"/>
      <c r="B31" s="288" t="s">
        <v>84</v>
      </c>
      <c r="C31" s="288"/>
      <c r="D31" s="51" t="s">
        <v>84</v>
      </c>
      <c r="E31" s="289"/>
      <c r="F31" s="289" t="s">
        <v>84</v>
      </c>
      <c r="G31" s="1581"/>
    </row>
    <row r="32" spans="1:7" hidden="1" outlineLevel="1">
      <c r="A32" s="291"/>
      <c r="B32" s="288" t="s">
        <v>84</v>
      </c>
      <c r="C32" s="288"/>
      <c r="D32" s="51" t="s">
        <v>84</v>
      </c>
      <c r="E32" s="289"/>
      <c r="F32" s="289" t="s">
        <v>84</v>
      </c>
      <c r="G32" s="1581"/>
    </row>
    <row r="33" spans="1:7" hidden="1" outlineLevel="1">
      <c r="A33" s="291"/>
      <c r="B33" s="288" t="s">
        <v>84</v>
      </c>
      <c r="C33" s="288"/>
      <c r="D33" s="51" t="s">
        <v>84</v>
      </c>
      <c r="E33" s="289"/>
      <c r="F33" s="289" t="s">
        <v>84</v>
      </c>
      <c r="G33" s="1581"/>
    </row>
    <row r="34" spans="1:7" hidden="1" outlineLevel="1">
      <c r="A34" s="291"/>
      <c r="B34" s="288" t="s">
        <v>84</v>
      </c>
      <c r="C34" s="288"/>
      <c r="D34" s="51" t="s">
        <v>84</v>
      </c>
      <c r="E34" s="289"/>
      <c r="F34" s="289" t="s">
        <v>84</v>
      </c>
      <c r="G34" s="1581"/>
    </row>
    <row r="35" spans="1:7" hidden="1" outlineLevel="1">
      <c r="A35" s="291"/>
      <c r="B35" s="288" t="s">
        <v>84</v>
      </c>
      <c r="C35" s="288"/>
      <c r="D35" s="51" t="s">
        <v>84</v>
      </c>
      <c r="E35" s="289"/>
      <c r="F35" s="289" t="s">
        <v>84</v>
      </c>
      <c r="G35" s="1581"/>
    </row>
    <row r="36" spans="1:7" hidden="1" outlineLevel="1">
      <c r="A36" s="291"/>
      <c r="B36" s="288" t="s">
        <v>84</v>
      </c>
      <c r="C36" s="288"/>
      <c r="D36" s="51" t="s">
        <v>84</v>
      </c>
      <c r="E36" s="289"/>
      <c r="F36" s="289" t="s">
        <v>84</v>
      </c>
      <c r="G36" s="1581"/>
    </row>
    <row r="37" spans="1:7" ht="15.75" hidden="1" outlineLevel="1" thickBot="1">
      <c r="A37" s="292"/>
      <c r="B37" s="287" t="s">
        <v>84</v>
      </c>
      <c r="C37" s="287"/>
      <c r="D37" s="52" t="s">
        <v>84</v>
      </c>
      <c r="E37" s="144"/>
      <c r="F37" s="144" t="s">
        <v>84</v>
      </c>
      <c r="G37" s="1582"/>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85"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74" t="s">
        <v>692</v>
      </c>
      <c r="B1" s="1075"/>
      <c r="C1" s="1075"/>
      <c r="D1" s="1075"/>
      <c r="E1" s="1075"/>
      <c r="F1" s="1075"/>
      <c r="G1" s="765"/>
      <c r="H1" s="204"/>
    </row>
    <row r="2" spans="1:8">
      <c r="A2" s="1076" t="s">
        <v>236</v>
      </c>
      <c r="B2" s="1077"/>
      <c r="C2" s="1077"/>
      <c r="D2" s="1077"/>
      <c r="E2" s="1077"/>
      <c r="F2" s="1077"/>
      <c r="G2" s="766"/>
      <c r="H2" s="204"/>
    </row>
    <row r="3" spans="1:8" ht="15.75" thickBot="1">
      <c r="A3" s="1078"/>
      <c r="B3" s="1079"/>
      <c r="C3" s="1079"/>
      <c r="D3" s="1079"/>
      <c r="E3" s="1079"/>
      <c r="F3" s="1079"/>
      <c r="G3" s="1080"/>
    </row>
    <row r="4" spans="1:8">
      <c r="A4" s="1081" t="s">
        <v>94</v>
      </c>
      <c r="B4" s="1082"/>
      <c r="C4" s="1082"/>
      <c r="D4" s="1082"/>
      <c r="E4" s="1082"/>
      <c r="F4" s="1082"/>
      <c r="G4" s="1087" t="s">
        <v>1384</v>
      </c>
    </row>
    <row r="5" spans="1:8" ht="30" customHeight="1" thickBot="1">
      <c r="A5" s="1084"/>
      <c r="B5" s="1085"/>
      <c r="C5" s="1085"/>
      <c r="D5" s="1085"/>
      <c r="E5" s="1085"/>
      <c r="F5" s="1085"/>
      <c r="G5" s="1104"/>
    </row>
    <row r="6" spans="1:8" ht="18.75" customHeight="1" thickBot="1">
      <c r="A6" s="611" t="s">
        <v>1176</v>
      </c>
      <c r="B6" s="750"/>
      <c r="C6" s="444" t="str">
        <f>Obsah!C4</f>
        <v>(31/03/2018)</v>
      </c>
      <c r="D6" s="444"/>
      <c r="E6" s="604"/>
      <c r="F6" s="604"/>
      <c r="G6" s="606"/>
      <c r="H6" s="5"/>
    </row>
    <row r="7" spans="1:8">
      <c r="A7" s="1635" t="s">
        <v>95</v>
      </c>
      <c r="B7" s="1636"/>
      <c r="C7" s="1636"/>
      <c r="D7" s="1637"/>
      <c r="E7" s="1637"/>
      <c r="F7" s="1638"/>
      <c r="G7" s="1105" t="s">
        <v>1239</v>
      </c>
      <c r="H7" s="5"/>
    </row>
    <row r="8" spans="1:8">
      <c r="A8" s="1639"/>
      <c r="B8" s="1640"/>
      <c r="C8" s="1640"/>
      <c r="D8" s="1640"/>
      <c r="E8" s="1640"/>
      <c r="F8" s="1640"/>
      <c r="G8" s="1106"/>
      <c r="H8" s="5"/>
    </row>
    <row r="9" spans="1:8">
      <c r="A9" s="1641"/>
      <c r="B9" s="1642"/>
      <c r="C9" s="1642"/>
      <c r="D9" s="1642"/>
      <c r="E9" s="1642"/>
      <c r="F9" s="1642"/>
      <c r="G9" s="1106"/>
      <c r="H9" s="5"/>
    </row>
    <row r="10" spans="1:8">
      <c r="A10" s="1641"/>
      <c r="B10" s="1642"/>
      <c r="C10" s="1642"/>
      <c r="D10" s="1642"/>
      <c r="E10" s="1642"/>
      <c r="F10" s="1642"/>
      <c r="G10" s="1106"/>
      <c r="H10" s="5"/>
    </row>
    <row r="11" spans="1:8">
      <c r="A11" s="1641"/>
      <c r="B11" s="1642"/>
      <c r="C11" s="1642"/>
      <c r="D11" s="1642"/>
      <c r="E11" s="1642"/>
      <c r="F11" s="1642"/>
      <c r="G11" s="1106"/>
      <c r="H11" s="5"/>
    </row>
    <row r="12" spans="1:8" ht="15.75" thickBot="1">
      <c r="A12" s="1643"/>
      <c r="B12" s="1644"/>
      <c r="C12" s="1644"/>
      <c r="D12" s="1644"/>
      <c r="E12" s="1644"/>
      <c r="F12" s="1644"/>
      <c r="G12" s="1107"/>
      <c r="H12" s="5"/>
    </row>
    <row r="13" spans="1:8">
      <c r="A13" s="1635" t="s">
        <v>96</v>
      </c>
      <c r="B13" s="1636"/>
      <c r="C13" s="1636"/>
      <c r="D13" s="1637"/>
      <c r="E13" s="1637"/>
      <c r="F13" s="1638"/>
      <c r="G13" s="1105" t="s">
        <v>1240</v>
      </c>
      <c r="H13" s="5"/>
    </row>
    <row r="14" spans="1:8">
      <c r="A14" s="1639"/>
      <c r="B14" s="1640"/>
      <c r="C14" s="1640"/>
      <c r="D14" s="1640"/>
      <c r="E14" s="1640"/>
      <c r="F14" s="1640"/>
      <c r="G14" s="1106"/>
      <c r="H14" s="5"/>
    </row>
    <row r="15" spans="1:8">
      <c r="A15" s="1641"/>
      <c r="B15" s="1642"/>
      <c r="C15" s="1642"/>
      <c r="D15" s="1642"/>
      <c r="E15" s="1642"/>
      <c r="F15" s="1642"/>
      <c r="G15" s="1106"/>
      <c r="H15" s="5"/>
    </row>
    <row r="16" spans="1:8">
      <c r="A16" s="1641"/>
      <c r="B16" s="1642"/>
      <c r="C16" s="1642"/>
      <c r="D16" s="1642"/>
      <c r="E16" s="1642"/>
      <c r="F16" s="1642"/>
      <c r="G16" s="1106"/>
      <c r="H16" s="5"/>
    </row>
    <row r="17" spans="1:8">
      <c r="A17" s="1641"/>
      <c r="B17" s="1642"/>
      <c r="C17" s="1642"/>
      <c r="D17" s="1642"/>
      <c r="E17" s="1642"/>
      <c r="F17" s="1642"/>
      <c r="G17" s="1106"/>
      <c r="H17" s="5"/>
    </row>
    <row r="18" spans="1:8" ht="15" customHeight="1" thickBot="1">
      <c r="A18" s="1643"/>
      <c r="B18" s="1644"/>
      <c r="C18" s="1644"/>
      <c r="D18" s="1644"/>
      <c r="E18" s="1644"/>
      <c r="F18" s="1644"/>
      <c r="G18" s="1107"/>
      <c r="H18" s="5"/>
    </row>
    <row r="19" spans="1:8" ht="45" customHeight="1">
      <c r="A19" s="1635" t="s">
        <v>97</v>
      </c>
      <c r="B19" s="1636"/>
      <c r="C19" s="1636"/>
      <c r="D19" s="1637"/>
      <c r="E19" s="1637" t="s">
        <v>98</v>
      </c>
      <c r="F19" s="1638"/>
      <c r="G19" s="1105" t="s">
        <v>1241</v>
      </c>
      <c r="H19" s="5"/>
    </row>
    <row r="20" spans="1:8">
      <c r="A20" s="1621"/>
      <c r="B20" s="1622"/>
      <c r="C20" s="1622"/>
      <c r="D20" s="1623"/>
      <c r="E20" s="1625"/>
      <c r="F20" s="1626"/>
      <c r="G20" s="1106"/>
      <c r="H20" s="5"/>
    </row>
    <row r="21" spans="1:8">
      <c r="A21" s="1621"/>
      <c r="B21" s="1622"/>
      <c r="C21" s="1622"/>
      <c r="D21" s="1623"/>
      <c r="E21" s="1625"/>
      <c r="F21" s="1626"/>
      <c r="G21" s="1106"/>
      <c r="H21" s="5"/>
    </row>
    <row r="22" spans="1:8">
      <c r="A22" s="1621"/>
      <c r="B22" s="1622"/>
      <c r="C22" s="1622"/>
      <c r="D22" s="1623"/>
      <c r="E22" s="1625"/>
      <c r="F22" s="1626"/>
      <c r="G22" s="1106"/>
      <c r="H22" s="5"/>
    </row>
    <row r="23" spans="1:8">
      <c r="A23" s="1627"/>
      <c r="B23" s="1628"/>
      <c r="C23" s="1628"/>
      <c r="D23" s="1626"/>
      <c r="E23" s="1625"/>
      <c r="F23" s="1626"/>
      <c r="G23" s="1106"/>
      <c r="H23" s="5"/>
    </row>
    <row r="24" spans="1:8" ht="15.75" thickBot="1">
      <c r="A24" s="1629"/>
      <c r="B24" s="1630"/>
      <c r="C24" s="1630"/>
      <c r="D24" s="1631"/>
      <c r="E24" s="1647"/>
      <c r="F24" s="1648"/>
      <c r="G24" s="1107"/>
      <c r="H24" s="5"/>
    </row>
    <row r="25" spans="1:8" ht="15.75" hidden="1" outlineLevel="1" thickBot="1">
      <c r="A25" s="1632"/>
      <c r="B25" s="1633"/>
      <c r="C25" s="1633"/>
      <c r="D25" s="1634"/>
      <c r="E25" s="1649"/>
      <c r="F25" s="1650"/>
      <c r="G25" s="1105" t="s">
        <v>738</v>
      </c>
      <c r="H25" s="5"/>
    </row>
    <row r="26" spans="1:8" ht="15.75" hidden="1" outlineLevel="1" thickBot="1">
      <c r="A26" s="1621"/>
      <c r="B26" s="1622"/>
      <c r="C26" s="1622"/>
      <c r="D26" s="1623"/>
      <c r="E26" s="1625"/>
      <c r="F26" s="1626"/>
      <c r="G26" s="1106"/>
      <c r="H26" s="5"/>
    </row>
    <row r="27" spans="1:8" ht="15.75" hidden="1" outlineLevel="1" thickBot="1">
      <c r="A27" s="1621"/>
      <c r="B27" s="1622"/>
      <c r="C27" s="1622"/>
      <c r="D27" s="1623"/>
      <c r="E27" s="1625"/>
      <c r="F27" s="1626"/>
      <c r="G27" s="1106"/>
      <c r="H27" s="5"/>
    </row>
    <row r="28" spans="1:8" ht="15.75" hidden="1" outlineLevel="1" thickBot="1">
      <c r="A28" s="1621"/>
      <c r="B28" s="1622"/>
      <c r="C28" s="1622"/>
      <c r="D28" s="1623"/>
      <c r="E28" s="1625"/>
      <c r="F28" s="1626"/>
      <c r="G28" s="1106"/>
      <c r="H28" s="5"/>
    </row>
    <row r="29" spans="1:8" ht="15.75" hidden="1" outlineLevel="1" thickBot="1">
      <c r="A29" s="1639"/>
      <c r="B29" s="1640"/>
      <c r="C29" s="1640"/>
      <c r="D29" s="1655"/>
      <c r="E29" s="1625"/>
      <c r="F29" s="1626"/>
      <c r="G29" s="1106"/>
      <c r="H29" s="5"/>
    </row>
    <row r="30" spans="1:8" ht="15.75" hidden="1" outlineLevel="1" thickBot="1">
      <c r="A30" s="1621"/>
      <c r="B30" s="1622"/>
      <c r="C30" s="1622"/>
      <c r="D30" s="1623"/>
      <c r="E30" s="1625"/>
      <c r="F30" s="1626"/>
      <c r="G30" s="1106"/>
      <c r="H30" s="5"/>
    </row>
    <row r="31" spans="1:8" ht="15.75" hidden="1" outlineLevel="1" thickBot="1">
      <c r="A31" s="1621"/>
      <c r="B31" s="1622"/>
      <c r="C31" s="1622"/>
      <c r="D31" s="1623"/>
      <c r="E31" s="1625"/>
      <c r="F31" s="1626"/>
      <c r="G31" s="1106"/>
      <c r="H31" s="5"/>
    </row>
    <row r="32" spans="1:8" ht="15.75" hidden="1" outlineLevel="1" thickBot="1">
      <c r="A32" s="1621"/>
      <c r="B32" s="1622"/>
      <c r="C32" s="1622"/>
      <c r="D32" s="1623"/>
      <c r="E32" s="1625"/>
      <c r="F32" s="1626"/>
      <c r="G32" s="1106"/>
      <c r="H32" s="5"/>
    </row>
    <row r="33" spans="1:8" ht="15.75" hidden="1" outlineLevel="1" thickBot="1">
      <c r="A33" s="1621"/>
      <c r="B33" s="1622"/>
      <c r="C33" s="1622"/>
      <c r="D33" s="1623"/>
      <c r="E33" s="1625"/>
      <c r="F33" s="1626"/>
      <c r="G33" s="1106"/>
      <c r="H33" s="5"/>
    </row>
    <row r="34" spans="1:8" ht="15.75" hidden="1" outlineLevel="1" thickBot="1">
      <c r="A34" s="1629"/>
      <c r="B34" s="1630"/>
      <c r="C34" s="1630"/>
      <c r="D34" s="1631"/>
      <c r="E34" s="1647"/>
      <c r="F34" s="1648"/>
      <c r="G34" s="1107"/>
      <c r="H34" s="5"/>
    </row>
    <row r="35" spans="1:8" ht="24.75" customHeight="1" collapsed="1">
      <c r="A35" s="1635" t="s">
        <v>99</v>
      </c>
      <c r="B35" s="1636"/>
      <c r="C35" s="1636"/>
      <c r="D35" s="1637"/>
      <c r="E35" s="1637" t="s">
        <v>108</v>
      </c>
      <c r="F35" s="1638"/>
      <c r="G35" s="1105" t="s">
        <v>1242</v>
      </c>
      <c r="H35" s="5"/>
    </row>
    <row r="36" spans="1:8">
      <c r="A36" s="1621"/>
      <c r="B36" s="1622"/>
      <c r="C36" s="1622"/>
      <c r="D36" s="1623"/>
      <c r="E36" s="1624"/>
      <c r="F36" s="1622"/>
      <c r="G36" s="1106"/>
      <c r="H36" s="5"/>
    </row>
    <row r="37" spans="1:8">
      <c r="A37" s="1621"/>
      <c r="B37" s="1622"/>
      <c r="C37" s="1622"/>
      <c r="D37" s="1623"/>
      <c r="E37" s="1624"/>
      <c r="F37" s="1622"/>
      <c r="G37" s="1106"/>
      <c r="H37" s="5"/>
    </row>
    <row r="38" spans="1:8">
      <c r="A38" s="1621"/>
      <c r="B38" s="1622"/>
      <c r="C38" s="1622"/>
      <c r="D38" s="1623"/>
      <c r="E38" s="1624"/>
      <c r="F38" s="1622"/>
      <c r="G38" s="1106"/>
      <c r="H38" s="5"/>
    </row>
    <row r="39" spans="1:8">
      <c r="A39" s="1621"/>
      <c r="B39" s="1622"/>
      <c r="C39" s="1622"/>
      <c r="D39" s="1623"/>
      <c r="E39" s="1624"/>
      <c r="F39" s="1622"/>
      <c r="G39" s="1106"/>
      <c r="H39" s="5"/>
    </row>
    <row r="40" spans="1:8" ht="15.75" thickBot="1">
      <c r="A40" s="1629"/>
      <c r="B40" s="1630"/>
      <c r="C40" s="1630"/>
      <c r="D40" s="1631"/>
      <c r="E40" s="1651"/>
      <c r="F40" s="1630"/>
      <c r="G40" s="1107"/>
      <c r="H40" s="5"/>
    </row>
    <row r="41" spans="1:8" ht="30" customHeight="1">
      <c r="A41" s="1635" t="s">
        <v>100</v>
      </c>
      <c r="B41" s="1636"/>
      <c r="C41" s="1636"/>
      <c r="D41" s="1637"/>
      <c r="E41" s="1637"/>
      <c r="F41" s="1638"/>
      <c r="G41" s="1105" t="s">
        <v>1243</v>
      </c>
      <c r="H41" s="5"/>
    </row>
    <row r="42" spans="1:8">
      <c r="A42" s="354"/>
      <c r="B42" s="355"/>
      <c r="C42" s="355"/>
      <c r="D42" s="355"/>
      <c r="E42" s="355"/>
      <c r="F42" s="356"/>
      <c r="G42" s="1106"/>
      <c r="H42" s="5"/>
    </row>
    <row r="43" spans="1:8">
      <c r="A43" s="357"/>
      <c r="B43" s="358"/>
      <c r="C43" s="358"/>
      <c r="D43" s="358"/>
      <c r="E43" s="358"/>
      <c r="F43" s="359"/>
      <c r="G43" s="1106"/>
      <c r="H43" s="5"/>
    </row>
    <row r="44" spans="1:8">
      <c r="A44" s="357"/>
      <c r="B44" s="358"/>
      <c r="C44" s="358"/>
      <c r="D44" s="358"/>
      <c r="E44" s="358"/>
      <c r="F44" s="359"/>
      <c r="G44" s="1106"/>
      <c r="H44" s="5"/>
    </row>
    <row r="45" spans="1:8">
      <c r="A45" s="357"/>
      <c r="B45" s="358"/>
      <c r="C45" s="358"/>
      <c r="D45" s="358"/>
      <c r="E45" s="358"/>
      <c r="F45" s="359"/>
      <c r="G45" s="1106"/>
      <c r="H45" s="5"/>
    </row>
    <row r="46" spans="1:8" ht="15.75" thickBot="1">
      <c r="A46" s="360"/>
      <c r="B46" s="361"/>
      <c r="C46" s="361"/>
      <c r="D46" s="361"/>
      <c r="E46" s="361"/>
      <c r="F46" s="362"/>
      <c r="G46" s="1107"/>
      <c r="H46" s="5"/>
    </row>
    <row r="47" spans="1:8" ht="15" hidden="1" customHeight="1" outlineLevel="1">
      <c r="A47" s="363"/>
      <c r="B47" s="364"/>
      <c r="C47" s="364"/>
      <c r="D47" s="364"/>
      <c r="E47" s="364"/>
      <c r="F47" s="365"/>
      <c r="G47" s="1105" t="s">
        <v>740</v>
      </c>
      <c r="H47" s="5"/>
    </row>
    <row r="48" spans="1:8" ht="15" hidden="1" customHeight="1" outlineLevel="1">
      <c r="A48" s="357"/>
      <c r="B48" s="358"/>
      <c r="C48" s="358"/>
      <c r="D48" s="358"/>
      <c r="E48" s="358"/>
      <c r="F48" s="359"/>
      <c r="G48" s="1106"/>
      <c r="H48" s="5"/>
    </row>
    <row r="49" spans="1:8" hidden="1" outlineLevel="1">
      <c r="A49" s="357"/>
      <c r="B49" s="358"/>
      <c r="C49" s="358"/>
      <c r="D49" s="358"/>
      <c r="E49" s="358"/>
      <c r="F49" s="359"/>
      <c r="G49" s="1106"/>
      <c r="H49" s="5"/>
    </row>
    <row r="50" spans="1:8" hidden="1" outlineLevel="1">
      <c r="A50" s="357"/>
      <c r="B50" s="358"/>
      <c r="C50" s="358"/>
      <c r="D50" s="358"/>
      <c r="E50" s="358"/>
      <c r="F50" s="359"/>
      <c r="G50" s="1106"/>
      <c r="H50" s="5"/>
    </row>
    <row r="51" spans="1:8" ht="15.75" hidden="1" outlineLevel="1" thickBot="1">
      <c r="A51" s="360"/>
      <c r="B51" s="361"/>
      <c r="C51" s="361"/>
      <c r="D51" s="361"/>
      <c r="E51" s="361"/>
      <c r="F51" s="362"/>
      <c r="G51" s="1107"/>
      <c r="H51" s="5"/>
    </row>
    <row r="52" spans="1:8" ht="39.75" customHeight="1" collapsed="1">
      <c r="A52" s="1656" t="s">
        <v>104</v>
      </c>
      <c r="B52" s="1645"/>
      <c r="C52" s="1645"/>
      <c r="D52" s="1645"/>
      <c r="E52" s="1645" t="s">
        <v>101</v>
      </c>
      <c r="F52" s="1646"/>
      <c r="G52" s="1106" t="s">
        <v>1244</v>
      </c>
      <c r="H52" s="5"/>
    </row>
    <row r="53" spans="1:8" ht="24.75" customHeight="1">
      <c r="A53" s="1657"/>
      <c r="B53" s="1658"/>
      <c r="C53" s="1658"/>
      <c r="D53" s="1658"/>
      <c r="E53" s="726" t="s">
        <v>102</v>
      </c>
      <c r="F53" s="60" t="s">
        <v>103</v>
      </c>
      <c r="G53" s="1106"/>
      <c r="H53" s="5"/>
    </row>
    <row r="54" spans="1:8">
      <c r="A54" s="788"/>
      <c r="B54" s="366"/>
      <c r="C54" s="366"/>
      <c r="D54" s="367"/>
      <c r="E54" s="55"/>
      <c r="F54" s="59"/>
      <c r="G54" s="1106"/>
      <c r="H54" s="5"/>
    </row>
    <row r="55" spans="1:8">
      <c r="A55" s="375"/>
      <c r="B55" s="368"/>
      <c r="C55" s="368"/>
      <c r="D55" s="369"/>
      <c r="E55" s="55"/>
      <c r="F55" s="59"/>
      <c r="G55" s="1106"/>
      <c r="H55" s="5"/>
    </row>
    <row r="56" spans="1:8">
      <c r="A56" s="375"/>
      <c r="B56" s="368"/>
      <c r="C56" s="368"/>
      <c r="D56" s="369"/>
      <c r="E56" s="55"/>
      <c r="F56" s="59"/>
      <c r="G56" s="1106"/>
      <c r="H56" s="5"/>
    </row>
    <row r="57" spans="1:8">
      <c r="A57" s="375"/>
      <c r="B57" s="368"/>
      <c r="C57" s="368"/>
      <c r="D57" s="369"/>
      <c r="E57" s="55"/>
      <c r="F57" s="59"/>
      <c r="G57" s="1106"/>
      <c r="H57" s="5"/>
    </row>
    <row r="58" spans="1:8" ht="15.75" thickBot="1">
      <c r="A58" s="376"/>
      <c r="B58" s="370"/>
      <c r="C58" s="370"/>
      <c r="D58" s="371"/>
      <c r="E58" s="57"/>
      <c r="F58" s="58"/>
      <c r="G58" s="1106"/>
      <c r="H58" s="5"/>
    </row>
    <row r="59" spans="1:8" ht="15.75" hidden="1" outlineLevel="1" thickBot="1">
      <c r="A59" s="372"/>
      <c r="B59" s="373"/>
      <c r="C59" s="373"/>
      <c r="D59" s="374"/>
      <c r="E59" s="63"/>
      <c r="F59" s="64"/>
      <c r="G59" s="1105" t="s">
        <v>739</v>
      </c>
      <c r="H59" s="5"/>
    </row>
    <row r="60" spans="1:8" ht="15.75" hidden="1" outlineLevel="1" thickBot="1">
      <c r="A60" s="375"/>
      <c r="B60" s="368"/>
      <c r="C60" s="368"/>
      <c r="D60" s="369"/>
      <c r="E60" s="55"/>
      <c r="F60" s="59"/>
      <c r="G60" s="1106"/>
      <c r="H60" s="5"/>
    </row>
    <row r="61" spans="1:8" ht="15.75" hidden="1" outlineLevel="1" thickBot="1">
      <c r="A61" s="375"/>
      <c r="B61" s="368"/>
      <c r="C61" s="368"/>
      <c r="D61" s="369"/>
      <c r="E61" s="55"/>
      <c r="F61" s="59"/>
      <c r="G61" s="1106"/>
      <c r="H61" s="5"/>
    </row>
    <row r="62" spans="1:8" ht="15.75" hidden="1" outlineLevel="1" thickBot="1">
      <c r="A62" s="375"/>
      <c r="B62" s="368"/>
      <c r="C62" s="368"/>
      <c r="D62" s="369"/>
      <c r="E62" s="55"/>
      <c r="F62" s="59"/>
      <c r="G62" s="1106"/>
      <c r="H62" s="5"/>
    </row>
    <row r="63" spans="1:8" ht="15.75" hidden="1" outlineLevel="1" thickBot="1">
      <c r="A63" s="375"/>
      <c r="B63" s="368"/>
      <c r="C63" s="368"/>
      <c r="D63" s="369"/>
      <c r="E63" s="55"/>
      <c r="F63" s="59"/>
      <c r="G63" s="1106"/>
      <c r="H63" s="5"/>
    </row>
    <row r="64" spans="1:8" ht="15.75" hidden="1" outlineLevel="1" thickBot="1">
      <c r="A64" s="375"/>
      <c r="B64" s="368"/>
      <c r="C64" s="368"/>
      <c r="D64" s="369"/>
      <c r="E64" s="55"/>
      <c r="F64" s="59"/>
      <c r="G64" s="1106"/>
      <c r="H64" s="5"/>
    </row>
    <row r="65" spans="1:8" ht="15.75" hidden="1" outlineLevel="1" thickBot="1">
      <c r="A65" s="375"/>
      <c r="B65" s="368"/>
      <c r="C65" s="368"/>
      <c r="D65" s="369"/>
      <c r="E65" s="55"/>
      <c r="F65" s="59"/>
      <c r="G65" s="1106"/>
      <c r="H65" s="5"/>
    </row>
    <row r="66" spans="1:8" ht="15.75" hidden="1" outlineLevel="1" thickBot="1">
      <c r="A66" s="375"/>
      <c r="B66" s="368"/>
      <c r="C66" s="368"/>
      <c r="D66" s="369"/>
      <c r="E66" s="55"/>
      <c r="F66" s="59"/>
      <c r="G66" s="1106"/>
      <c r="H66" s="5"/>
    </row>
    <row r="67" spans="1:8" ht="15.75" hidden="1" outlineLevel="1" thickBot="1">
      <c r="A67" s="375"/>
      <c r="B67" s="368"/>
      <c r="C67" s="368"/>
      <c r="D67" s="369"/>
      <c r="E67" s="55"/>
      <c r="F67" s="59"/>
      <c r="G67" s="1106"/>
      <c r="H67" s="5"/>
    </row>
    <row r="68" spans="1:8" ht="15.75" hidden="1" outlineLevel="1" thickBot="1">
      <c r="A68" s="375"/>
      <c r="B68" s="368"/>
      <c r="C68" s="368"/>
      <c r="D68" s="369"/>
      <c r="E68" s="55"/>
      <c r="F68" s="59"/>
      <c r="G68" s="1106"/>
      <c r="H68" s="5"/>
    </row>
    <row r="69" spans="1:8" ht="15" hidden="1" customHeight="1" outlineLevel="1">
      <c r="A69" s="375"/>
      <c r="B69" s="368"/>
      <c r="C69" s="368"/>
      <c r="D69" s="369"/>
      <c r="E69" s="55"/>
      <c r="F69" s="59"/>
      <c r="G69" s="1106"/>
      <c r="H69" s="5"/>
    </row>
    <row r="70" spans="1:8" ht="15.75" hidden="1" outlineLevel="1" thickBot="1">
      <c r="A70" s="375"/>
      <c r="B70" s="368"/>
      <c r="C70" s="368"/>
      <c r="D70" s="369"/>
      <c r="E70" s="55"/>
      <c r="F70" s="59"/>
      <c r="G70" s="1106"/>
      <c r="H70" s="5"/>
    </row>
    <row r="71" spans="1:8" ht="15.75" hidden="1" outlineLevel="1" thickBot="1">
      <c r="A71" s="375"/>
      <c r="B71" s="368"/>
      <c r="C71" s="368"/>
      <c r="D71" s="369"/>
      <c r="E71" s="56"/>
      <c r="F71" s="61"/>
      <c r="G71" s="1106"/>
      <c r="H71" s="5"/>
    </row>
    <row r="72" spans="1:8" ht="15.75" hidden="1" outlineLevel="1" thickBot="1">
      <c r="A72" s="375"/>
      <c r="B72" s="368"/>
      <c r="C72" s="368"/>
      <c r="D72" s="369"/>
      <c r="E72" s="56"/>
      <c r="F72" s="61"/>
      <c r="G72" s="1106"/>
      <c r="H72" s="5"/>
    </row>
    <row r="73" spans="1:8" ht="15.75" hidden="1" outlineLevel="1" thickBot="1">
      <c r="A73" s="376"/>
      <c r="B73" s="370"/>
      <c r="C73" s="370"/>
      <c r="D73" s="371"/>
      <c r="E73" s="65"/>
      <c r="F73" s="66"/>
      <c r="G73" s="1107"/>
      <c r="H73" s="5"/>
    </row>
    <row r="74" spans="1:8" ht="51" collapsed="1">
      <c r="A74" s="1378" t="s">
        <v>106</v>
      </c>
      <c r="B74" s="1620"/>
      <c r="C74" s="1620"/>
      <c r="D74" s="1379"/>
      <c r="E74" s="718" t="s">
        <v>107</v>
      </c>
      <c r="F74" s="719" t="s">
        <v>105</v>
      </c>
      <c r="G74" s="1105" t="s">
        <v>1245</v>
      </c>
      <c r="H74" s="5"/>
    </row>
    <row r="75" spans="1:8">
      <c r="A75" s="1386"/>
      <c r="B75" s="1387"/>
      <c r="C75" s="1387"/>
      <c r="D75" s="1652"/>
      <c r="E75" s="54"/>
      <c r="F75" s="62"/>
      <c r="G75" s="1106"/>
      <c r="H75" s="5"/>
    </row>
    <row r="76" spans="1:8">
      <c r="A76" s="1386"/>
      <c r="B76" s="1387"/>
      <c r="C76" s="1387"/>
      <c r="D76" s="1652"/>
      <c r="E76" s="54"/>
      <c r="F76" s="62"/>
      <c r="G76" s="1106"/>
      <c r="H76" s="5"/>
    </row>
    <row r="77" spans="1:8">
      <c r="A77" s="1386"/>
      <c r="B77" s="1387"/>
      <c r="C77" s="1387"/>
      <c r="D77" s="1652"/>
      <c r="E77" s="54"/>
      <c r="F77" s="62"/>
      <c r="G77" s="1106"/>
      <c r="H77" s="5"/>
    </row>
    <row r="78" spans="1:8">
      <c r="A78" s="1386"/>
      <c r="B78" s="1387"/>
      <c r="C78" s="1387"/>
      <c r="D78" s="1652"/>
      <c r="E78" s="54"/>
      <c r="F78" s="62"/>
      <c r="G78" s="1106"/>
      <c r="H78" s="5"/>
    </row>
    <row r="79" spans="1:8" ht="15.75" thickBot="1">
      <c r="A79" s="1397"/>
      <c r="B79" s="1398"/>
      <c r="C79" s="1398"/>
      <c r="D79" s="1654"/>
      <c r="E79" s="69"/>
      <c r="F79" s="70"/>
      <c r="G79" s="1107"/>
      <c r="H79" s="5"/>
    </row>
    <row r="80" spans="1:8" ht="15.75" hidden="1" outlineLevel="1" thickBot="1">
      <c r="A80" s="1166"/>
      <c r="B80" s="1167"/>
      <c r="C80" s="1167"/>
      <c r="D80" s="1168"/>
      <c r="E80" s="67"/>
      <c r="F80" s="68"/>
      <c r="G80" s="1106" t="s">
        <v>741</v>
      </c>
      <c r="H80" s="5"/>
    </row>
    <row r="81" spans="1:8" ht="15.75" hidden="1" outlineLevel="1" thickBot="1">
      <c r="A81" s="1386"/>
      <c r="B81" s="1387"/>
      <c r="C81" s="1387"/>
      <c r="D81" s="1652"/>
      <c r="E81" s="54"/>
      <c r="F81" s="62"/>
      <c r="G81" s="1106"/>
      <c r="H81" s="5"/>
    </row>
    <row r="82" spans="1:8" ht="15.75" hidden="1" outlineLevel="1" thickBot="1">
      <c r="A82" s="1386"/>
      <c r="B82" s="1387"/>
      <c r="C82" s="1387"/>
      <c r="D82" s="1652"/>
      <c r="E82" s="54"/>
      <c r="F82" s="62"/>
      <c r="G82" s="1106"/>
      <c r="H82" s="5"/>
    </row>
    <row r="83" spans="1:8" ht="15.75" hidden="1" outlineLevel="1" thickBot="1">
      <c r="A83" s="1386"/>
      <c r="B83" s="1387"/>
      <c r="C83" s="1387"/>
      <c r="D83" s="1652"/>
      <c r="E83" s="54"/>
      <c r="F83" s="62"/>
      <c r="G83" s="1106"/>
      <c r="H83" s="5"/>
    </row>
    <row r="84" spans="1:8" ht="15.75" hidden="1" outlineLevel="1" thickBot="1">
      <c r="A84" s="1386"/>
      <c r="B84" s="1387"/>
      <c r="C84" s="1387"/>
      <c r="D84" s="1652"/>
      <c r="E84" s="54"/>
      <c r="F84" s="62"/>
      <c r="G84" s="1106"/>
      <c r="H84" s="5"/>
    </row>
    <row r="85" spans="1:8" ht="15.75" hidden="1" outlineLevel="1" thickBot="1">
      <c r="A85" s="1386"/>
      <c r="B85" s="1387"/>
      <c r="C85" s="1387"/>
      <c r="D85" s="1652"/>
      <c r="E85" s="54"/>
      <c r="F85" s="62"/>
      <c r="G85" s="1106"/>
      <c r="H85" s="5"/>
    </row>
    <row r="86" spans="1:8" ht="15.75" hidden="1" outlineLevel="1" thickBot="1">
      <c r="A86" s="1386"/>
      <c r="B86" s="1387"/>
      <c r="C86" s="1387"/>
      <c r="D86" s="1652"/>
      <c r="E86" s="54"/>
      <c r="F86" s="62"/>
      <c r="G86" s="1106"/>
      <c r="H86" s="5"/>
    </row>
    <row r="87" spans="1:8" ht="15.75" hidden="1" outlineLevel="1" thickBot="1">
      <c r="A87" s="1386"/>
      <c r="B87" s="1387"/>
      <c r="C87" s="1387"/>
      <c r="D87" s="1652"/>
      <c r="E87" s="54"/>
      <c r="F87" s="62"/>
      <c r="G87" s="1106"/>
      <c r="H87" s="5"/>
    </row>
    <row r="88" spans="1:8" ht="15.75" hidden="1" outlineLevel="1" thickBot="1">
      <c r="A88" s="1386"/>
      <c r="B88" s="1387"/>
      <c r="C88" s="1387"/>
      <c r="D88" s="1652"/>
      <c r="E88" s="54"/>
      <c r="F88" s="62"/>
      <c r="G88" s="1106"/>
      <c r="H88" s="5"/>
    </row>
    <row r="89" spans="1:8" ht="15.75" hidden="1" outlineLevel="1" thickBot="1">
      <c r="A89" s="1382"/>
      <c r="B89" s="1383"/>
      <c r="C89" s="1383"/>
      <c r="D89" s="1653"/>
      <c r="E89" s="72"/>
      <c r="F89" s="73"/>
      <c r="G89" s="1106"/>
      <c r="H89" s="5"/>
    </row>
    <row r="90" spans="1:8" ht="76.5" customHeight="1" collapsed="1">
      <c r="A90" s="1378" t="s">
        <v>109</v>
      </c>
      <c r="B90" s="1379" t="s">
        <v>110</v>
      </c>
      <c r="C90" s="1379"/>
      <c r="D90" s="1379" t="s">
        <v>111</v>
      </c>
      <c r="E90" s="1379"/>
      <c r="F90" s="1394" t="s">
        <v>112</v>
      </c>
      <c r="G90" s="1333" t="s">
        <v>1246</v>
      </c>
      <c r="H90" s="5"/>
    </row>
    <row r="91" spans="1:8" ht="84.75" customHeight="1">
      <c r="A91" s="1365"/>
      <c r="B91" s="722" t="s">
        <v>113</v>
      </c>
      <c r="C91" s="722" t="s">
        <v>114</v>
      </c>
      <c r="D91" s="722" t="s">
        <v>113</v>
      </c>
      <c r="E91" s="722" t="s">
        <v>114</v>
      </c>
      <c r="F91" s="1605"/>
      <c r="G91" s="1334"/>
      <c r="H91" s="5"/>
    </row>
    <row r="92" spans="1:8">
      <c r="A92" s="23"/>
      <c r="B92" s="77"/>
      <c r="C92" s="77"/>
      <c r="D92" s="71"/>
      <c r="E92" s="71"/>
      <c r="F92" s="80"/>
      <c r="G92" s="1334"/>
      <c r="H92" s="5"/>
    </row>
    <row r="93" spans="1:8">
      <c r="A93" s="23"/>
      <c r="B93" s="77"/>
      <c r="C93" s="77"/>
      <c r="D93" s="71"/>
      <c r="E93" s="71"/>
      <c r="F93" s="80"/>
      <c r="G93" s="1334"/>
      <c r="H93" s="5"/>
    </row>
    <row r="94" spans="1:8">
      <c r="A94" s="23"/>
      <c r="B94" s="77"/>
      <c r="C94" s="77"/>
      <c r="D94" s="71"/>
      <c r="E94" s="71"/>
      <c r="F94" s="80"/>
      <c r="G94" s="1334"/>
      <c r="H94" s="5"/>
    </row>
    <row r="95" spans="1:8">
      <c r="A95" s="23"/>
      <c r="B95" s="77"/>
      <c r="C95" s="77"/>
      <c r="D95" s="71"/>
      <c r="E95" s="71"/>
      <c r="F95" s="80"/>
      <c r="G95" s="1334"/>
      <c r="H95" s="5"/>
    </row>
    <row r="96" spans="1:8" ht="15.75" thickBot="1">
      <c r="A96" s="24"/>
      <c r="B96" s="78"/>
      <c r="C96" s="78"/>
      <c r="D96" s="74"/>
      <c r="E96" s="74"/>
      <c r="F96" s="81"/>
      <c r="G96" s="1393"/>
      <c r="H96" s="5"/>
    </row>
    <row r="97" spans="1:8" ht="15.75" hidden="1" outlineLevel="1" thickBot="1">
      <c r="A97" s="75"/>
      <c r="B97" s="79"/>
      <c r="C97" s="79"/>
      <c r="D97" s="76"/>
      <c r="E97" s="76"/>
      <c r="F97" s="82"/>
      <c r="G97" s="1333" t="s">
        <v>743</v>
      </c>
      <c r="H97" s="5"/>
    </row>
    <row r="98" spans="1:8" ht="15.75" hidden="1" outlineLevel="1" thickBot="1">
      <c r="A98" s="23"/>
      <c r="B98" s="77"/>
      <c r="C98" s="77"/>
      <c r="D98" s="71"/>
      <c r="E98" s="71"/>
      <c r="F98" s="80"/>
      <c r="G98" s="1334"/>
      <c r="H98" s="5"/>
    </row>
    <row r="99" spans="1:8" ht="15.75" hidden="1" outlineLevel="1" thickBot="1">
      <c r="A99" s="23"/>
      <c r="B99" s="77"/>
      <c r="C99" s="77"/>
      <c r="D99" s="71"/>
      <c r="E99" s="71"/>
      <c r="F99" s="80"/>
      <c r="G99" s="1334"/>
      <c r="H99" s="5"/>
    </row>
    <row r="100" spans="1:8" ht="15.75" hidden="1" outlineLevel="1" thickBot="1">
      <c r="A100" s="23"/>
      <c r="B100" s="77"/>
      <c r="C100" s="77"/>
      <c r="D100" s="71"/>
      <c r="E100" s="71"/>
      <c r="F100" s="80"/>
      <c r="G100" s="1334"/>
      <c r="H100" s="5"/>
    </row>
    <row r="101" spans="1:8" ht="15.75" hidden="1" outlineLevel="1" thickBot="1">
      <c r="A101" s="23"/>
      <c r="B101" s="77"/>
      <c r="C101" s="77"/>
      <c r="D101" s="71"/>
      <c r="E101" s="71"/>
      <c r="F101" s="80"/>
      <c r="G101" s="1334"/>
      <c r="H101" s="5"/>
    </row>
    <row r="102" spans="1:8" ht="15.75" hidden="1" outlineLevel="1" thickBot="1">
      <c r="A102" s="23"/>
      <c r="B102" s="77"/>
      <c r="C102" s="77"/>
      <c r="D102" s="71"/>
      <c r="E102" s="71"/>
      <c r="F102" s="80"/>
      <c r="G102" s="1334"/>
      <c r="H102" s="5"/>
    </row>
    <row r="103" spans="1:8" ht="15.75" hidden="1" outlineLevel="1" thickBot="1">
      <c r="A103" s="23"/>
      <c r="B103" s="77"/>
      <c r="C103" s="77"/>
      <c r="D103" s="71"/>
      <c r="E103" s="71"/>
      <c r="F103" s="80"/>
      <c r="G103" s="1334"/>
      <c r="H103" s="5"/>
    </row>
    <row r="104" spans="1:8" ht="15.75" hidden="1" outlineLevel="1" thickBot="1">
      <c r="A104" s="23"/>
      <c r="B104" s="77"/>
      <c r="C104" s="77"/>
      <c r="D104" s="71"/>
      <c r="E104" s="71"/>
      <c r="F104" s="80"/>
      <c r="G104" s="1334"/>
      <c r="H104" s="5"/>
    </row>
    <row r="105" spans="1:8" ht="15.75" hidden="1" outlineLevel="1" thickBot="1">
      <c r="A105" s="23"/>
      <c r="B105" s="77"/>
      <c r="C105" s="77"/>
      <c r="D105" s="71"/>
      <c r="E105" s="71"/>
      <c r="F105" s="80"/>
      <c r="G105" s="1334"/>
      <c r="H105" s="5"/>
    </row>
    <row r="106" spans="1:8" ht="15.75" hidden="1" outlineLevel="1" thickBot="1">
      <c r="A106" s="23"/>
      <c r="B106" s="77"/>
      <c r="C106" s="77"/>
      <c r="D106" s="71"/>
      <c r="E106" s="71"/>
      <c r="F106" s="80"/>
      <c r="G106" s="1334"/>
      <c r="H106" s="5"/>
    </row>
    <row r="107" spans="1:8" ht="15.75" hidden="1" outlineLevel="1" thickBot="1">
      <c r="A107" s="23"/>
      <c r="B107" s="77"/>
      <c r="C107" s="77"/>
      <c r="D107" s="71"/>
      <c r="E107" s="71"/>
      <c r="F107" s="80"/>
      <c r="G107" s="1334"/>
      <c r="H107" s="5"/>
    </row>
    <row r="108" spans="1:8" ht="15.75" hidden="1" outlineLevel="1" thickBot="1">
      <c r="A108" s="23"/>
      <c r="B108" s="77"/>
      <c r="C108" s="77"/>
      <c r="D108" s="71"/>
      <c r="E108" s="71"/>
      <c r="F108" s="80"/>
      <c r="G108" s="1334"/>
      <c r="H108" s="5"/>
    </row>
    <row r="109" spans="1:8" ht="15.75" hidden="1" outlineLevel="1" thickBot="1">
      <c r="A109" s="23"/>
      <c r="B109" s="77"/>
      <c r="C109" s="77"/>
      <c r="D109" s="71"/>
      <c r="E109" s="71"/>
      <c r="F109" s="80"/>
      <c r="G109" s="1334"/>
      <c r="H109" s="5"/>
    </row>
    <row r="110" spans="1:8" ht="15.75" hidden="1" outlineLevel="1" thickBot="1">
      <c r="A110" s="23"/>
      <c r="B110" s="77"/>
      <c r="C110" s="77"/>
      <c r="D110" s="71"/>
      <c r="E110" s="71"/>
      <c r="F110" s="80"/>
      <c r="G110" s="1334"/>
      <c r="H110" s="5"/>
    </row>
    <row r="111" spans="1:8" ht="15.75" hidden="1" outlineLevel="1" thickBot="1">
      <c r="A111" s="23"/>
      <c r="B111" s="77"/>
      <c r="C111" s="77"/>
      <c r="D111" s="71"/>
      <c r="E111" s="71"/>
      <c r="F111" s="80"/>
      <c r="G111" s="1334"/>
      <c r="H111" s="5"/>
    </row>
    <row r="112" spans="1:8" ht="15.75" hidden="1" outlineLevel="1" thickBot="1">
      <c r="A112" s="23"/>
      <c r="B112" s="77"/>
      <c r="C112" s="77"/>
      <c r="D112" s="71"/>
      <c r="E112" s="71"/>
      <c r="F112" s="80"/>
      <c r="G112" s="1334"/>
      <c r="H112" s="5"/>
    </row>
    <row r="113" spans="1:8" ht="15.75" hidden="1" outlineLevel="1" thickBot="1">
      <c r="A113" s="23"/>
      <c r="B113" s="77"/>
      <c r="C113" s="77"/>
      <c r="D113" s="71"/>
      <c r="E113" s="71"/>
      <c r="F113" s="80"/>
      <c r="G113" s="1334"/>
      <c r="H113" s="5"/>
    </row>
    <row r="114" spans="1:8" ht="15.75" hidden="1" outlineLevel="1" thickBot="1">
      <c r="A114" s="23"/>
      <c r="B114" s="77"/>
      <c r="C114" s="77"/>
      <c r="D114" s="71"/>
      <c r="E114" s="71"/>
      <c r="F114" s="80"/>
      <c r="G114" s="1334"/>
      <c r="H114" s="5"/>
    </row>
    <row r="115" spans="1:8" ht="15.75" hidden="1" outlineLevel="1" thickBot="1">
      <c r="A115" s="23"/>
      <c r="B115" s="77"/>
      <c r="C115" s="77"/>
      <c r="D115" s="71"/>
      <c r="E115" s="71"/>
      <c r="F115" s="80"/>
      <c r="G115" s="1334"/>
      <c r="H115" s="5"/>
    </row>
    <row r="116" spans="1:8" ht="15.75" hidden="1" outlineLevel="1" thickBot="1">
      <c r="A116" s="23"/>
      <c r="B116" s="77"/>
      <c r="C116" s="77"/>
      <c r="D116" s="71"/>
      <c r="E116" s="71"/>
      <c r="F116" s="80"/>
      <c r="G116" s="1334"/>
      <c r="H116" s="5"/>
    </row>
    <row r="117" spans="1:8" ht="15.75" hidden="1" outlineLevel="1" thickBot="1">
      <c r="A117" s="23"/>
      <c r="B117" s="77"/>
      <c r="C117" s="77"/>
      <c r="D117" s="71"/>
      <c r="E117" s="71"/>
      <c r="F117" s="80"/>
      <c r="G117" s="1334"/>
      <c r="H117" s="5"/>
    </row>
    <row r="118" spans="1:8" ht="15.75" hidden="1" outlineLevel="1" thickBot="1">
      <c r="A118" s="23"/>
      <c r="B118" s="77"/>
      <c r="C118" s="77"/>
      <c r="D118" s="71"/>
      <c r="E118" s="71"/>
      <c r="F118" s="80"/>
      <c r="G118" s="1334"/>
      <c r="H118" s="5"/>
    </row>
    <row r="119" spans="1:8" ht="15.75" hidden="1" outlineLevel="1" thickBot="1">
      <c r="A119" s="23"/>
      <c r="B119" s="77"/>
      <c r="C119" s="77"/>
      <c r="D119" s="71"/>
      <c r="E119" s="71"/>
      <c r="F119" s="80"/>
      <c r="G119" s="1334"/>
      <c r="H119" s="5"/>
    </row>
    <row r="120" spans="1:8" ht="15.75" hidden="1" outlineLevel="1" thickBot="1">
      <c r="A120" s="23"/>
      <c r="B120" s="77"/>
      <c r="C120" s="77"/>
      <c r="D120" s="71"/>
      <c r="E120" s="71"/>
      <c r="F120" s="80"/>
      <c r="G120" s="1334"/>
      <c r="H120" s="5"/>
    </row>
    <row r="121" spans="1:8" ht="15.75" hidden="1" outlineLevel="1" thickBot="1">
      <c r="A121" s="84"/>
      <c r="B121" s="85"/>
      <c r="C121" s="85"/>
      <c r="D121" s="86"/>
      <c r="E121" s="86"/>
      <c r="F121" s="87"/>
      <c r="G121" s="1334"/>
      <c r="H121" s="5"/>
    </row>
    <row r="122" spans="1:8" s="83" customFormat="1" ht="30" customHeight="1" collapsed="1">
      <c r="A122" s="1378" t="s">
        <v>115</v>
      </c>
      <c r="B122" s="1379"/>
      <c r="C122" s="1379" t="s">
        <v>118</v>
      </c>
      <c r="D122" s="1379"/>
      <c r="E122" s="1379"/>
      <c r="F122" s="1394"/>
      <c r="G122" s="1071" t="s">
        <v>1247</v>
      </c>
      <c r="H122" s="156"/>
    </row>
    <row r="123" spans="1:8">
      <c r="A123" s="1365"/>
      <c r="B123" s="1366"/>
      <c r="C123" s="1366" t="s">
        <v>116</v>
      </c>
      <c r="D123" s="1366"/>
      <c r="E123" s="1131" t="s">
        <v>117</v>
      </c>
      <c r="F123" s="1132"/>
      <c r="G123" s="1072"/>
      <c r="H123" s="5"/>
    </row>
    <row r="124" spans="1:8">
      <c r="A124" s="1659"/>
      <c r="B124" s="1660"/>
      <c r="C124" s="1131"/>
      <c r="D124" s="1131"/>
      <c r="E124" s="1131"/>
      <c r="F124" s="1132"/>
      <c r="G124" s="1072"/>
      <c r="H124" s="5"/>
    </row>
    <row r="125" spans="1:8">
      <c r="A125" s="1659"/>
      <c r="B125" s="1660"/>
      <c r="C125" s="1131"/>
      <c r="D125" s="1131"/>
      <c r="E125" s="1131"/>
      <c r="F125" s="1132"/>
      <c r="G125" s="1072"/>
      <c r="H125" s="5"/>
    </row>
    <row r="126" spans="1:8">
      <c r="A126" s="1659"/>
      <c r="B126" s="1660"/>
      <c r="C126" s="1131"/>
      <c r="D126" s="1131"/>
      <c r="E126" s="1131"/>
      <c r="F126" s="1132"/>
      <c r="G126" s="1072"/>
      <c r="H126" s="5"/>
    </row>
    <row r="127" spans="1:8">
      <c r="A127" s="1659"/>
      <c r="B127" s="1660"/>
      <c r="C127" s="1131"/>
      <c r="D127" s="1131"/>
      <c r="E127" s="1660"/>
      <c r="F127" s="1667"/>
      <c r="G127" s="1072"/>
      <c r="H127" s="5"/>
    </row>
    <row r="128" spans="1:8" ht="15.75" thickBot="1">
      <c r="A128" s="1661"/>
      <c r="B128" s="1662"/>
      <c r="C128" s="1665"/>
      <c r="D128" s="1665"/>
      <c r="E128" s="1665"/>
      <c r="F128" s="1666"/>
      <c r="G128" s="1073"/>
      <c r="H128" s="5"/>
    </row>
    <row r="129" spans="1:8" ht="15.75" hidden="1" outlineLevel="1" thickBot="1">
      <c r="A129" s="1663"/>
      <c r="B129" s="1664"/>
      <c r="C129" s="1162"/>
      <c r="D129" s="1162"/>
      <c r="E129" s="1162"/>
      <c r="F129" s="1163"/>
      <c r="G129" s="1352" t="s">
        <v>742</v>
      </c>
      <c r="H129" s="5"/>
    </row>
    <row r="130" spans="1:8" ht="15.75" hidden="1" outlineLevel="1" thickBot="1">
      <c r="A130" s="1659"/>
      <c r="B130" s="1660"/>
      <c r="C130" s="1131"/>
      <c r="D130" s="1131"/>
      <c r="E130" s="1131"/>
      <c r="F130" s="1132"/>
      <c r="G130" s="1072"/>
      <c r="H130" s="5"/>
    </row>
    <row r="131" spans="1:8" ht="15.75" hidden="1" outlineLevel="1" thickBot="1">
      <c r="A131" s="1659"/>
      <c r="B131" s="1660"/>
      <c r="C131" s="1131"/>
      <c r="D131" s="1131"/>
      <c r="E131" s="1131"/>
      <c r="F131" s="1132"/>
      <c r="G131" s="1072"/>
      <c r="H131" s="5"/>
    </row>
    <row r="132" spans="1:8" ht="15.75" hidden="1" outlineLevel="1" thickBot="1">
      <c r="A132" s="1659"/>
      <c r="B132" s="1660"/>
      <c r="C132" s="1131"/>
      <c r="D132" s="1131"/>
      <c r="E132" s="1131"/>
      <c r="F132" s="1132"/>
      <c r="G132" s="1072"/>
      <c r="H132" s="5"/>
    </row>
    <row r="133" spans="1:8" ht="15.75" hidden="1" outlineLevel="1" thickBot="1">
      <c r="A133" s="1659"/>
      <c r="B133" s="1660"/>
      <c r="C133" s="1131"/>
      <c r="D133" s="1131"/>
      <c r="E133" s="1131"/>
      <c r="F133" s="1132"/>
      <c r="G133" s="1072"/>
      <c r="H133" s="5"/>
    </row>
    <row r="134" spans="1:8" ht="15.75" hidden="1" outlineLevel="1" thickBot="1">
      <c r="A134" s="1659"/>
      <c r="B134" s="1660"/>
      <c r="C134" s="1131"/>
      <c r="D134" s="1131"/>
      <c r="E134" s="1131"/>
      <c r="F134" s="1132"/>
      <c r="G134" s="1072"/>
      <c r="H134" s="5"/>
    </row>
    <row r="135" spans="1:8" ht="15.75" hidden="1" outlineLevel="1" thickBot="1">
      <c r="A135" s="1659"/>
      <c r="B135" s="1660"/>
      <c r="C135" s="1131"/>
      <c r="D135" s="1131"/>
      <c r="E135" s="1131"/>
      <c r="F135" s="1132"/>
      <c r="G135" s="1072"/>
      <c r="H135" s="5"/>
    </row>
    <row r="136" spans="1:8" ht="15.75" hidden="1" outlineLevel="1" thickBot="1">
      <c r="A136" s="1659"/>
      <c r="B136" s="1660"/>
      <c r="C136" s="1131"/>
      <c r="D136" s="1131"/>
      <c r="E136" s="1131"/>
      <c r="F136" s="1132"/>
      <c r="G136" s="1072"/>
      <c r="H136" s="5"/>
    </row>
    <row r="137" spans="1:8" ht="15.75" hidden="1" outlineLevel="1" thickBot="1">
      <c r="A137" s="1659"/>
      <c r="B137" s="1660"/>
      <c r="C137" s="1131"/>
      <c r="D137" s="1131"/>
      <c r="E137" s="1131"/>
      <c r="F137" s="1132"/>
      <c r="G137" s="1072"/>
      <c r="H137" s="5"/>
    </row>
    <row r="138" spans="1:8" ht="15.75" hidden="1" outlineLevel="1" thickBot="1">
      <c r="A138" s="1661"/>
      <c r="B138" s="1662"/>
      <c r="C138" s="1665"/>
      <c r="D138" s="1665"/>
      <c r="E138" s="1665"/>
      <c r="F138" s="1666"/>
      <c r="G138" s="1670"/>
      <c r="H138" s="5"/>
    </row>
    <row r="139" spans="1:8" ht="69" customHeight="1" collapsed="1">
      <c r="A139" s="1166" t="s">
        <v>119</v>
      </c>
      <c r="B139" s="1167"/>
      <c r="C139" s="1167"/>
      <c r="D139" s="1167"/>
      <c r="E139" s="1167"/>
      <c r="F139" s="1167"/>
      <c r="G139" s="1071" t="s">
        <v>1248</v>
      </c>
      <c r="H139" s="5"/>
    </row>
    <row r="140" spans="1:8">
      <c r="A140" s="377"/>
      <c r="B140" s="378"/>
      <c r="C140" s="378"/>
      <c r="D140" s="378"/>
      <c r="E140" s="378"/>
      <c r="F140" s="379"/>
      <c r="G140" s="1072"/>
      <c r="H140" s="5"/>
    </row>
    <row r="141" spans="1:8">
      <c r="A141" s="315"/>
      <c r="B141" s="316"/>
      <c r="C141" s="316"/>
      <c r="D141" s="316"/>
      <c r="E141" s="316"/>
      <c r="F141" s="317"/>
      <c r="G141" s="1072"/>
      <c r="H141" s="5"/>
    </row>
    <row r="142" spans="1:8">
      <c r="A142" s="315"/>
      <c r="B142" s="316"/>
      <c r="C142" s="316"/>
      <c r="D142" s="316"/>
      <c r="E142" s="316"/>
      <c r="F142" s="317"/>
      <c r="G142" s="1072"/>
      <c r="H142" s="5"/>
    </row>
    <row r="143" spans="1:8">
      <c r="A143" s="315"/>
      <c r="B143" s="316"/>
      <c r="C143" s="316"/>
      <c r="D143" s="316"/>
      <c r="E143" s="316"/>
      <c r="F143" s="317"/>
      <c r="G143" s="1072"/>
      <c r="H143" s="5"/>
    </row>
    <row r="144" spans="1:8">
      <c r="A144" s="315"/>
      <c r="B144" s="316"/>
      <c r="C144" s="316"/>
      <c r="D144" s="316"/>
      <c r="E144" s="316"/>
      <c r="F144" s="317"/>
      <c r="G144" s="1072"/>
      <c r="H144" s="5"/>
    </row>
    <row r="145" spans="1:8">
      <c r="A145" s="315"/>
      <c r="B145" s="316"/>
      <c r="C145" s="316"/>
      <c r="D145" s="316"/>
      <c r="E145" s="316"/>
      <c r="F145" s="317"/>
      <c r="G145" s="1072"/>
      <c r="H145" s="5"/>
    </row>
    <row r="146" spans="1:8">
      <c r="A146" s="315"/>
      <c r="B146" s="316"/>
      <c r="C146" s="316"/>
      <c r="D146" s="316"/>
      <c r="E146" s="316"/>
      <c r="F146" s="317"/>
      <c r="G146" s="1072"/>
      <c r="H146" s="5"/>
    </row>
    <row r="147" spans="1:8">
      <c r="A147" s="315"/>
      <c r="B147" s="316"/>
      <c r="C147" s="316"/>
      <c r="D147" s="316"/>
      <c r="E147" s="316"/>
      <c r="F147" s="317"/>
      <c r="G147" s="1072"/>
      <c r="H147" s="5"/>
    </row>
    <row r="148" spans="1:8">
      <c r="A148" s="315"/>
      <c r="B148" s="316"/>
      <c r="C148" s="316"/>
      <c r="D148" s="316"/>
      <c r="E148" s="316"/>
      <c r="F148" s="317"/>
      <c r="G148" s="1072"/>
      <c r="H148" s="5"/>
    </row>
    <row r="149" spans="1:8">
      <c r="A149" s="315"/>
      <c r="B149" s="316"/>
      <c r="C149" s="316"/>
      <c r="D149" s="316"/>
      <c r="E149" s="316"/>
      <c r="F149" s="317"/>
      <c r="G149" s="1072"/>
      <c r="H149" s="5"/>
    </row>
    <row r="150" spans="1:8" ht="15.75" thickBot="1">
      <c r="A150" s="318"/>
      <c r="B150" s="319"/>
      <c r="C150" s="319"/>
      <c r="D150" s="319"/>
      <c r="E150" s="319"/>
      <c r="F150" s="320"/>
      <c r="G150" s="1073"/>
      <c r="H150" s="5"/>
    </row>
    <row r="151" spans="1:8" ht="15.75" hidden="1" outlineLevel="1" thickBot="1">
      <c r="A151" s="312"/>
      <c r="B151" s="313"/>
      <c r="C151" s="313"/>
      <c r="D151" s="313"/>
      <c r="E151" s="313"/>
      <c r="F151" s="314"/>
      <c r="G151" s="1352" t="s">
        <v>744</v>
      </c>
      <c r="H151" s="5"/>
    </row>
    <row r="152" spans="1:8" ht="15.75" hidden="1" outlineLevel="1" thickBot="1">
      <c r="A152" s="315"/>
      <c r="B152" s="316"/>
      <c r="C152" s="316"/>
      <c r="D152" s="316"/>
      <c r="E152" s="316"/>
      <c r="F152" s="317"/>
      <c r="G152" s="1072"/>
      <c r="H152" s="5"/>
    </row>
    <row r="153" spans="1:8" ht="15.75" hidden="1" outlineLevel="1" thickBot="1">
      <c r="A153" s="315"/>
      <c r="B153" s="316"/>
      <c r="C153" s="316"/>
      <c r="D153" s="316"/>
      <c r="E153" s="316"/>
      <c r="F153" s="317"/>
      <c r="G153" s="1072"/>
      <c r="H153" s="5"/>
    </row>
    <row r="154" spans="1:8" ht="15.75" hidden="1" outlineLevel="1" thickBot="1">
      <c r="A154" s="315"/>
      <c r="B154" s="316"/>
      <c r="C154" s="316"/>
      <c r="D154" s="316"/>
      <c r="E154" s="316"/>
      <c r="F154" s="317"/>
      <c r="G154" s="1072"/>
      <c r="H154" s="5"/>
    </row>
    <row r="155" spans="1:8" ht="15.75" hidden="1" outlineLevel="1" thickBot="1">
      <c r="A155" s="315"/>
      <c r="B155" s="316"/>
      <c r="C155" s="316"/>
      <c r="D155" s="316"/>
      <c r="E155" s="316"/>
      <c r="F155" s="317"/>
      <c r="G155" s="1072"/>
      <c r="H155" s="5"/>
    </row>
    <row r="156" spans="1:8" ht="15.75" hidden="1" outlineLevel="1" thickBot="1">
      <c r="A156" s="315"/>
      <c r="B156" s="316"/>
      <c r="C156" s="316"/>
      <c r="D156" s="316"/>
      <c r="E156" s="316"/>
      <c r="F156" s="317"/>
      <c r="G156" s="1072"/>
      <c r="H156" s="5"/>
    </row>
    <row r="157" spans="1:8" ht="15.75" hidden="1" outlineLevel="1" thickBot="1">
      <c r="A157" s="315"/>
      <c r="B157" s="316"/>
      <c r="C157" s="316"/>
      <c r="D157" s="316"/>
      <c r="E157" s="316"/>
      <c r="F157" s="317"/>
      <c r="G157" s="1072"/>
      <c r="H157" s="5"/>
    </row>
    <row r="158" spans="1:8" ht="15.75" hidden="1" outlineLevel="1" thickBot="1">
      <c r="A158" s="315"/>
      <c r="B158" s="316"/>
      <c r="C158" s="316"/>
      <c r="D158" s="316"/>
      <c r="E158" s="316"/>
      <c r="F158" s="317"/>
      <c r="G158" s="1072"/>
      <c r="H158" s="5"/>
    </row>
    <row r="159" spans="1:8" ht="15.75" hidden="1" outlineLevel="1" thickBot="1">
      <c r="A159" s="315"/>
      <c r="B159" s="316"/>
      <c r="C159" s="316"/>
      <c r="D159" s="316"/>
      <c r="E159" s="316"/>
      <c r="F159" s="317"/>
      <c r="G159" s="1072"/>
      <c r="H159" s="5"/>
    </row>
    <row r="160" spans="1:8" ht="15.75" hidden="1" outlineLevel="1" thickBot="1">
      <c r="A160" s="318"/>
      <c r="B160" s="319"/>
      <c r="C160" s="319"/>
      <c r="D160" s="319"/>
      <c r="E160" s="319"/>
      <c r="F160" s="320"/>
      <c r="G160" s="1073"/>
      <c r="H160" s="5"/>
    </row>
    <row r="161" spans="1:11" ht="28.5" customHeight="1" collapsed="1">
      <c r="A161" s="1668" t="s">
        <v>120</v>
      </c>
      <c r="B161" s="1669"/>
      <c r="C161" s="1669"/>
      <c r="D161" s="1669"/>
      <c r="E161" s="1669"/>
      <c r="F161" s="1669"/>
      <c r="G161" s="1105" t="s">
        <v>1249</v>
      </c>
      <c r="H161" s="5"/>
    </row>
    <row r="162" spans="1:11">
      <c r="A162" s="380"/>
      <c r="B162" s="381"/>
      <c r="C162" s="381"/>
      <c r="D162" s="381"/>
      <c r="E162" s="381"/>
      <c r="F162" s="382"/>
      <c r="G162" s="1106"/>
      <c r="H162" s="5"/>
    </row>
    <row r="163" spans="1:11">
      <c r="A163" s="345"/>
      <c r="B163" s="346"/>
      <c r="C163" s="346"/>
      <c r="D163" s="346"/>
      <c r="E163" s="346"/>
      <c r="F163" s="347"/>
      <c r="G163" s="1106"/>
      <c r="H163" s="5"/>
    </row>
    <row r="164" spans="1:11">
      <c r="A164" s="345"/>
      <c r="B164" s="346"/>
      <c r="C164" s="346"/>
      <c r="D164" s="346"/>
      <c r="E164" s="346"/>
      <c r="F164" s="347"/>
      <c r="G164" s="1106"/>
      <c r="H164" s="5"/>
    </row>
    <row r="165" spans="1:11" ht="15" customHeight="1">
      <c r="A165" s="345"/>
      <c r="B165" s="346"/>
      <c r="C165" s="346"/>
      <c r="D165" s="346"/>
      <c r="E165" s="346"/>
      <c r="F165" s="347"/>
      <c r="G165" s="1106"/>
      <c r="H165" s="5"/>
      <c r="I165" s="88"/>
      <c r="J165" s="88"/>
      <c r="K165" s="88"/>
    </row>
    <row r="166" spans="1:11" ht="15" customHeight="1">
      <c r="A166" s="345"/>
      <c r="B166" s="346"/>
      <c r="C166" s="346"/>
      <c r="D166" s="346"/>
      <c r="E166" s="346"/>
      <c r="F166" s="347"/>
      <c r="G166" s="1106"/>
      <c r="H166" s="157"/>
      <c r="I166" s="88"/>
      <c r="J166" s="88"/>
      <c r="K166" s="88"/>
    </row>
    <row r="167" spans="1:11">
      <c r="A167" s="345"/>
      <c r="B167" s="346"/>
      <c r="C167" s="346"/>
      <c r="D167" s="346"/>
      <c r="E167" s="346"/>
      <c r="F167" s="347"/>
      <c r="G167" s="1106"/>
      <c r="H167" s="5"/>
    </row>
    <row r="168" spans="1:11">
      <c r="A168" s="345"/>
      <c r="B168" s="346"/>
      <c r="C168" s="346"/>
      <c r="D168" s="346"/>
      <c r="E168" s="346"/>
      <c r="F168" s="347"/>
      <c r="G168" s="1106"/>
      <c r="H168" s="5"/>
    </row>
    <row r="169" spans="1:11">
      <c r="A169" s="345"/>
      <c r="B169" s="346"/>
      <c r="C169" s="346"/>
      <c r="D169" s="346"/>
      <c r="E169" s="346"/>
      <c r="F169" s="347"/>
      <c r="G169" s="1106"/>
      <c r="H169" s="5"/>
    </row>
    <row r="170" spans="1:11">
      <c r="A170" s="345"/>
      <c r="B170" s="346"/>
      <c r="C170" s="346"/>
      <c r="D170" s="346"/>
      <c r="E170" s="346"/>
      <c r="F170" s="347"/>
      <c r="G170" s="1106"/>
      <c r="H170" s="5"/>
    </row>
    <row r="171" spans="1:11" ht="15.75" thickBot="1">
      <c r="A171" s="348"/>
      <c r="B171" s="349"/>
      <c r="C171" s="349"/>
      <c r="D171" s="349"/>
      <c r="E171" s="349"/>
      <c r="F171" s="350"/>
      <c r="G171" s="1107"/>
      <c r="H171" s="5"/>
    </row>
    <row r="172" spans="1:11" hidden="1" outlineLevel="1">
      <c r="A172" s="342"/>
      <c r="B172" s="343"/>
      <c r="C172" s="343"/>
      <c r="D172" s="343"/>
      <c r="E172" s="343"/>
      <c r="F172" s="343"/>
      <c r="G172" s="1612" t="s">
        <v>745</v>
      </c>
      <c r="H172" s="5"/>
    </row>
    <row r="173" spans="1:11" hidden="1" outlineLevel="1">
      <c r="A173" s="345"/>
      <c r="B173" s="346"/>
      <c r="C173" s="346"/>
      <c r="D173" s="346"/>
      <c r="E173" s="346"/>
      <c r="F173" s="346"/>
      <c r="G173" s="1581"/>
      <c r="H173" s="5"/>
    </row>
    <row r="174" spans="1:11" hidden="1" outlineLevel="1">
      <c r="A174" s="345"/>
      <c r="B174" s="346"/>
      <c r="C174" s="346"/>
      <c r="D174" s="346"/>
      <c r="E174" s="346"/>
      <c r="F174" s="346"/>
      <c r="G174" s="1581"/>
      <c r="H174" s="5"/>
    </row>
    <row r="175" spans="1:11" hidden="1" outlineLevel="1">
      <c r="A175" s="345"/>
      <c r="B175" s="346"/>
      <c r="C175" s="346"/>
      <c r="D175" s="346"/>
      <c r="E175" s="346"/>
      <c r="F175" s="346"/>
      <c r="G175" s="1581"/>
      <c r="H175" s="5"/>
    </row>
    <row r="176" spans="1:11" hidden="1" outlineLevel="1">
      <c r="A176" s="345"/>
      <c r="B176" s="346"/>
      <c r="C176" s="346"/>
      <c r="D176" s="346"/>
      <c r="E176" s="346"/>
      <c r="F176" s="346"/>
      <c r="G176" s="1581"/>
      <c r="H176" s="5"/>
    </row>
    <row r="177" spans="1:8" hidden="1" outlineLevel="1">
      <c r="A177" s="345"/>
      <c r="B177" s="346"/>
      <c r="C177" s="346"/>
      <c r="D177" s="346"/>
      <c r="E177" s="346"/>
      <c r="F177" s="346"/>
      <c r="G177" s="1581"/>
      <c r="H177" s="5"/>
    </row>
    <row r="178" spans="1:8" hidden="1" outlineLevel="1">
      <c r="A178" s="345"/>
      <c r="B178" s="346"/>
      <c r="C178" s="346"/>
      <c r="D178" s="346"/>
      <c r="E178" s="346"/>
      <c r="F178" s="346"/>
      <c r="G178" s="1581"/>
      <c r="H178" s="5"/>
    </row>
    <row r="179" spans="1:8" hidden="1" outlineLevel="1">
      <c r="A179" s="345"/>
      <c r="B179" s="346"/>
      <c r="C179" s="346"/>
      <c r="D179" s="346"/>
      <c r="E179" s="346"/>
      <c r="F179" s="346"/>
      <c r="G179" s="1581"/>
      <c r="H179" s="5"/>
    </row>
    <row r="180" spans="1:8" hidden="1" outlineLevel="1">
      <c r="A180" s="345"/>
      <c r="B180" s="346"/>
      <c r="C180" s="346"/>
      <c r="D180" s="346"/>
      <c r="E180" s="346"/>
      <c r="F180" s="346"/>
      <c r="G180" s="1581"/>
      <c r="H180" s="5"/>
    </row>
    <row r="181" spans="1:8" ht="15.75" hidden="1" outlineLevel="1" thickBot="1">
      <c r="A181" s="348"/>
      <c r="B181" s="349"/>
      <c r="C181" s="349"/>
      <c r="D181" s="349"/>
      <c r="E181" s="349"/>
      <c r="F181" s="349"/>
      <c r="G181" s="1582"/>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85"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1074" t="s">
        <v>693</v>
      </c>
      <c r="B1" s="1075"/>
      <c r="C1" s="1075"/>
      <c r="D1" s="1075"/>
      <c r="E1" s="1075"/>
      <c r="F1" s="1075"/>
      <c r="G1" s="765"/>
      <c r="H1" s="204"/>
    </row>
    <row r="2" spans="1:8">
      <c r="A2" s="1076" t="s">
        <v>237</v>
      </c>
      <c r="B2" s="1077"/>
      <c r="C2" s="1077"/>
      <c r="D2" s="1077"/>
      <c r="E2" s="1077"/>
      <c r="F2" s="1077"/>
      <c r="G2" s="766"/>
      <c r="H2" s="204"/>
    </row>
    <row r="3" spans="1:8" ht="15.75" thickBot="1">
      <c r="A3" s="1078"/>
      <c r="B3" s="1079"/>
      <c r="C3" s="1079"/>
      <c r="D3" s="1079"/>
      <c r="E3" s="1079"/>
      <c r="F3" s="1079"/>
      <c r="G3" s="1080"/>
    </row>
    <row r="4" spans="1:8" ht="21.75" customHeight="1">
      <c r="A4" s="1081" t="s">
        <v>29</v>
      </c>
      <c r="B4" s="1082"/>
      <c r="C4" s="1082"/>
      <c r="D4" s="1082"/>
      <c r="E4" s="1082"/>
      <c r="F4" s="1082"/>
      <c r="G4" s="843" t="s">
        <v>1386</v>
      </c>
    </row>
    <row r="5" spans="1:8" ht="20.25" customHeight="1" thickBot="1">
      <c r="A5" s="1084"/>
      <c r="B5" s="1085"/>
      <c r="C5" s="1085"/>
      <c r="D5" s="1085"/>
      <c r="E5" s="1085"/>
      <c r="F5" s="1085"/>
      <c r="G5" s="844" t="s">
        <v>1387</v>
      </c>
    </row>
    <row r="6" spans="1:8" ht="15.75" thickBot="1">
      <c r="A6" s="611" t="s">
        <v>1176</v>
      </c>
      <c r="B6" s="750"/>
      <c r="C6" s="697" t="str">
        <f>Obsah!C4</f>
        <v>(31/03/2018)</v>
      </c>
      <c r="D6" s="444"/>
      <c r="E6" s="444"/>
      <c r="F6" s="604"/>
      <c r="G6" s="606"/>
    </row>
    <row r="7" spans="1:8" ht="15" customHeight="1">
      <c r="A7" s="1141" t="s">
        <v>121</v>
      </c>
      <c r="B7" s="1142"/>
      <c r="C7" s="1142"/>
      <c r="D7" s="1142"/>
      <c r="E7" s="1142"/>
      <c r="F7" s="1143"/>
      <c r="G7" s="1372" t="s">
        <v>1232</v>
      </c>
    </row>
    <row r="8" spans="1:8">
      <c r="A8" s="1130"/>
      <c r="B8" s="1131"/>
      <c r="C8" s="1131"/>
      <c r="D8" s="1131"/>
      <c r="E8" s="1131"/>
      <c r="F8" s="1132"/>
      <c r="G8" s="1373"/>
    </row>
    <row r="9" spans="1:8">
      <c r="A9" s="1130"/>
      <c r="B9" s="1131"/>
      <c r="C9" s="1131"/>
      <c r="D9" s="1131"/>
      <c r="E9" s="1131"/>
      <c r="F9" s="1132"/>
      <c r="G9" s="1373"/>
    </row>
    <row r="10" spans="1:8">
      <c r="A10" s="1130"/>
      <c r="B10" s="1131"/>
      <c r="C10" s="1131"/>
      <c r="D10" s="1131"/>
      <c r="E10" s="1131"/>
      <c r="F10" s="1132"/>
      <c r="G10" s="1373"/>
    </row>
    <row r="11" spans="1:8">
      <c r="A11" s="1130"/>
      <c r="B11" s="1131"/>
      <c r="C11" s="1131"/>
      <c r="D11" s="1131"/>
      <c r="E11" s="1131"/>
      <c r="F11" s="1132"/>
      <c r="G11" s="1373"/>
    </row>
    <row r="12" spans="1:8" ht="15.75" thickBot="1">
      <c r="A12" s="1671"/>
      <c r="B12" s="1665"/>
      <c r="C12" s="1665"/>
      <c r="D12" s="1665"/>
      <c r="E12" s="1665"/>
      <c r="F12" s="1666"/>
      <c r="G12" s="1374"/>
    </row>
    <row r="13" spans="1:8">
      <c r="A13" s="1141" t="s">
        <v>122</v>
      </c>
      <c r="B13" s="1142"/>
      <c r="C13" s="1142"/>
      <c r="D13" s="1142"/>
      <c r="E13" s="1142"/>
      <c r="F13" s="1143"/>
      <c r="G13" s="1333" t="s">
        <v>1233</v>
      </c>
    </row>
    <row r="14" spans="1:8">
      <c r="A14" s="1130"/>
      <c r="B14" s="1131"/>
      <c r="C14" s="1131"/>
      <c r="D14" s="1131"/>
      <c r="E14" s="1131"/>
      <c r="F14" s="1132"/>
      <c r="G14" s="1334"/>
    </row>
    <row r="15" spans="1:8">
      <c r="A15" s="1130"/>
      <c r="B15" s="1131"/>
      <c r="C15" s="1131"/>
      <c r="D15" s="1131"/>
      <c r="E15" s="1131"/>
      <c r="F15" s="1132"/>
      <c r="G15" s="1334"/>
    </row>
    <row r="16" spans="1:8">
      <c r="A16" s="1130"/>
      <c r="B16" s="1131"/>
      <c r="C16" s="1131"/>
      <c r="D16" s="1131"/>
      <c r="E16" s="1131"/>
      <c r="F16" s="1132"/>
      <c r="G16" s="1334"/>
    </row>
    <row r="17" spans="1:7">
      <c r="A17" s="1130"/>
      <c r="B17" s="1131"/>
      <c r="C17" s="1131"/>
      <c r="D17" s="1131"/>
      <c r="E17" s="1131"/>
      <c r="F17" s="1132"/>
      <c r="G17" s="1334"/>
    </row>
    <row r="18" spans="1:7" ht="15.75" thickBot="1">
      <c r="A18" s="1671"/>
      <c r="B18" s="1665"/>
      <c r="C18" s="1665"/>
      <c r="D18" s="1665"/>
      <c r="E18" s="1665"/>
      <c r="F18" s="1666"/>
      <c r="G18" s="1393"/>
    </row>
    <row r="19" spans="1:7">
      <c r="A19" s="1141" t="s">
        <v>123</v>
      </c>
      <c r="B19" s="1142"/>
      <c r="C19" s="1142"/>
      <c r="D19" s="1142"/>
      <c r="E19" s="1142"/>
      <c r="F19" s="1143"/>
      <c r="G19" s="1372" t="s">
        <v>1234</v>
      </c>
    </row>
    <row r="20" spans="1:7">
      <c r="A20" s="1672"/>
      <c r="B20" s="1673"/>
      <c r="C20" s="1673"/>
      <c r="D20" s="1673"/>
      <c r="E20" s="1673"/>
      <c r="F20" s="1674"/>
      <c r="G20" s="1373"/>
    </row>
    <row r="21" spans="1:7">
      <c r="A21" s="1672"/>
      <c r="B21" s="1673"/>
      <c r="C21" s="1673"/>
      <c r="D21" s="1673"/>
      <c r="E21" s="1673"/>
      <c r="F21" s="1674"/>
      <c r="G21" s="1373"/>
    </row>
    <row r="22" spans="1:7">
      <c r="A22" s="1672"/>
      <c r="B22" s="1673"/>
      <c r="C22" s="1673"/>
      <c r="D22" s="1673"/>
      <c r="E22" s="1673"/>
      <c r="F22" s="1674"/>
      <c r="G22" s="1373"/>
    </row>
    <row r="23" spans="1:7">
      <c r="A23" s="1672"/>
      <c r="B23" s="1673"/>
      <c r="C23" s="1673"/>
      <c r="D23" s="1673"/>
      <c r="E23" s="1673"/>
      <c r="F23" s="1674"/>
      <c r="G23" s="1373"/>
    </row>
    <row r="24" spans="1:7" ht="15.75" thickBot="1">
      <c r="A24" s="1677"/>
      <c r="B24" s="1675"/>
      <c r="C24" s="1675"/>
      <c r="D24" s="1675"/>
      <c r="E24" s="1675"/>
      <c r="F24" s="1676"/>
      <c r="G24" s="1374"/>
    </row>
    <row r="25" spans="1:7" ht="16.5" customHeight="1">
      <c r="A25" s="1141" t="s">
        <v>124</v>
      </c>
      <c r="B25" s="1142"/>
      <c r="C25" s="1142"/>
      <c r="D25" s="1142"/>
      <c r="E25" s="1142"/>
      <c r="F25" s="1143"/>
      <c r="G25" s="1071" t="s">
        <v>1235</v>
      </c>
    </row>
    <row r="26" spans="1:7">
      <c r="A26" s="1130" t="s">
        <v>125</v>
      </c>
      <c r="B26" s="1131"/>
      <c r="C26" s="1131" t="s">
        <v>126</v>
      </c>
      <c r="D26" s="1131"/>
      <c r="E26" s="1131" t="s">
        <v>127</v>
      </c>
      <c r="F26" s="1132"/>
      <c r="G26" s="1072"/>
    </row>
    <row r="27" spans="1:7">
      <c r="A27" s="1672"/>
      <c r="B27" s="1673"/>
      <c r="C27" s="1131"/>
      <c r="D27" s="1131"/>
      <c r="E27" s="1673"/>
      <c r="F27" s="1674"/>
      <c r="G27" s="1072"/>
    </row>
    <row r="28" spans="1:7">
      <c r="A28" s="1672"/>
      <c r="B28" s="1673"/>
      <c r="C28" s="1131"/>
      <c r="D28" s="1131"/>
      <c r="E28" s="1673"/>
      <c r="F28" s="1674"/>
      <c r="G28" s="1072"/>
    </row>
    <row r="29" spans="1:7">
      <c r="A29" s="1672"/>
      <c r="B29" s="1673"/>
      <c r="C29" s="1131"/>
      <c r="D29" s="1131"/>
      <c r="E29" s="1673"/>
      <c r="F29" s="1674"/>
      <c r="G29" s="1072"/>
    </row>
    <row r="30" spans="1:7">
      <c r="A30" s="1672"/>
      <c r="B30" s="1673"/>
      <c r="C30" s="1673"/>
      <c r="D30" s="1673"/>
      <c r="E30" s="1673"/>
      <c r="F30" s="1674"/>
      <c r="G30" s="1072"/>
    </row>
    <row r="31" spans="1:7" ht="15.75" thickBot="1">
      <c r="A31" s="1677"/>
      <c r="B31" s="1675"/>
      <c r="C31" s="1675"/>
      <c r="D31" s="1675"/>
      <c r="E31" s="1675"/>
      <c r="F31" s="1676"/>
      <c r="G31" s="1072"/>
    </row>
    <row r="32" spans="1:7" ht="15.75" hidden="1" outlineLevel="1" thickBot="1">
      <c r="A32" s="1680"/>
      <c r="B32" s="1679"/>
      <c r="C32" s="1678"/>
      <c r="D32" s="1679"/>
      <c r="E32" s="1678"/>
      <c r="F32" s="1681"/>
      <c r="G32" s="1072" t="s">
        <v>746</v>
      </c>
    </row>
    <row r="33" spans="1:7" ht="15.75" hidden="1" outlineLevel="1" thickBot="1">
      <c r="A33" s="1386"/>
      <c r="B33" s="1652"/>
      <c r="C33" s="1132"/>
      <c r="D33" s="1652"/>
      <c r="E33" s="1132"/>
      <c r="F33" s="1387"/>
      <c r="G33" s="1072"/>
    </row>
    <row r="34" spans="1:7" ht="15.75" hidden="1" outlineLevel="1" thickBot="1">
      <c r="A34" s="1386"/>
      <c r="B34" s="1652"/>
      <c r="C34" s="1132"/>
      <c r="D34" s="1652"/>
      <c r="E34" s="1132"/>
      <c r="F34" s="1387"/>
      <c r="G34" s="1072"/>
    </row>
    <row r="35" spans="1:7" ht="15.75" hidden="1" outlineLevel="1" thickBot="1">
      <c r="A35" s="1386"/>
      <c r="B35" s="1652"/>
      <c r="C35" s="1132"/>
      <c r="D35" s="1652"/>
      <c r="E35" s="1132"/>
      <c r="F35" s="1387"/>
      <c r="G35" s="1072"/>
    </row>
    <row r="36" spans="1:7" ht="15.75" hidden="1" outlineLevel="1" thickBot="1">
      <c r="A36" s="1386"/>
      <c r="B36" s="1652"/>
      <c r="C36" s="1132"/>
      <c r="D36" s="1652"/>
      <c r="E36" s="1132"/>
      <c r="F36" s="1387"/>
      <c r="G36" s="1072"/>
    </row>
    <row r="37" spans="1:7" ht="15.75" hidden="1" outlineLevel="1" thickBot="1">
      <c r="A37" s="1386"/>
      <c r="B37" s="1652"/>
      <c r="C37" s="1132"/>
      <c r="D37" s="1652"/>
      <c r="E37" s="1132"/>
      <c r="F37" s="1387"/>
      <c r="G37" s="1072"/>
    </row>
    <row r="38" spans="1:7" ht="15.75" hidden="1" outlineLevel="1" thickBot="1">
      <c r="A38" s="1682"/>
      <c r="B38" s="1683"/>
      <c r="C38" s="1132"/>
      <c r="D38" s="1652"/>
      <c r="E38" s="1132"/>
      <c r="F38" s="1387"/>
      <c r="G38" s="1072"/>
    </row>
    <row r="39" spans="1:7" ht="15.75" hidden="1" outlineLevel="1" thickBot="1">
      <c r="A39" s="1386"/>
      <c r="B39" s="1652"/>
      <c r="C39" s="1132"/>
      <c r="D39" s="1652"/>
      <c r="E39" s="1132"/>
      <c r="F39" s="1387"/>
      <c r="G39" s="1072"/>
    </row>
    <row r="40" spans="1:7" ht="15.75" hidden="1" outlineLevel="1" thickBot="1">
      <c r="A40" s="1386"/>
      <c r="B40" s="1652"/>
      <c r="C40" s="1132"/>
      <c r="D40" s="1652"/>
      <c r="E40" s="1132"/>
      <c r="F40" s="1387"/>
      <c r="G40" s="1072"/>
    </row>
    <row r="41" spans="1:7" ht="15.75" hidden="1" outlineLevel="1" thickBot="1">
      <c r="A41" s="1397"/>
      <c r="B41" s="1654"/>
      <c r="C41" s="1666"/>
      <c r="D41" s="1654"/>
      <c r="E41" s="1684"/>
      <c r="F41" s="1685"/>
      <c r="G41" s="1073"/>
    </row>
    <row r="42" spans="1:7" collapsed="1">
      <c r="A42" s="1693" t="s">
        <v>128</v>
      </c>
      <c r="B42" s="1694"/>
      <c r="C42" s="1694"/>
      <c r="D42" s="1694"/>
      <c r="E42" s="1694"/>
      <c r="F42" s="1695"/>
      <c r="G42" s="1071" t="s">
        <v>1236</v>
      </c>
    </row>
    <row r="43" spans="1:7">
      <c r="A43" s="1588"/>
      <c r="B43" s="1589"/>
      <c r="C43" s="1589"/>
      <c r="D43" s="1589"/>
      <c r="E43" s="1589"/>
      <c r="F43" s="1590"/>
      <c r="G43" s="1072"/>
    </row>
    <row r="44" spans="1:7">
      <c r="A44" s="1130"/>
      <c r="B44" s="1131"/>
      <c r="C44" s="1131"/>
      <c r="D44" s="1131"/>
      <c r="E44" s="1131"/>
      <c r="F44" s="1132"/>
      <c r="G44" s="1072"/>
    </row>
    <row r="45" spans="1:7">
      <c r="A45" s="1130"/>
      <c r="B45" s="1131"/>
      <c r="C45" s="1131"/>
      <c r="D45" s="1131"/>
      <c r="E45" s="1131"/>
      <c r="F45" s="1132"/>
      <c r="G45" s="1072"/>
    </row>
    <row r="46" spans="1:7">
      <c r="A46" s="1672"/>
      <c r="B46" s="1673"/>
      <c r="C46" s="1673"/>
      <c r="D46" s="1673"/>
      <c r="E46" s="1673"/>
      <c r="F46" s="1674"/>
      <c r="G46" s="1072"/>
    </row>
    <row r="47" spans="1:7" ht="15.75" thickBot="1">
      <c r="A47" s="1677"/>
      <c r="B47" s="1675"/>
      <c r="C47" s="1675"/>
      <c r="D47" s="1675"/>
      <c r="E47" s="1675"/>
      <c r="F47" s="1676"/>
      <c r="G47" s="1072"/>
    </row>
    <row r="48" spans="1:7" ht="15.75" hidden="1" outlineLevel="1" thickBot="1">
      <c r="A48" s="1691"/>
      <c r="B48" s="1692"/>
      <c r="C48" s="1692"/>
      <c r="D48" s="1692"/>
      <c r="E48" s="1692"/>
      <c r="F48" s="1678"/>
      <c r="G48" s="1072" t="s">
        <v>747</v>
      </c>
    </row>
    <row r="49" spans="1:7" ht="15.75" hidden="1" outlineLevel="1" thickBot="1">
      <c r="A49" s="1672"/>
      <c r="B49" s="1673"/>
      <c r="C49" s="1673"/>
      <c r="D49" s="1673"/>
      <c r="E49" s="1673"/>
      <c r="F49" s="1674"/>
      <c r="G49" s="1072"/>
    </row>
    <row r="50" spans="1:7" ht="15.75" hidden="1" outlineLevel="1" thickBot="1">
      <c r="A50" s="1672"/>
      <c r="B50" s="1673"/>
      <c r="C50" s="1673"/>
      <c r="D50" s="1673"/>
      <c r="E50" s="1673"/>
      <c r="F50" s="1674"/>
      <c r="G50" s="1072"/>
    </row>
    <row r="51" spans="1:7" ht="15.75" hidden="1" outlineLevel="1" thickBot="1">
      <c r="A51" s="1672"/>
      <c r="B51" s="1673"/>
      <c r="C51" s="1673"/>
      <c r="D51" s="1673"/>
      <c r="E51" s="1673"/>
      <c r="F51" s="1674"/>
      <c r="G51" s="1072"/>
    </row>
    <row r="52" spans="1:7" ht="15.75" hidden="1" outlineLevel="1" thickBot="1">
      <c r="A52" s="1677"/>
      <c r="B52" s="1675"/>
      <c r="C52" s="1675"/>
      <c r="D52" s="1675"/>
      <c r="E52" s="1675"/>
      <c r="F52" s="1676"/>
      <c r="G52" s="1073"/>
    </row>
    <row r="53" spans="1:7" ht="21" customHeight="1" collapsed="1">
      <c r="A53" s="1688" t="s">
        <v>129</v>
      </c>
      <c r="B53" s="1689"/>
      <c r="C53" s="1689"/>
      <c r="D53" s="1689"/>
      <c r="E53" s="1689"/>
      <c r="F53" s="1690"/>
      <c r="G53" s="1105" t="s">
        <v>1237</v>
      </c>
    </row>
    <row r="54" spans="1:7">
      <c r="A54" s="1687" t="s">
        <v>130</v>
      </c>
      <c r="B54" s="1686"/>
      <c r="C54" s="1686"/>
      <c r="D54" s="1686" t="s">
        <v>131</v>
      </c>
      <c r="E54" s="1686"/>
      <c r="F54" s="1164"/>
      <c r="G54" s="1106"/>
    </row>
    <row r="55" spans="1:7">
      <c r="A55" s="730" t="s">
        <v>132</v>
      </c>
      <c r="B55" s="1686" t="s">
        <v>133</v>
      </c>
      <c r="C55" s="1686"/>
      <c r="D55" s="728" t="s">
        <v>132</v>
      </c>
      <c r="E55" s="1686" t="s">
        <v>133</v>
      </c>
      <c r="F55" s="1164"/>
      <c r="G55" s="1106"/>
    </row>
    <row r="56" spans="1:7">
      <c r="A56" s="730"/>
      <c r="B56" s="1686"/>
      <c r="C56" s="1686"/>
      <c r="D56" s="728"/>
      <c r="E56" s="1686"/>
      <c r="F56" s="1164"/>
      <c r="G56" s="1106"/>
    </row>
    <row r="57" spans="1:7">
      <c r="A57" s="730"/>
      <c r="B57" s="1686"/>
      <c r="C57" s="1686"/>
      <c r="D57" s="728"/>
      <c r="E57" s="1686"/>
      <c r="F57" s="1164"/>
      <c r="G57" s="1106"/>
    </row>
    <row r="58" spans="1:7">
      <c r="A58" s="730"/>
      <c r="B58" s="1686"/>
      <c r="C58" s="1686"/>
      <c r="D58" s="728"/>
      <c r="E58" s="1686"/>
      <c r="F58" s="1164"/>
      <c r="G58" s="1106"/>
    </row>
    <row r="59" spans="1:7">
      <c r="A59" s="730"/>
      <c r="B59" s="1686"/>
      <c r="C59" s="1686"/>
      <c r="D59" s="728"/>
      <c r="E59" s="1686"/>
      <c r="F59" s="1164"/>
      <c r="G59" s="1106"/>
    </row>
    <row r="60" spans="1:7" ht="15.75" thickBot="1">
      <c r="A60" s="457"/>
      <c r="B60" s="1696"/>
      <c r="C60" s="1696"/>
      <c r="D60" s="727"/>
      <c r="E60" s="1696"/>
      <c r="F60" s="1158"/>
      <c r="G60" s="1352"/>
    </row>
    <row r="61" spans="1:7" ht="15" hidden="1" customHeight="1" outlineLevel="1">
      <c r="A61" s="458"/>
      <c r="B61" s="1697"/>
      <c r="C61" s="1697"/>
      <c r="D61" s="729"/>
      <c r="E61" s="1697"/>
      <c r="F61" s="1698"/>
      <c r="G61" s="1106" t="s">
        <v>748</v>
      </c>
    </row>
    <row r="62" spans="1:7" ht="15" hidden="1" customHeight="1" outlineLevel="1">
      <c r="A62" s="730"/>
      <c r="B62" s="1686"/>
      <c r="C62" s="1686"/>
      <c r="D62" s="728"/>
      <c r="E62" s="1686"/>
      <c r="F62" s="1164"/>
      <c r="G62" s="1106"/>
    </row>
    <row r="63" spans="1:7" ht="15" hidden="1" customHeight="1" outlineLevel="1">
      <c r="A63" s="730"/>
      <c r="B63" s="1686"/>
      <c r="C63" s="1686"/>
      <c r="D63" s="728"/>
      <c r="E63" s="1686"/>
      <c r="F63" s="1164"/>
      <c r="G63" s="1106"/>
    </row>
    <row r="64" spans="1:7" ht="15" hidden="1" customHeight="1" outlineLevel="1">
      <c r="A64" s="730"/>
      <c r="B64" s="1686"/>
      <c r="C64" s="1686"/>
      <c r="D64" s="728"/>
      <c r="E64" s="1686"/>
      <c r="F64" s="1164"/>
      <c r="G64" s="1106"/>
    </row>
    <row r="65" spans="1:7" ht="15" hidden="1" customHeight="1" outlineLevel="1">
      <c r="A65" s="730"/>
      <c r="B65" s="1686"/>
      <c r="C65" s="1686"/>
      <c r="D65" s="728"/>
      <c r="E65" s="1686"/>
      <c r="F65" s="1164"/>
      <c r="G65" s="1106"/>
    </row>
    <row r="66" spans="1:7" ht="15" hidden="1" customHeight="1" outlineLevel="1">
      <c r="A66" s="730"/>
      <c r="B66" s="1686"/>
      <c r="C66" s="1686"/>
      <c r="D66" s="728"/>
      <c r="E66" s="1686"/>
      <c r="F66" s="1164"/>
      <c r="G66" s="1106"/>
    </row>
    <row r="67" spans="1:7" ht="15" hidden="1" customHeight="1" outlineLevel="1">
      <c r="A67" s="730"/>
      <c r="B67" s="1686"/>
      <c r="C67" s="1686"/>
      <c r="D67" s="728"/>
      <c r="E67" s="1686"/>
      <c r="F67" s="1164"/>
      <c r="G67" s="1106"/>
    </row>
    <row r="68" spans="1:7" ht="15" hidden="1" customHeight="1" outlineLevel="1">
      <c r="A68" s="730"/>
      <c r="B68" s="1686"/>
      <c r="C68" s="1686"/>
      <c r="D68" s="728"/>
      <c r="E68" s="1686"/>
      <c r="F68" s="1164"/>
      <c r="G68" s="1106"/>
    </row>
    <row r="69" spans="1:7" ht="15" hidden="1" customHeight="1" outlineLevel="1">
      <c r="A69" s="730"/>
      <c r="B69" s="1686"/>
      <c r="C69" s="1686"/>
      <c r="D69" s="728"/>
      <c r="E69" s="1686"/>
      <c r="F69" s="1164"/>
      <c r="G69" s="1106"/>
    </row>
    <row r="70" spans="1:7" ht="15" hidden="1" customHeight="1" outlineLevel="1">
      <c r="A70" s="730"/>
      <c r="B70" s="1686"/>
      <c r="C70" s="1686"/>
      <c r="D70" s="728"/>
      <c r="E70" s="1686"/>
      <c r="F70" s="1164"/>
      <c r="G70" s="1106"/>
    </row>
    <row r="71" spans="1:7" ht="15" hidden="1" customHeight="1" outlineLevel="1">
      <c r="A71" s="730"/>
      <c r="B71" s="1686"/>
      <c r="C71" s="1686"/>
      <c r="D71" s="728"/>
      <c r="E71" s="1686"/>
      <c r="F71" s="1164"/>
      <c r="G71" s="1106"/>
    </row>
    <row r="72" spans="1:7" ht="15" hidden="1" customHeight="1" outlineLevel="1">
      <c r="A72" s="730"/>
      <c r="B72" s="1686"/>
      <c r="C72" s="1686"/>
      <c r="D72" s="728"/>
      <c r="E72" s="1686"/>
      <c r="F72" s="1164"/>
      <c r="G72" s="1106"/>
    </row>
    <row r="73" spans="1:7" ht="15" hidden="1" customHeight="1" outlineLevel="1">
      <c r="A73" s="730"/>
      <c r="B73" s="1686"/>
      <c r="C73" s="1686"/>
      <c r="D73" s="728"/>
      <c r="E73" s="1686"/>
      <c r="F73" s="1164"/>
      <c r="G73" s="1106"/>
    </row>
    <row r="74" spans="1:7" ht="15" hidden="1" customHeight="1" outlineLevel="1">
      <c r="A74" s="730"/>
      <c r="B74" s="1686"/>
      <c r="C74" s="1686"/>
      <c r="D74" s="728"/>
      <c r="E74" s="1686"/>
      <c r="F74" s="1164"/>
      <c r="G74" s="1106"/>
    </row>
    <row r="75" spans="1:7" ht="15" hidden="1" customHeight="1" outlineLevel="1">
      <c r="A75" s="730"/>
      <c r="B75" s="1686"/>
      <c r="C75" s="1686"/>
      <c r="D75" s="728"/>
      <c r="E75" s="1686"/>
      <c r="F75" s="1164"/>
      <c r="G75" s="1106"/>
    </row>
    <row r="76" spans="1:7" ht="15.75" hidden="1" outlineLevel="1" thickBot="1">
      <c r="A76" s="457"/>
      <c r="B76" s="1696"/>
      <c r="C76" s="1696"/>
      <c r="D76" s="727"/>
      <c r="E76" s="1124"/>
      <c r="F76" s="1616"/>
      <c r="G76" s="1107"/>
    </row>
    <row r="77" spans="1:7" ht="30" customHeight="1" collapsed="1">
      <c r="A77" s="1699" t="s">
        <v>134</v>
      </c>
      <c r="B77" s="1700"/>
      <c r="C77" s="1700"/>
      <c r="D77" s="1700"/>
      <c r="E77" s="1700"/>
      <c r="F77" s="1701"/>
      <c r="G77" s="1105" t="s">
        <v>1238</v>
      </c>
    </row>
    <row r="78" spans="1:7">
      <c r="A78" s="383"/>
      <c r="B78" s="384"/>
      <c r="C78" s="384"/>
      <c r="D78" s="384"/>
      <c r="E78" s="384"/>
      <c r="F78" s="385"/>
      <c r="G78" s="1106"/>
    </row>
    <row r="79" spans="1:7">
      <c r="A79" s="386"/>
      <c r="B79" s="387"/>
      <c r="C79" s="387"/>
      <c r="D79" s="387"/>
      <c r="E79" s="387"/>
      <c r="F79" s="388"/>
      <c r="G79" s="1106"/>
    </row>
    <row r="80" spans="1:7">
      <c r="A80" s="386"/>
      <c r="B80" s="387"/>
      <c r="C80" s="387"/>
      <c r="D80" s="387"/>
      <c r="E80" s="387"/>
      <c r="F80" s="388"/>
      <c r="G80" s="1106"/>
    </row>
    <row r="81" spans="1:7">
      <c r="A81" s="386"/>
      <c r="B81" s="387"/>
      <c r="C81" s="387"/>
      <c r="D81" s="387"/>
      <c r="E81" s="387"/>
      <c r="F81" s="388"/>
      <c r="G81" s="1106"/>
    </row>
    <row r="82" spans="1:7" ht="15.75" thickBot="1">
      <c r="A82" s="389"/>
      <c r="B82" s="390"/>
      <c r="C82" s="390"/>
      <c r="D82" s="390"/>
      <c r="E82" s="390"/>
      <c r="F82" s="391"/>
      <c r="G82" s="1107"/>
    </row>
    <row r="83" spans="1:7" hidden="1" outlineLevel="1">
      <c r="A83" s="386"/>
      <c r="B83" s="387"/>
      <c r="C83" s="387"/>
      <c r="D83" s="387"/>
      <c r="E83" s="387"/>
      <c r="F83" s="388"/>
      <c r="G83" s="1568" t="s">
        <v>135</v>
      </c>
    </row>
    <row r="84" spans="1:7" hidden="1" outlineLevel="1">
      <c r="A84" s="386"/>
      <c r="B84" s="387"/>
      <c r="C84" s="387"/>
      <c r="D84" s="387"/>
      <c r="E84" s="387"/>
      <c r="F84" s="388"/>
      <c r="G84" s="1568"/>
    </row>
    <row r="85" spans="1:7" hidden="1" outlineLevel="1">
      <c r="A85" s="386"/>
      <c r="B85" s="387"/>
      <c r="C85" s="387"/>
      <c r="D85" s="387"/>
      <c r="E85" s="387"/>
      <c r="F85" s="388"/>
      <c r="G85" s="1568"/>
    </row>
    <row r="86" spans="1:7" hidden="1" outlineLevel="1">
      <c r="A86" s="386"/>
      <c r="B86" s="387"/>
      <c r="C86" s="387"/>
      <c r="D86" s="387"/>
      <c r="E86" s="387"/>
      <c r="F86" s="388"/>
      <c r="G86" s="1568"/>
    </row>
    <row r="87" spans="1:7" hidden="1" outlineLevel="1">
      <c r="A87" s="386"/>
      <c r="B87" s="387"/>
      <c r="C87" s="387"/>
      <c r="D87" s="387"/>
      <c r="E87" s="387"/>
      <c r="F87" s="388"/>
      <c r="G87" s="1568"/>
    </row>
    <row r="88" spans="1:7" hidden="1" outlineLevel="1">
      <c r="A88" s="386"/>
      <c r="B88" s="387"/>
      <c r="C88" s="387"/>
      <c r="D88" s="387"/>
      <c r="E88" s="387"/>
      <c r="F88" s="388"/>
      <c r="G88" s="1568"/>
    </row>
    <row r="89" spans="1:7" hidden="1" outlineLevel="1">
      <c r="A89" s="386"/>
      <c r="B89" s="387"/>
      <c r="C89" s="387"/>
      <c r="D89" s="387"/>
      <c r="E89" s="387"/>
      <c r="F89" s="388"/>
      <c r="G89" s="1568"/>
    </row>
    <row r="90" spans="1:7" hidden="1" outlineLevel="1">
      <c r="A90" s="386"/>
      <c r="B90" s="387"/>
      <c r="C90" s="387"/>
      <c r="D90" s="387"/>
      <c r="E90" s="387"/>
      <c r="F90" s="388"/>
      <c r="G90" s="1568"/>
    </row>
    <row r="91" spans="1:7" hidden="1" outlineLevel="1">
      <c r="A91" s="386"/>
      <c r="B91" s="387"/>
      <c r="C91" s="387"/>
      <c r="D91" s="387"/>
      <c r="E91" s="387"/>
      <c r="F91" s="388"/>
      <c r="G91" s="1568"/>
    </row>
    <row r="92" spans="1:7" ht="15.75" hidden="1" outlineLevel="1" thickBot="1">
      <c r="A92" s="389"/>
      <c r="B92" s="390"/>
      <c r="C92" s="390"/>
      <c r="D92" s="390"/>
      <c r="E92" s="390"/>
      <c r="F92" s="391"/>
      <c r="G92" s="1569"/>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74" t="s">
        <v>694</v>
      </c>
      <c r="B1" s="1075"/>
      <c r="C1" s="1075"/>
      <c r="D1" s="1075"/>
      <c r="E1" s="1075"/>
      <c r="F1" s="782"/>
      <c r="G1" s="765"/>
      <c r="H1" s="204"/>
    </row>
    <row r="2" spans="1:8">
      <c r="A2" s="1076" t="s">
        <v>239</v>
      </c>
      <c r="B2" s="1077"/>
      <c r="C2" s="1077"/>
      <c r="D2" s="1077"/>
      <c r="E2" s="1077"/>
      <c r="F2" s="783"/>
      <c r="G2" s="766"/>
      <c r="H2" s="204"/>
    </row>
    <row r="3" spans="1:8" ht="15.75" thickBot="1">
      <c r="A3" s="1078"/>
      <c r="B3" s="1079"/>
      <c r="C3" s="1079"/>
      <c r="D3" s="1079"/>
      <c r="E3" s="1079"/>
      <c r="F3" s="1079"/>
      <c r="G3" s="1080"/>
    </row>
    <row r="4" spans="1:8">
      <c r="A4" s="1081" t="s">
        <v>29</v>
      </c>
      <c r="B4" s="1082"/>
      <c r="C4" s="1082"/>
      <c r="D4" s="1082"/>
      <c r="E4" s="1082"/>
      <c r="F4" s="705"/>
      <c r="G4" s="1087" t="s">
        <v>1384</v>
      </c>
    </row>
    <row r="5" spans="1:8" ht="24" customHeight="1" thickBot="1">
      <c r="A5" s="1084"/>
      <c r="B5" s="1085"/>
      <c r="C5" s="1085"/>
      <c r="D5" s="1085"/>
      <c r="E5" s="1085"/>
      <c r="F5" s="714"/>
      <c r="G5" s="1104"/>
    </row>
    <row r="6" spans="1:8" ht="15.75" customHeight="1" thickBot="1">
      <c r="A6" s="611" t="s">
        <v>1176</v>
      </c>
      <c r="B6" s="750"/>
      <c r="C6" s="750" t="str">
        <f>Obsah!C4</f>
        <v>(31/03/2018)</v>
      </c>
      <c r="D6" s="750"/>
      <c r="E6" s="604"/>
      <c r="F6" s="604"/>
      <c r="G6" s="606"/>
    </row>
    <row r="7" spans="1:8" ht="30" customHeight="1">
      <c r="A7" s="1378" t="s">
        <v>136</v>
      </c>
      <c r="B7" s="1379"/>
      <c r="C7" s="1095" t="s">
        <v>137</v>
      </c>
      <c r="D7" s="1704" t="s">
        <v>661</v>
      </c>
      <c r="E7" s="718" t="s">
        <v>138</v>
      </c>
      <c r="F7" s="14"/>
      <c r="G7" s="1105" t="s">
        <v>1231</v>
      </c>
    </row>
    <row r="8" spans="1:8" ht="32.25" customHeight="1">
      <c r="A8" s="1365"/>
      <c r="B8" s="1366"/>
      <c r="C8" s="1120"/>
      <c r="D8" s="1705"/>
      <c r="E8" s="722" t="s">
        <v>139</v>
      </c>
      <c r="F8" s="15"/>
      <c r="G8" s="1581"/>
    </row>
    <row r="9" spans="1:8" ht="32.25" customHeight="1">
      <c r="A9" s="1365"/>
      <c r="B9" s="1366"/>
      <c r="C9" s="1120"/>
      <c r="D9" s="1706"/>
      <c r="E9" s="722" t="s">
        <v>662</v>
      </c>
      <c r="F9" s="15"/>
      <c r="G9" s="1581"/>
    </row>
    <row r="10" spans="1:8" s="89" customFormat="1" ht="30" customHeight="1">
      <c r="A10" s="1365"/>
      <c r="B10" s="1366"/>
      <c r="C10" s="1120"/>
      <c r="D10" s="1366" t="s">
        <v>140</v>
      </c>
      <c r="E10" s="1366"/>
      <c r="F10" s="725"/>
      <c r="G10" s="1581"/>
    </row>
    <row r="11" spans="1:8" ht="15" customHeight="1">
      <c r="A11" s="1365"/>
      <c r="B11" s="1366"/>
      <c r="C11" s="1120"/>
      <c r="D11" s="1686" t="s">
        <v>141</v>
      </c>
      <c r="E11" s="1686"/>
      <c r="F11" s="725"/>
      <c r="G11" s="1581"/>
    </row>
    <row r="12" spans="1:8" ht="30" customHeight="1">
      <c r="A12" s="1365"/>
      <c r="B12" s="1366"/>
      <c r="C12" s="1120"/>
      <c r="D12" s="1366" t="s">
        <v>144</v>
      </c>
      <c r="E12" s="1366"/>
      <c r="F12" s="725"/>
      <c r="G12" s="1581"/>
    </row>
    <row r="13" spans="1:8" ht="30" customHeight="1">
      <c r="A13" s="1365"/>
      <c r="B13" s="1366"/>
      <c r="C13" s="1120"/>
      <c r="D13" s="1366" t="s">
        <v>149</v>
      </c>
      <c r="E13" s="1366"/>
      <c r="F13" s="725"/>
      <c r="G13" s="1581"/>
    </row>
    <row r="14" spans="1:8" ht="15" customHeight="1">
      <c r="A14" s="1365"/>
      <c r="B14" s="1366"/>
      <c r="C14" s="1120"/>
      <c r="D14" s="1366" t="s">
        <v>145</v>
      </c>
      <c r="E14" s="1366"/>
      <c r="F14" s="725"/>
      <c r="G14" s="1581"/>
    </row>
    <row r="15" spans="1:8" ht="30" customHeight="1">
      <c r="A15" s="1365"/>
      <c r="B15" s="1366"/>
      <c r="C15" s="1120"/>
      <c r="D15" s="1366" t="s">
        <v>143</v>
      </c>
      <c r="E15" s="1366"/>
      <c r="F15" s="725"/>
      <c r="G15" s="1581"/>
    </row>
    <row r="16" spans="1:8" ht="30" customHeight="1">
      <c r="A16" s="1365"/>
      <c r="B16" s="1366"/>
      <c r="C16" s="1120"/>
      <c r="D16" s="1366" t="s">
        <v>142</v>
      </c>
      <c r="E16" s="1366"/>
      <c r="F16" s="725"/>
      <c r="G16" s="1581"/>
    </row>
    <row r="17" spans="1:7" ht="30" customHeight="1">
      <c r="A17" s="1365"/>
      <c r="B17" s="1366"/>
      <c r="C17" s="1120"/>
      <c r="D17" s="1366" t="s">
        <v>146</v>
      </c>
      <c r="E17" s="1366"/>
      <c r="F17" s="725"/>
      <c r="G17" s="1581"/>
    </row>
    <row r="18" spans="1:7" ht="30" customHeight="1">
      <c r="A18" s="1365"/>
      <c r="B18" s="1366"/>
      <c r="C18" s="1120" t="s">
        <v>147</v>
      </c>
      <c r="D18" s="1703" t="s">
        <v>661</v>
      </c>
      <c r="E18" s="722" t="s">
        <v>138</v>
      </c>
      <c r="F18" s="725"/>
      <c r="G18" s="1581"/>
    </row>
    <row r="19" spans="1:7" ht="30" customHeight="1">
      <c r="A19" s="1365"/>
      <c r="B19" s="1366"/>
      <c r="C19" s="1120"/>
      <c r="D19" s="1705"/>
      <c r="E19" s="722" t="s">
        <v>139</v>
      </c>
      <c r="F19" s="725"/>
      <c r="G19" s="1581"/>
    </row>
    <row r="20" spans="1:7" ht="30" customHeight="1">
      <c r="A20" s="1365"/>
      <c r="B20" s="1366"/>
      <c r="C20" s="1120"/>
      <c r="D20" s="1706"/>
      <c r="E20" s="722" t="s">
        <v>662</v>
      </c>
      <c r="F20" s="725"/>
      <c r="G20" s="1581"/>
    </row>
    <row r="21" spans="1:7" ht="30" customHeight="1">
      <c r="A21" s="1365"/>
      <c r="B21" s="1366"/>
      <c r="C21" s="1120"/>
      <c r="D21" s="1366" t="s">
        <v>140</v>
      </c>
      <c r="E21" s="1366"/>
      <c r="F21" s="15"/>
      <c r="G21" s="1581"/>
    </row>
    <row r="22" spans="1:7" ht="15" customHeight="1">
      <c r="A22" s="1365"/>
      <c r="B22" s="1366"/>
      <c r="C22" s="1120"/>
      <c r="D22" s="1686" t="s">
        <v>141</v>
      </c>
      <c r="E22" s="1686"/>
      <c r="F22" s="15"/>
      <c r="G22" s="1581"/>
    </row>
    <row r="23" spans="1:7" ht="30" customHeight="1">
      <c r="A23" s="1365"/>
      <c r="B23" s="1366"/>
      <c r="C23" s="1120"/>
      <c r="D23" s="1366" t="s">
        <v>144</v>
      </c>
      <c r="E23" s="1366"/>
      <c r="F23" s="15"/>
      <c r="G23" s="1581"/>
    </row>
    <row r="24" spans="1:7" ht="30" customHeight="1">
      <c r="A24" s="1365"/>
      <c r="B24" s="1366"/>
      <c r="C24" s="1120"/>
      <c r="D24" s="1366" t="s">
        <v>148</v>
      </c>
      <c r="E24" s="1366"/>
      <c r="F24" s="15"/>
      <c r="G24" s="1581"/>
    </row>
    <row r="25" spans="1:7">
      <c r="A25" s="1365"/>
      <c r="B25" s="1366"/>
      <c r="C25" s="1120"/>
      <c r="D25" s="1366" t="s">
        <v>145</v>
      </c>
      <c r="E25" s="1366"/>
      <c r="F25" s="15"/>
      <c r="G25" s="1581"/>
    </row>
    <row r="26" spans="1:7" ht="30" customHeight="1">
      <c r="A26" s="1365"/>
      <c r="B26" s="1366"/>
      <c r="C26" s="1120"/>
      <c r="D26" s="1366" t="s">
        <v>143</v>
      </c>
      <c r="E26" s="1366"/>
      <c r="F26" s="15"/>
      <c r="G26" s="1581"/>
    </row>
    <row r="27" spans="1:7" ht="30" customHeight="1">
      <c r="A27" s="1365"/>
      <c r="B27" s="1366"/>
      <c r="C27" s="1120"/>
      <c r="D27" s="1366" t="s">
        <v>142</v>
      </c>
      <c r="E27" s="1366"/>
      <c r="F27" s="15"/>
      <c r="G27" s="1581"/>
    </row>
    <row r="28" spans="1:7" ht="36" customHeight="1" thickBot="1">
      <c r="A28" s="1363"/>
      <c r="B28" s="1364"/>
      <c r="C28" s="1111"/>
      <c r="D28" s="1364" t="s">
        <v>146</v>
      </c>
      <c r="E28" s="1364"/>
      <c r="F28" s="16"/>
      <c r="G28" s="1582"/>
    </row>
    <row r="29" spans="1:7" ht="30" hidden="1" customHeight="1" outlineLevel="1">
      <c r="A29" s="1378" t="s">
        <v>136</v>
      </c>
      <c r="B29" s="1379"/>
      <c r="C29" s="1689" t="s">
        <v>137</v>
      </c>
      <c r="D29" s="1704" t="s">
        <v>661</v>
      </c>
      <c r="E29" s="201" t="s">
        <v>138</v>
      </c>
      <c r="F29" s="14"/>
      <c r="G29" s="1612" t="s">
        <v>749</v>
      </c>
    </row>
    <row r="30" spans="1:7" ht="30" hidden="1" customHeight="1" outlineLevel="1">
      <c r="A30" s="1365"/>
      <c r="B30" s="1366"/>
      <c r="C30" s="1686"/>
      <c r="D30" s="1705"/>
      <c r="E30" s="202" t="s">
        <v>139</v>
      </c>
      <c r="F30" s="15"/>
      <c r="G30" s="1581"/>
    </row>
    <row r="31" spans="1:7" ht="30" hidden="1" customHeight="1" outlineLevel="1">
      <c r="A31" s="1365"/>
      <c r="B31" s="1366"/>
      <c r="C31" s="1686"/>
      <c r="D31" s="1706"/>
      <c r="E31" s="202" t="s">
        <v>662</v>
      </c>
      <c r="F31" s="15"/>
      <c r="G31" s="1581"/>
    </row>
    <row r="32" spans="1:7" ht="30" hidden="1" customHeight="1" outlineLevel="1">
      <c r="A32" s="1365"/>
      <c r="B32" s="1366"/>
      <c r="C32" s="1686"/>
      <c r="D32" s="1366" t="s">
        <v>140</v>
      </c>
      <c r="E32" s="1366"/>
      <c r="F32" s="203"/>
      <c r="G32" s="1581"/>
    </row>
    <row r="33" spans="1:7" ht="15" hidden="1" customHeight="1" outlineLevel="1">
      <c r="A33" s="1365"/>
      <c r="B33" s="1366"/>
      <c r="C33" s="1686"/>
      <c r="D33" s="1686" t="s">
        <v>141</v>
      </c>
      <c r="E33" s="1686"/>
      <c r="F33" s="203"/>
      <c r="G33" s="1581"/>
    </row>
    <row r="34" spans="1:7" ht="30" hidden="1" customHeight="1" outlineLevel="1">
      <c r="A34" s="1365"/>
      <c r="B34" s="1366"/>
      <c r="C34" s="1686"/>
      <c r="D34" s="1366" t="s">
        <v>144</v>
      </c>
      <c r="E34" s="1366"/>
      <c r="F34" s="203"/>
      <c r="G34" s="1581"/>
    </row>
    <row r="35" spans="1:7" ht="30" hidden="1" customHeight="1" outlineLevel="1">
      <c r="A35" s="1365"/>
      <c r="B35" s="1366"/>
      <c r="C35" s="1686"/>
      <c r="D35" s="1366" t="s">
        <v>149</v>
      </c>
      <c r="E35" s="1366"/>
      <c r="F35" s="203"/>
      <c r="G35" s="1581"/>
    </row>
    <row r="36" spans="1:7" ht="15" hidden="1" customHeight="1" outlineLevel="1">
      <c r="A36" s="1365"/>
      <c r="B36" s="1366"/>
      <c r="C36" s="1686"/>
      <c r="D36" s="1366" t="s">
        <v>145</v>
      </c>
      <c r="E36" s="1366"/>
      <c r="F36" s="203"/>
      <c r="G36" s="1581"/>
    </row>
    <row r="37" spans="1:7" ht="30" hidden="1" customHeight="1" outlineLevel="1">
      <c r="A37" s="1365"/>
      <c r="B37" s="1366"/>
      <c r="C37" s="1686"/>
      <c r="D37" s="1366" t="s">
        <v>143</v>
      </c>
      <c r="E37" s="1366"/>
      <c r="F37" s="203"/>
      <c r="G37" s="1581"/>
    </row>
    <row r="38" spans="1:7" ht="30" hidden="1" customHeight="1" outlineLevel="1">
      <c r="A38" s="1365"/>
      <c r="B38" s="1366"/>
      <c r="C38" s="1686"/>
      <c r="D38" s="1366" t="s">
        <v>142</v>
      </c>
      <c r="E38" s="1366"/>
      <c r="F38" s="203"/>
      <c r="G38" s="1581"/>
    </row>
    <row r="39" spans="1:7" ht="30" hidden="1" customHeight="1" outlineLevel="1">
      <c r="A39" s="1365"/>
      <c r="B39" s="1366"/>
      <c r="C39" s="1686"/>
      <c r="D39" s="1366" t="s">
        <v>146</v>
      </c>
      <c r="E39" s="1366"/>
      <c r="F39" s="203"/>
      <c r="G39" s="1581"/>
    </row>
    <row r="40" spans="1:7" ht="30" hidden="1" customHeight="1" outlineLevel="1">
      <c r="A40" s="1365"/>
      <c r="B40" s="1366"/>
      <c r="C40" s="1686" t="s">
        <v>147</v>
      </c>
      <c r="D40" s="1703" t="s">
        <v>661</v>
      </c>
      <c r="E40" s="202" t="s">
        <v>138</v>
      </c>
      <c r="F40" s="203"/>
      <c r="G40" s="1581"/>
    </row>
    <row r="41" spans="1:7" ht="30" hidden="1" customHeight="1" outlineLevel="1">
      <c r="A41" s="1365"/>
      <c r="B41" s="1366"/>
      <c r="C41" s="1686"/>
      <c r="D41" s="1705"/>
      <c r="E41" s="202" t="s">
        <v>139</v>
      </c>
      <c r="F41" s="203"/>
      <c r="G41" s="1581"/>
    </row>
    <row r="42" spans="1:7" ht="25.5" hidden="1" outlineLevel="1">
      <c r="A42" s="1365"/>
      <c r="B42" s="1366"/>
      <c r="C42" s="1686"/>
      <c r="D42" s="1706"/>
      <c r="E42" s="202" t="s">
        <v>662</v>
      </c>
      <c r="F42" s="203"/>
      <c r="G42" s="1581"/>
    </row>
    <row r="43" spans="1:7" ht="30" hidden="1" customHeight="1" outlineLevel="1">
      <c r="A43" s="1365"/>
      <c r="B43" s="1366"/>
      <c r="C43" s="1686"/>
      <c r="D43" s="1366" t="s">
        <v>140</v>
      </c>
      <c r="E43" s="1366"/>
      <c r="F43" s="15"/>
      <c r="G43" s="1581"/>
    </row>
    <row r="44" spans="1:7" ht="15" hidden="1" customHeight="1" outlineLevel="1">
      <c r="A44" s="1365"/>
      <c r="B44" s="1366"/>
      <c r="C44" s="1686"/>
      <c r="D44" s="1686" t="s">
        <v>141</v>
      </c>
      <c r="E44" s="1686"/>
      <c r="F44" s="15"/>
      <c r="G44" s="1581"/>
    </row>
    <row r="45" spans="1:7" ht="30" hidden="1" customHeight="1" outlineLevel="1">
      <c r="A45" s="1365"/>
      <c r="B45" s="1366"/>
      <c r="C45" s="1686"/>
      <c r="D45" s="1366" t="s">
        <v>144</v>
      </c>
      <c r="E45" s="1366"/>
      <c r="F45" s="15"/>
      <c r="G45" s="1581"/>
    </row>
    <row r="46" spans="1:7" ht="30" hidden="1" customHeight="1" outlineLevel="1">
      <c r="A46" s="1365"/>
      <c r="B46" s="1366"/>
      <c r="C46" s="1686"/>
      <c r="D46" s="1366" t="s">
        <v>148</v>
      </c>
      <c r="E46" s="1366"/>
      <c r="F46" s="15"/>
      <c r="G46" s="1581"/>
    </row>
    <row r="47" spans="1:7" ht="15" hidden="1" customHeight="1" outlineLevel="1">
      <c r="A47" s="1365"/>
      <c r="B47" s="1366"/>
      <c r="C47" s="1686"/>
      <c r="D47" s="1366" t="s">
        <v>145</v>
      </c>
      <c r="E47" s="1366"/>
      <c r="F47" s="15"/>
      <c r="G47" s="1581"/>
    </row>
    <row r="48" spans="1:7" ht="30" hidden="1" customHeight="1" outlineLevel="1">
      <c r="A48" s="1365"/>
      <c r="B48" s="1366"/>
      <c r="C48" s="1686"/>
      <c r="D48" s="1366" t="s">
        <v>143</v>
      </c>
      <c r="E48" s="1366"/>
      <c r="F48" s="15"/>
      <c r="G48" s="1581"/>
    </row>
    <row r="49" spans="1:7" ht="30" hidden="1" customHeight="1" outlineLevel="1">
      <c r="A49" s="1365"/>
      <c r="B49" s="1366"/>
      <c r="C49" s="1686"/>
      <c r="D49" s="1366" t="s">
        <v>142</v>
      </c>
      <c r="E49" s="1366"/>
      <c r="F49" s="15"/>
      <c r="G49" s="1581"/>
    </row>
    <row r="50" spans="1:7" ht="30" hidden="1" customHeight="1" outlineLevel="1" thickBot="1">
      <c r="A50" s="1702"/>
      <c r="B50" s="1703"/>
      <c r="C50" s="1707"/>
      <c r="D50" s="1703" t="s">
        <v>146</v>
      </c>
      <c r="E50" s="1703"/>
      <c r="F50" s="145"/>
      <c r="G50" s="1582"/>
    </row>
    <row r="51" spans="1:7" ht="30" hidden="1" customHeight="1" outlineLevel="1">
      <c r="A51" s="1378" t="s">
        <v>136</v>
      </c>
      <c r="B51" s="1379"/>
      <c r="C51" s="1689" t="s">
        <v>137</v>
      </c>
      <c r="D51" s="1704" t="s">
        <v>661</v>
      </c>
      <c r="E51" s="201" t="s">
        <v>138</v>
      </c>
      <c r="F51" s="14"/>
      <c r="G51" s="1612" t="s">
        <v>749</v>
      </c>
    </row>
    <row r="52" spans="1:7" ht="30" hidden="1" customHeight="1" outlineLevel="1">
      <c r="A52" s="1365"/>
      <c r="B52" s="1366"/>
      <c r="C52" s="1686"/>
      <c r="D52" s="1705"/>
      <c r="E52" s="202" t="s">
        <v>139</v>
      </c>
      <c r="F52" s="15"/>
      <c r="G52" s="1581"/>
    </row>
    <row r="53" spans="1:7" ht="30" hidden="1" customHeight="1" outlineLevel="1">
      <c r="A53" s="1365"/>
      <c r="B53" s="1366"/>
      <c r="C53" s="1686"/>
      <c r="D53" s="1706"/>
      <c r="E53" s="202" t="s">
        <v>662</v>
      </c>
      <c r="F53" s="15"/>
      <c r="G53" s="1581"/>
    </row>
    <row r="54" spans="1:7" ht="30" hidden="1" customHeight="1" outlineLevel="1">
      <c r="A54" s="1365"/>
      <c r="B54" s="1366"/>
      <c r="C54" s="1686"/>
      <c r="D54" s="1366" t="s">
        <v>140</v>
      </c>
      <c r="E54" s="1366"/>
      <c r="F54" s="203"/>
      <c r="G54" s="1581"/>
    </row>
    <row r="55" spans="1:7" ht="15" hidden="1" customHeight="1" outlineLevel="1">
      <c r="A55" s="1365"/>
      <c r="B55" s="1366"/>
      <c r="C55" s="1686"/>
      <c r="D55" s="1686" t="s">
        <v>141</v>
      </c>
      <c r="E55" s="1686"/>
      <c r="F55" s="203"/>
      <c r="G55" s="1581"/>
    </row>
    <row r="56" spans="1:7" ht="30" hidden="1" customHeight="1" outlineLevel="1">
      <c r="A56" s="1365"/>
      <c r="B56" s="1366"/>
      <c r="C56" s="1686"/>
      <c r="D56" s="1366" t="s">
        <v>144</v>
      </c>
      <c r="E56" s="1366"/>
      <c r="F56" s="203"/>
      <c r="G56" s="1581"/>
    </row>
    <row r="57" spans="1:7" ht="30" hidden="1" customHeight="1" outlineLevel="1">
      <c r="A57" s="1365"/>
      <c r="B57" s="1366"/>
      <c r="C57" s="1686"/>
      <c r="D57" s="1366" t="s">
        <v>149</v>
      </c>
      <c r="E57" s="1366"/>
      <c r="F57" s="203"/>
      <c r="G57" s="1581"/>
    </row>
    <row r="58" spans="1:7" ht="15" hidden="1" customHeight="1" outlineLevel="1">
      <c r="A58" s="1365"/>
      <c r="B58" s="1366"/>
      <c r="C58" s="1686"/>
      <c r="D58" s="1366" t="s">
        <v>145</v>
      </c>
      <c r="E58" s="1366"/>
      <c r="F58" s="203"/>
      <c r="G58" s="1581"/>
    </row>
    <row r="59" spans="1:7" ht="30" hidden="1" customHeight="1" outlineLevel="1">
      <c r="A59" s="1365"/>
      <c r="B59" s="1366"/>
      <c r="C59" s="1686"/>
      <c r="D59" s="1366" t="s">
        <v>143</v>
      </c>
      <c r="E59" s="1366"/>
      <c r="F59" s="203"/>
      <c r="G59" s="1581"/>
    </row>
    <row r="60" spans="1:7" ht="30" hidden="1" customHeight="1" outlineLevel="1">
      <c r="A60" s="1365"/>
      <c r="B60" s="1366"/>
      <c r="C60" s="1686"/>
      <c r="D60" s="1366" t="s">
        <v>142</v>
      </c>
      <c r="E60" s="1366"/>
      <c r="F60" s="203"/>
      <c r="G60" s="1581"/>
    </row>
    <row r="61" spans="1:7" ht="30" hidden="1" customHeight="1" outlineLevel="1">
      <c r="A61" s="1365"/>
      <c r="B61" s="1366"/>
      <c r="C61" s="1686"/>
      <c r="D61" s="1366" t="s">
        <v>146</v>
      </c>
      <c r="E61" s="1366"/>
      <c r="F61" s="203"/>
      <c r="G61" s="1581"/>
    </row>
    <row r="62" spans="1:7" hidden="1" outlineLevel="1">
      <c r="A62" s="1365"/>
      <c r="B62" s="1366"/>
      <c r="C62" s="1686" t="s">
        <v>147</v>
      </c>
      <c r="D62" s="1703" t="s">
        <v>661</v>
      </c>
      <c r="E62" s="202" t="s">
        <v>138</v>
      </c>
      <c r="F62" s="203"/>
      <c r="G62" s="1581"/>
    </row>
    <row r="63" spans="1:7" ht="30" hidden="1" customHeight="1" outlineLevel="1">
      <c r="A63" s="1365"/>
      <c r="B63" s="1366"/>
      <c r="C63" s="1686"/>
      <c r="D63" s="1705"/>
      <c r="E63" s="202" t="s">
        <v>139</v>
      </c>
      <c r="F63" s="203"/>
      <c r="G63" s="1581"/>
    </row>
    <row r="64" spans="1:7" ht="30" hidden="1" customHeight="1" outlineLevel="1">
      <c r="A64" s="1365"/>
      <c r="B64" s="1366"/>
      <c r="C64" s="1686"/>
      <c r="D64" s="1706"/>
      <c r="E64" s="202" t="s">
        <v>662</v>
      </c>
      <c r="F64" s="203"/>
      <c r="G64" s="1581"/>
    </row>
    <row r="65" spans="1:7" ht="30" hidden="1" customHeight="1" outlineLevel="1">
      <c r="A65" s="1365"/>
      <c r="B65" s="1366"/>
      <c r="C65" s="1686"/>
      <c r="D65" s="1366" t="s">
        <v>140</v>
      </c>
      <c r="E65" s="1366"/>
      <c r="F65" s="15"/>
      <c r="G65" s="1581"/>
    </row>
    <row r="66" spans="1:7" ht="15" hidden="1" customHeight="1" outlineLevel="1">
      <c r="A66" s="1365"/>
      <c r="B66" s="1366"/>
      <c r="C66" s="1686"/>
      <c r="D66" s="1686" t="s">
        <v>141</v>
      </c>
      <c r="E66" s="1686"/>
      <c r="F66" s="15"/>
      <c r="G66" s="1581"/>
    </row>
    <row r="67" spans="1:7" ht="30" hidden="1" customHeight="1" outlineLevel="1">
      <c r="A67" s="1365"/>
      <c r="B67" s="1366"/>
      <c r="C67" s="1686"/>
      <c r="D67" s="1366" t="s">
        <v>144</v>
      </c>
      <c r="E67" s="1366"/>
      <c r="F67" s="15"/>
      <c r="G67" s="1581"/>
    </row>
    <row r="68" spans="1:7" ht="30" hidden="1" customHeight="1" outlineLevel="1">
      <c r="A68" s="1365"/>
      <c r="B68" s="1366"/>
      <c r="C68" s="1686"/>
      <c r="D68" s="1366" t="s">
        <v>148</v>
      </c>
      <c r="E68" s="1366"/>
      <c r="F68" s="15"/>
      <c r="G68" s="1581"/>
    </row>
    <row r="69" spans="1:7" ht="15" hidden="1" customHeight="1" outlineLevel="1">
      <c r="A69" s="1365"/>
      <c r="B69" s="1366"/>
      <c r="C69" s="1686"/>
      <c r="D69" s="1366" t="s">
        <v>145</v>
      </c>
      <c r="E69" s="1366"/>
      <c r="F69" s="15"/>
      <c r="G69" s="1581"/>
    </row>
    <row r="70" spans="1:7" ht="30" hidden="1" customHeight="1" outlineLevel="1">
      <c r="A70" s="1365"/>
      <c r="B70" s="1366"/>
      <c r="C70" s="1686"/>
      <c r="D70" s="1366" t="s">
        <v>143</v>
      </c>
      <c r="E70" s="1366"/>
      <c r="F70" s="15"/>
      <c r="G70" s="1581"/>
    </row>
    <row r="71" spans="1:7" ht="30" hidden="1" customHeight="1" outlineLevel="1">
      <c r="A71" s="1365"/>
      <c r="B71" s="1366"/>
      <c r="C71" s="1686"/>
      <c r="D71" s="1366" t="s">
        <v>142</v>
      </c>
      <c r="E71" s="1366"/>
      <c r="F71" s="15"/>
      <c r="G71" s="1581"/>
    </row>
    <row r="72" spans="1:7" ht="30" hidden="1" customHeight="1" outlineLevel="1" thickBot="1">
      <c r="A72" s="1702"/>
      <c r="B72" s="1703"/>
      <c r="C72" s="1707"/>
      <c r="D72" s="1703" t="s">
        <v>146</v>
      </c>
      <c r="E72" s="1703"/>
      <c r="F72" s="145"/>
      <c r="G72" s="1582"/>
    </row>
    <row r="73" spans="1:7" ht="30" hidden="1" customHeight="1" outlineLevel="1">
      <c r="A73" s="1378" t="s">
        <v>136</v>
      </c>
      <c r="B73" s="1379"/>
      <c r="C73" s="1689" t="s">
        <v>137</v>
      </c>
      <c r="D73" s="1704" t="s">
        <v>661</v>
      </c>
      <c r="E73" s="201" t="s">
        <v>138</v>
      </c>
      <c r="F73" s="14"/>
      <c r="G73" s="1612" t="s">
        <v>749</v>
      </c>
    </row>
    <row r="74" spans="1:7" ht="30" hidden="1" customHeight="1" outlineLevel="1">
      <c r="A74" s="1365"/>
      <c r="B74" s="1366"/>
      <c r="C74" s="1686"/>
      <c r="D74" s="1705"/>
      <c r="E74" s="202" t="s">
        <v>139</v>
      </c>
      <c r="F74" s="15"/>
      <c r="G74" s="1581"/>
    </row>
    <row r="75" spans="1:7" ht="30" hidden="1" customHeight="1" outlineLevel="1">
      <c r="A75" s="1365"/>
      <c r="B75" s="1366"/>
      <c r="C75" s="1686"/>
      <c r="D75" s="1706"/>
      <c r="E75" s="202" t="s">
        <v>662</v>
      </c>
      <c r="F75" s="15"/>
      <c r="G75" s="1581"/>
    </row>
    <row r="76" spans="1:7" ht="30" hidden="1" customHeight="1" outlineLevel="1">
      <c r="A76" s="1365"/>
      <c r="B76" s="1366"/>
      <c r="C76" s="1686"/>
      <c r="D76" s="1366" t="s">
        <v>140</v>
      </c>
      <c r="E76" s="1366"/>
      <c r="F76" s="203"/>
      <c r="G76" s="1581"/>
    </row>
    <row r="77" spans="1:7" ht="15" hidden="1" customHeight="1" outlineLevel="1">
      <c r="A77" s="1365"/>
      <c r="B77" s="1366"/>
      <c r="C77" s="1686"/>
      <c r="D77" s="1686" t="s">
        <v>141</v>
      </c>
      <c r="E77" s="1686"/>
      <c r="F77" s="203"/>
      <c r="G77" s="1581"/>
    </row>
    <row r="78" spans="1:7" ht="30" hidden="1" customHeight="1" outlineLevel="1">
      <c r="A78" s="1365"/>
      <c r="B78" s="1366"/>
      <c r="C78" s="1686"/>
      <c r="D78" s="1366" t="s">
        <v>144</v>
      </c>
      <c r="E78" s="1366"/>
      <c r="F78" s="203"/>
      <c r="G78" s="1581"/>
    </row>
    <row r="79" spans="1:7" ht="30" hidden="1" customHeight="1" outlineLevel="1">
      <c r="A79" s="1365"/>
      <c r="B79" s="1366"/>
      <c r="C79" s="1686"/>
      <c r="D79" s="1366" t="s">
        <v>149</v>
      </c>
      <c r="E79" s="1366"/>
      <c r="F79" s="203"/>
      <c r="G79" s="1581"/>
    </row>
    <row r="80" spans="1:7" ht="15" hidden="1" customHeight="1" outlineLevel="1">
      <c r="A80" s="1365"/>
      <c r="B80" s="1366"/>
      <c r="C80" s="1686"/>
      <c r="D80" s="1366" t="s">
        <v>145</v>
      </c>
      <c r="E80" s="1366"/>
      <c r="F80" s="203"/>
      <c r="G80" s="1581"/>
    </row>
    <row r="81" spans="1:7" ht="30" hidden="1" customHeight="1" outlineLevel="1">
      <c r="A81" s="1365"/>
      <c r="B81" s="1366"/>
      <c r="C81" s="1686"/>
      <c r="D81" s="1366" t="s">
        <v>143</v>
      </c>
      <c r="E81" s="1366"/>
      <c r="F81" s="203"/>
      <c r="G81" s="1581"/>
    </row>
    <row r="82" spans="1:7" ht="30" hidden="1" customHeight="1" outlineLevel="1">
      <c r="A82" s="1365"/>
      <c r="B82" s="1366"/>
      <c r="C82" s="1686"/>
      <c r="D82" s="1366" t="s">
        <v>142</v>
      </c>
      <c r="E82" s="1366"/>
      <c r="F82" s="203"/>
      <c r="G82" s="1581"/>
    </row>
    <row r="83" spans="1:7" ht="30" hidden="1" customHeight="1" outlineLevel="1">
      <c r="A83" s="1365"/>
      <c r="B83" s="1366"/>
      <c r="C83" s="1686"/>
      <c r="D83" s="1366" t="s">
        <v>146</v>
      </c>
      <c r="E83" s="1366"/>
      <c r="F83" s="203"/>
      <c r="G83" s="1581"/>
    </row>
    <row r="84" spans="1:7" ht="30" hidden="1" customHeight="1" outlineLevel="1">
      <c r="A84" s="1365"/>
      <c r="B84" s="1366"/>
      <c r="C84" s="1686" t="s">
        <v>147</v>
      </c>
      <c r="D84" s="1703" t="s">
        <v>661</v>
      </c>
      <c r="E84" s="202" t="s">
        <v>138</v>
      </c>
      <c r="F84" s="203"/>
      <c r="G84" s="1581"/>
    </row>
    <row r="85" spans="1:7" ht="30" hidden="1" customHeight="1" outlineLevel="1">
      <c r="A85" s="1365"/>
      <c r="B85" s="1366"/>
      <c r="C85" s="1686"/>
      <c r="D85" s="1705"/>
      <c r="E85" s="202" t="s">
        <v>139</v>
      </c>
      <c r="F85" s="203"/>
      <c r="G85" s="1581"/>
    </row>
    <row r="86" spans="1:7" ht="30" hidden="1" customHeight="1" outlineLevel="1">
      <c r="A86" s="1365"/>
      <c r="B86" s="1366"/>
      <c r="C86" s="1686"/>
      <c r="D86" s="1706"/>
      <c r="E86" s="202" t="s">
        <v>662</v>
      </c>
      <c r="F86" s="203"/>
      <c r="G86" s="1581"/>
    </row>
    <row r="87" spans="1:7" ht="30" hidden="1" customHeight="1" outlineLevel="1">
      <c r="A87" s="1365"/>
      <c r="B87" s="1366"/>
      <c r="C87" s="1686"/>
      <c r="D87" s="1366" t="s">
        <v>140</v>
      </c>
      <c r="E87" s="1366"/>
      <c r="F87" s="15"/>
      <c r="G87" s="1581"/>
    </row>
    <row r="88" spans="1:7" ht="15" hidden="1" customHeight="1" outlineLevel="1">
      <c r="A88" s="1365"/>
      <c r="B88" s="1366"/>
      <c r="C88" s="1686"/>
      <c r="D88" s="1686" t="s">
        <v>141</v>
      </c>
      <c r="E88" s="1686"/>
      <c r="F88" s="15"/>
      <c r="G88" s="1581"/>
    </row>
    <row r="89" spans="1:7" ht="30" hidden="1" customHeight="1" outlineLevel="1">
      <c r="A89" s="1365"/>
      <c r="B89" s="1366"/>
      <c r="C89" s="1686"/>
      <c r="D89" s="1366" t="s">
        <v>144</v>
      </c>
      <c r="E89" s="1366"/>
      <c r="F89" s="15"/>
      <c r="G89" s="1581"/>
    </row>
    <row r="90" spans="1:7" ht="30" hidden="1" customHeight="1" outlineLevel="1">
      <c r="A90" s="1365"/>
      <c r="B90" s="1366"/>
      <c r="C90" s="1686"/>
      <c r="D90" s="1366" t="s">
        <v>148</v>
      </c>
      <c r="E90" s="1366"/>
      <c r="F90" s="15"/>
      <c r="G90" s="1581"/>
    </row>
    <row r="91" spans="1:7" ht="15" hidden="1" customHeight="1" outlineLevel="1">
      <c r="A91" s="1365"/>
      <c r="B91" s="1366"/>
      <c r="C91" s="1686"/>
      <c r="D91" s="1366" t="s">
        <v>145</v>
      </c>
      <c r="E91" s="1366"/>
      <c r="F91" s="15"/>
      <c r="G91" s="1581"/>
    </row>
    <row r="92" spans="1:7" ht="30" hidden="1" customHeight="1" outlineLevel="1">
      <c r="A92" s="1365"/>
      <c r="B92" s="1366"/>
      <c r="C92" s="1686"/>
      <c r="D92" s="1366" t="s">
        <v>143</v>
      </c>
      <c r="E92" s="1366"/>
      <c r="F92" s="15"/>
      <c r="G92" s="1581"/>
    </row>
    <row r="93" spans="1:7" ht="30" hidden="1" customHeight="1" outlineLevel="1">
      <c r="A93" s="1365"/>
      <c r="B93" s="1366"/>
      <c r="C93" s="1686"/>
      <c r="D93" s="1366" t="s">
        <v>142</v>
      </c>
      <c r="E93" s="1366"/>
      <c r="F93" s="15"/>
      <c r="G93" s="1581"/>
    </row>
    <row r="94" spans="1:7" ht="30" hidden="1" customHeight="1" outlineLevel="1" thickBot="1">
      <c r="A94" s="1702"/>
      <c r="B94" s="1703"/>
      <c r="C94" s="1707"/>
      <c r="D94" s="1703" t="s">
        <v>146</v>
      </c>
      <c r="E94" s="1703"/>
      <c r="F94" s="145"/>
      <c r="G94" s="1582"/>
    </row>
    <row r="95" spans="1:7" ht="30" hidden="1" customHeight="1" outlineLevel="1">
      <c r="A95" s="1378" t="s">
        <v>136</v>
      </c>
      <c r="B95" s="1379"/>
      <c r="C95" s="1689" t="s">
        <v>137</v>
      </c>
      <c r="D95" s="1704" t="s">
        <v>661</v>
      </c>
      <c r="E95" s="201" t="s">
        <v>138</v>
      </c>
      <c r="F95" s="14"/>
      <c r="G95" s="1612" t="s">
        <v>749</v>
      </c>
    </row>
    <row r="96" spans="1:7" ht="30" hidden="1" customHeight="1" outlineLevel="1">
      <c r="A96" s="1365"/>
      <c r="B96" s="1366"/>
      <c r="C96" s="1686"/>
      <c r="D96" s="1705"/>
      <c r="E96" s="202" t="s">
        <v>139</v>
      </c>
      <c r="F96" s="15"/>
      <c r="G96" s="1581"/>
    </row>
    <row r="97" spans="1:7" ht="30" hidden="1" customHeight="1" outlineLevel="1">
      <c r="A97" s="1365"/>
      <c r="B97" s="1366"/>
      <c r="C97" s="1686"/>
      <c r="D97" s="1706"/>
      <c r="E97" s="202" t="s">
        <v>662</v>
      </c>
      <c r="F97" s="15"/>
      <c r="G97" s="1581"/>
    </row>
    <row r="98" spans="1:7" ht="30" hidden="1" customHeight="1" outlineLevel="1">
      <c r="A98" s="1365"/>
      <c r="B98" s="1366"/>
      <c r="C98" s="1686"/>
      <c r="D98" s="1366" t="s">
        <v>140</v>
      </c>
      <c r="E98" s="1366"/>
      <c r="F98" s="203"/>
      <c r="G98" s="1581"/>
    </row>
    <row r="99" spans="1:7" ht="15" hidden="1" customHeight="1" outlineLevel="1">
      <c r="A99" s="1365"/>
      <c r="B99" s="1366"/>
      <c r="C99" s="1686"/>
      <c r="D99" s="1686" t="s">
        <v>141</v>
      </c>
      <c r="E99" s="1686"/>
      <c r="F99" s="203"/>
      <c r="G99" s="1581"/>
    </row>
    <row r="100" spans="1:7" ht="30" hidden="1" customHeight="1" outlineLevel="1">
      <c r="A100" s="1365"/>
      <c r="B100" s="1366"/>
      <c r="C100" s="1686"/>
      <c r="D100" s="1366" t="s">
        <v>144</v>
      </c>
      <c r="E100" s="1366"/>
      <c r="F100" s="203"/>
      <c r="G100" s="1581"/>
    </row>
    <row r="101" spans="1:7" ht="30" hidden="1" customHeight="1" outlineLevel="1">
      <c r="A101" s="1365"/>
      <c r="B101" s="1366"/>
      <c r="C101" s="1686"/>
      <c r="D101" s="1366" t="s">
        <v>149</v>
      </c>
      <c r="E101" s="1366"/>
      <c r="F101" s="203"/>
      <c r="G101" s="1581"/>
    </row>
    <row r="102" spans="1:7" ht="15" hidden="1" customHeight="1" outlineLevel="1">
      <c r="A102" s="1365"/>
      <c r="B102" s="1366"/>
      <c r="C102" s="1686"/>
      <c r="D102" s="1366" t="s">
        <v>145</v>
      </c>
      <c r="E102" s="1366"/>
      <c r="F102" s="203"/>
      <c r="G102" s="1581"/>
    </row>
    <row r="103" spans="1:7" ht="30" hidden="1" customHeight="1" outlineLevel="1">
      <c r="A103" s="1365"/>
      <c r="B103" s="1366"/>
      <c r="C103" s="1686"/>
      <c r="D103" s="1366" t="s">
        <v>143</v>
      </c>
      <c r="E103" s="1366"/>
      <c r="F103" s="203"/>
      <c r="G103" s="1581"/>
    </row>
    <row r="104" spans="1:7" ht="30" hidden="1" customHeight="1" outlineLevel="1">
      <c r="A104" s="1365"/>
      <c r="B104" s="1366"/>
      <c r="C104" s="1686"/>
      <c r="D104" s="1366" t="s">
        <v>142</v>
      </c>
      <c r="E104" s="1366"/>
      <c r="F104" s="203"/>
      <c r="G104" s="1581"/>
    </row>
    <row r="105" spans="1:7" ht="30" hidden="1" customHeight="1" outlineLevel="1">
      <c r="A105" s="1365"/>
      <c r="B105" s="1366"/>
      <c r="C105" s="1686"/>
      <c r="D105" s="1366" t="s">
        <v>146</v>
      </c>
      <c r="E105" s="1366"/>
      <c r="F105" s="203"/>
      <c r="G105" s="1581"/>
    </row>
    <row r="106" spans="1:7" ht="30" hidden="1" customHeight="1" outlineLevel="1">
      <c r="A106" s="1365"/>
      <c r="B106" s="1366"/>
      <c r="C106" s="1686" t="s">
        <v>147</v>
      </c>
      <c r="D106" s="1703" t="s">
        <v>661</v>
      </c>
      <c r="E106" s="202" t="s">
        <v>138</v>
      </c>
      <c r="F106" s="203"/>
      <c r="G106" s="1581"/>
    </row>
    <row r="107" spans="1:7" ht="30" hidden="1" customHeight="1" outlineLevel="1">
      <c r="A107" s="1365"/>
      <c r="B107" s="1366"/>
      <c r="C107" s="1686"/>
      <c r="D107" s="1705"/>
      <c r="E107" s="202" t="s">
        <v>139</v>
      </c>
      <c r="F107" s="203"/>
      <c r="G107" s="1581"/>
    </row>
    <row r="108" spans="1:7" ht="30" hidden="1" customHeight="1" outlineLevel="1">
      <c r="A108" s="1365"/>
      <c r="B108" s="1366"/>
      <c r="C108" s="1686"/>
      <c r="D108" s="1706"/>
      <c r="E108" s="202" t="s">
        <v>662</v>
      </c>
      <c r="F108" s="203"/>
      <c r="G108" s="1581"/>
    </row>
    <row r="109" spans="1:7" ht="30" hidden="1" customHeight="1" outlineLevel="1">
      <c r="A109" s="1365"/>
      <c r="B109" s="1366"/>
      <c r="C109" s="1686"/>
      <c r="D109" s="1366" t="s">
        <v>140</v>
      </c>
      <c r="E109" s="1366"/>
      <c r="F109" s="15"/>
      <c r="G109" s="1581"/>
    </row>
    <row r="110" spans="1:7" ht="15" hidden="1" customHeight="1" outlineLevel="1">
      <c r="A110" s="1365"/>
      <c r="B110" s="1366"/>
      <c r="C110" s="1686"/>
      <c r="D110" s="1686" t="s">
        <v>141</v>
      </c>
      <c r="E110" s="1686"/>
      <c r="F110" s="15"/>
      <c r="G110" s="1581"/>
    </row>
    <row r="111" spans="1:7" ht="30" hidden="1" customHeight="1" outlineLevel="1">
      <c r="A111" s="1365"/>
      <c r="B111" s="1366"/>
      <c r="C111" s="1686"/>
      <c r="D111" s="1366" t="s">
        <v>144</v>
      </c>
      <c r="E111" s="1366"/>
      <c r="F111" s="15"/>
      <c r="G111" s="1581"/>
    </row>
    <row r="112" spans="1:7" ht="30" hidden="1" customHeight="1" outlineLevel="1">
      <c r="A112" s="1365"/>
      <c r="B112" s="1366"/>
      <c r="C112" s="1686"/>
      <c r="D112" s="1366" t="s">
        <v>148</v>
      </c>
      <c r="E112" s="1366"/>
      <c r="F112" s="15"/>
      <c r="G112" s="1581"/>
    </row>
    <row r="113" spans="1:7" ht="15" hidden="1" customHeight="1" outlineLevel="1">
      <c r="A113" s="1365"/>
      <c r="B113" s="1366"/>
      <c r="C113" s="1686"/>
      <c r="D113" s="1366" t="s">
        <v>145</v>
      </c>
      <c r="E113" s="1366"/>
      <c r="F113" s="15"/>
      <c r="G113" s="1581"/>
    </row>
    <row r="114" spans="1:7" ht="30" hidden="1" customHeight="1" outlineLevel="1">
      <c r="A114" s="1365"/>
      <c r="B114" s="1366"/>
      <c r="C114" s="1686"/>
      <c r="D114" s="1366" t="s">
        <v>143</v>
      </c>
      <c r="E114" s="1366"/>
      <c r="F114" s="15"/>
      <c r="G114" s="1581"/>
    </row>
    <row r="115" spans="1:7" ht="30" hidden="1" customHeight="1" outlineLevel="1">
      <c r="A115" s="1365"/>
      <c r="B115" s="1366"/>
      <c r="C115" s="1686"/>
      <c r="D115" s="1366" t="s">
        <v>142</v>
      </c>
      <c r="E115" s="1366"/>
      <c r="F115" s="15"/>
      <c r="G115" s="1581"/>
    </row>
    <row r="116" spans="1:7" ht="30" hidden="1" customHeight="1" outlineLevel="1" thickBot="1">
      <c r="A116" s="1702"/>
      <c r="B116" s="1703"/>
      <c r="C116" s="1707"/>
      <c r="D116" s="1703" t="s">
        <v>146</v>
      </c>
      <c r="E116" s="1703"/>
      <c r="F116" s="145"/>
      <c r="G116" s="1582"/>
    </row>
    <row r="117" spans="1:7" ht="30" hidden="1" customHeight="1" outlineLevel="1">
      <c r="A117" s="1378" t="s">
        <v>136</v>
      </c>
      <c r="B117" s="1379"/>
      <c r="C117" s="1689" t="s">
        <v>137</v>
      </c>
      <c r="D117" s="1704" t="s">
        <v>661</v>
      </c>
      <c r="E117" s="201" t="s">
        <v>138</v>
      </c>
      <c r="F117" s="14"/>
      <c r="G117" s="1612" t="s">
        <v>749</v>
      </c>
    </row>
    <row r="118" spans="1:7" ht="30" hidden="1" customHeight="1" outlineLevel="1">
      <c r="A118" s="1365"/>
      <c r="B118" s="1366"/>
      <c r="C118" s="1686"/>
      <c r="D118" s="1705"/>
      <c r="E118" s="202" t="s">
        <v>139</v>
      </c>
      <c r="F118" s="15"/>
      <c r="G118" s="1581"/>
    </row>
    <row r="119" spans="1:7" ht="30" hidden="1" customHeight="1" outlineLevel="1">
      <c r="A119" s="1365"/>
      <c r="B119" s="1366"/>
      <c r="C119" s="1686"/>
      <c r="D119" s="1706"/>
      <c r="E119" s="202" t="s">
        <v>662</v>
      </c>
      <c r="F119" s="15"/>
      <c r="G119" s="1581"/>
    </row>
    <row r="120" spans="1:7" ht="30" hidden="1" customHeight="1" outlineLevel="1">
      <c r="A120" s="1365"/>
      <c r="B120" s="1366"/>
      <c r="C120" s="1686"/>
      <c r="D120" s="1366" t="s">
        <v>140</v>
      </c>
      <c r="E120" s="1366"/>
      <c r="F120" s="203"/>
      <c r="G120" s="1581"/>
    </row>
    <row r="121" spans="1:7" ht="15" hidden="1" customHeight="1" outlineLevel="1">
      <c r="A121" s="1365"/>
      <c r="B121" s="1366"/>
      <c r="C121" s="1686"/>
      <c r="D121" s="1686" t="s">
        <v>141</v>
      </c>
      <c r="E121" s="1686"/>
      <c r="F121" s="203"/>
      <c r="G121" s="1581"/>
    </row>
    <row r="122" spans="1:7" ht="30" hidden="1" customHeight="1" outlineLevel="1">
      <c r="A122" s="1365"/>
      <c r="B122" s="1366"/>
      <c r="C122" s="1686"/>
      <c r="D122" s="1366" t="s">
        <v>144</v>
      </c>
      <c r="E122" s="1366"/>
      <c r="F122" s="203"/>
      <c r="G122" s="1581"/>
    </row>
    <row r="123" spans="1:7" ht="30" hidden="1" customHeight="1" outlineLevel="1">
      <c r="A123" s="1365"/>
      <c r="B123" s="1366"/>
      <c r="C123" s="1686"/>
      <c r="D123" s="1366" t="s">
        <v>149</v>
      </c>
      <c r="E123" s="1366"/>
      <c r="F123" s="203"/>
      <c r="G123" s="1581"/>
    </row>
    <row r="124" spans="1:7" ht="15" hidden="1" customHeight="1" outlineLevel="1">
      <c r="A124" s="1365"/>
      <c r="B124" s="1366"/>
      <c r="C124" s="1686"/>
      <c r="D124" s="1366" t="s">
        <v>145</v>
      </c>
      <c r="E124" s="1366"/>
      <c r="F124" s="203"/>
      <c r="G124" s="1581"/>
    </row>
    <row r="125" spans="1:7" ht="30" hidden="1" customHeight="1" outlineLevel="1">
      <c r="A125" s="1365"/>
      <c r="B125" s="1366"/>
      <c r="C125" s="1686"/>
      <c r="D125" s="1366" t="s">
        <v>143</v>
      </c>
      <c r="E125" s="1366"/>
      <c r="F125" s="203"/>
      <c r="G125" s="1581"/>
    </row>
    <row r="126" spans="1:7" ht="30" hidden="1" customHeight="1" outlineLevel="1">
      <c r="A126" s="1365"/>
      <c r="B126" s="1366"/>
      <c r="C126" s="1686"/>
      <c r="D126" s="1366" t="s">
        <v>142</v>
      </c>
      <c r="E126" s="1366"/>
      <c r="F126" s="203"/>
      <c r="G126" s="1581"/>
    </row>
    <row r="127" spans="1:7" ht="30" hidden="1" customHeight="1" outlineLevel="1">
      <c r="A127" s="1365"/>
      <c r="B127" s="1366"/>
      <c r="C127" s="1686"/>
      <c r="D127" s="1366" t="s">
        <v>146</v>
      </c>
      <c r="E127" s="1366"/>
      <c r="F127" s="203"/>
      <c r="G127" s="1581"/>
    </row>
    <row r="128" spans="1:7" ht="30" hidden="1" customHeight="1" outlineLevel="1">
      <c r="A128" s="1365"/>
      <c r="B128" s="1366"/>
      <c r="C128" s="1686" t="s">
        <v>147</v>
      </c>
      <c r="D128" s="1703" t="s">
        <v>661</v>
      </c>
      <c r="E128" s="202" t="s">
        <v>138</v>
      </c>
      <c r="F128" s="203"/>
      <c r="G128" s="1581"/>
    </row>
    <row r="129" spans="1:7" ht="30" hidden="1" customHeight="1" outlineLevel="1">
      <c r="A129" s="1365"/>
      <c r="B129" s="1366"/>
      <c r="C129" s="1686"/>
      <c r="D129" s="1705"/>
      <c r="E129" s="202" t="s">
        <v>139</v>
      </c>
      <c r="F129" s="203"/>
      <c r="G129" s="1581"/>
    </row>
    <row r="130" spans="1:7" ht="30" hidden="1" customHeight="1" outlineLevel="1">
      <c r="A130" s="1365"/>
      <c r="B130" s="1366"/>
      <c r="C130" s="1686"/>
      <c r="D130" s="1706"/>
      <c r="E130" s="202" t="s">
        <v>662</v>
      </c>
      <c r="F130" s="203"/>
      <c r="G130" s="1581"/>
    </row>
    <row r="131" spans="1:7" ht="30" hidden="1" customHeight="1" outlineLevel="1">
      <c r="A131" s="1365"/>
      <c r="B131" s="1366"/>
      <c r="C131" s="1686"/>
      <c r="D131" s="1366" t="s">
        <v>140</v>
      </c>
      <c r="E131" s="1366"/>
      <c r="F131" s="15"/>
      <c r="G131" s="1581"/>
    </row>
    <row r="132" spans="1:7" ht="15" hidden="1" customHeight="1" outlineLevel="1">
      <c r="A132" s="1365"/>
      <c r="B132" s="1366"/>
      <c r="C132" s="1686"/>
      <c r="D132" s="1686" t="s">
        <v>141</v>
      </c>
      <c r="E132" s="1686"/>
      <c r="F132" s="15"/>
      <c r="G132" s="1581"/>
    </row>
    <row r="133" spans="1:7" ht="30" hidden="1" customHeight="1" outlineLevel="1">
      <c r="A133" s="1365"/>
      <c r="B133" s="1366"/>
      <c r="C133" s="1686"/>
      <c r="D133" s="1366" t="s">
        <v>144</v>
      </c>
      <c r="E133" s="1366"/>
      <c r="F133" s="15"/>
      <c r="G133" s="1581"/>
    </row>
    <row r="134" spans="1:7" ht="30" hidden="1" customHeight="1" outlineLevel="1">
      <c r="A134" s="1365"/>
      <c r="B134" s="1366"/>
      <c r="C134" s="1686"/>
      <c r="D134" s="1366" t="s">
        <v>148</v>
      </c>
      <c r="E134" s="1366"/>
      <c r="F134" s="15"/>
      <c r="G134" s="1581"/>
    </row>
    <row r="135" spans="1:7" ht="15" hidden="1" customHeight="1" outlineLevel="1">
      <c r="A135" s="1365"/>
      <c r="B135" s="1366"/>
      <c r="C135" s="1686"/>
      <c r="D135" s="1366" t="s">
        <v>145</v>
      </c>
      <c r="E135" s="1366"/>
      <c r="F135" s="15"/>
      <c r="G135" s="1581"/>
    </row>
    <row r="136" spans="1:7" ht="30" hidden="1" customHeight="1" outlineLevel="1">
      <c r="A136" s="1365"/>
      <c r="B136" s="1366"/>
      <c r="C136" s="1686"/>
      <c r="D136" s="1366" t="s">
        <v>143</v>
      </c>
      <c r="E136" s="1366"/>
      <c r="F136" s="15"/>
      <c r="G136" s="1581"/>
    </row>
    <row r="137" spans="1:7" ht="30" hidden="1" customHeight="1" outlineLevel="1">
      <c r="A137" s="1365"/>
      <c r="B137" s="1366"/>
      <c r="C137" s="1686"/>
      <c r="D137" s="1366" t="s">
        <v>142</v>
      </c>
      <c r="E137" s="1366"/>
      <c r="F137" s="15"/>
      <c r="G137" s="1581"/>
    </row>
    <row r="138" spans="1:7" ht="30" hidden="1" customHeight="1" outlineLevel="1" thickBot="1">
      <c r="A138" s="1702"/>
      <c r="B138" s="1703"/>
      <c r="C138" s="1707"/>
      <c r="D138" s="1703" t="s">
        <v>146</v>
      </c>
      <c r="E138" s="1703"/>
      <c r="F138" s="145"/>
      <c r="G138" s="1582"/>
    </row>
    <row r="139" spans="1:7" ht="30" hidden="1" customHeight="1" outlineLevel="1">
      <c r="A139" s="1378" t="s">
        <v>136</v>
      </c>
      <c r="B139" s="1379"/>
      <c r="C139" s="1689" t="s">
        <v>137</v>
      </c>
      <c r="D139" s="1704" t="s">
        <v>661</v>
      </c>
      <c r="E139" s="201" t="s">
        <v>138</v>
      </c>
      <c r="F139" s="14"/>
      <c r="G139" s="1612" t="s">
        <v>749</v>
      </c>
    </row>
    <row r="140" spans="1:7" ht="30" hidden="1" customHeight="1" outlineLevel="1">
      <c r="A140" s="1365"/>
      <c r="B140" s="1366"/>
      <c r="C140" s="1686"/>
      <c r="D140" s="1705"/>
      <c r="E140" s="202" t="s">
        <v>139</v>
      </c>
      <c r="F140" s="15"/>
      <c r="G140" s="1581"/>
    </row>
    <row r="141" spans="1:7" ht="30" hidden="1" customHeight="1" outlineLevel="1">
      <c r="A141" s="1365"/>
      <c r="B141" s="1366"/>
      <c r="C141" s="1686"/>
      <c r="D141" s="1706"/>
      <c r="E141" s="202" t="s">
        <v>662</v>
      </c>
      <c r="F141" s="15"/>
      <c r="G141" s="1581"/>
    </row>
    <row r="142" spans="1:7" ht="30" hidden="1" customHeight="1" outlineLevel="1">
      <c r="A142" s="1365"/>
      <c r="B142" s="1366"/>
      <c r="C142" s="1686"/>
      <c r="D142" s="1366" t="s">
        <v>140</v>
      </c>
      <c r="E142" s="1366"/>
      <c r="F142" s="203"/>
      <c r="G142" s="1581"/>
    </row>
    <row r="143" spans="1:7" ht="15" hidden="1" customHeight="1" outlineLevel="1">
      <c r="A143" s="1365"/>
      <c r="B143" s="1366"/>
      <c r="C143" s="1686"/>
      <c r="D143" s="1686" t="s">
        <v>141</v>
      </c>
      <c r="E143" s="1686"/>
      <c r="F143" s="203"/>
      <c r="G143" s="1581"/>
    </row>
    <row r="144" spans="1:7" ht="30" hidden="1" customHeight="1" outlineLevel="1">
      <c r="A144" s="1365"/>
      <c r="B144" s="1366"/>
      <c r="C144" s="1686"/>
      <c r="D144" s="1366" t="s">
        <v>144</v>
      </c>
      <c r="E144" s="1366"/>
      <c r="F144" s="203"/>
      <c r="G144" s="1581"/>
    </row>
    <row r="145" spans="1:7" ht="30" hidden="1" customHeight="1" outlineLevel="1">
      <c r="A145" s="1365"/>
      <c r="B145" s="1366"/>
      <c r="C145" s="1686"/>
      <c r="D145" s="1366" t="s">
        <v>149</v>
      </c>
      <c r="E145" s="1366"/>
      <c r="F145" s="203"/>
      <c r="G145" s="1581"/>
    </row>
    <row r="146" spans="1:7" ht="15" hidden="1" customHeight="1" outlineLevel="1">
      <c r="A146" s="1365"/>
      <c r="B146" s="1366"/>
      <c r="C146" s="1686"/>
      <c r="D146" s="1366" t="s">
        <v>145</v>
      </c>
      <c r="E146" s="1366"/>
      <c r="F146" s="203"/>
      <c r="G146" s="1581"/>
    </row>
    <row r="147" spans="1:7" ht="30" hidden="1" customHeight="1" outlineLevel="1">
      <c r="A147" s="1365"/>
      <c r="B147" s="1366"/>
      <c r="C147" s="1686"/>
      <c r="D147" s="1366" t="s">
        <v>143</v>
      </c>
      <c r="E147" s="1366"/>
      <c r="F147" s="203"/>
      <c r="G147" s="1581"/>
    </row>
    <row r="148" spans="1:7" ht="30" hidden="1" customHeight="1" outlineLevel="1">
      <c r="A148" s="1365"/>
      <c r="B148" s="1366"/>
      <c r="C148" s="1686"/>
      <c r="D148" s="1366" t="s">
        <v>142</v>
      </c>
      <c r="E148" s="1366"/>
      <c r="F148" s="203"/>
      <c r="G148" s="1581"/>
    </row>
    <row r="149" spans="1:7" ht="30" hidden="1" customHeight="1" outlineLevel="1">
      <c r="A149" s="1365"/>
      <c r="B149" s="1366"/>
      <c r="C149" s="1686"/>
      <c r="D149" s="1366" t="s">
        <v>146</v>
      </c>
      <c r="E149" s="1366"/>
      <c r="F149" s="203"/>
      <c r="G149" s="1581"/>
    </row>
    <row r="150" spans="1:7" ht="30" hidden="1" customHeight="1" outlineLevel="1">
      <c r="A150" s="1365"/>
      <c r="B150" s="1366"/>
      <c r="C150" s="1686" t="s">
        <v>147</v>
      </c>
      <c r="D150" s="1703" t="s">
        <v>661</v>
      </c>
      <c r="E150" s="202" t="s">
        <v>138</v>
      </c>
      <c r="F150" s="203"/>
      <c r="G150" s="1581"/>
    </row>
    <row r="151" spans="1:7" ht="30" hidden="1" customHeight="1" outlineLevel="1">
      <c r="A151" s="1365"/>
      <c r="B151" s="1366"/>
      <c r="C151" s="1686"/>
      <c r="D151" s="1705"/>
      <c r="E151" s="202" t="s">
        <v>139</v>
      </c>
      <c r="F151" s="203"/>
      <c r="G151" s="1581"/>
    </row>
    <row r="152" spans="1:7" ht="25.5" hidden="1" outlineLevel="1">
      <c r="A152" s="1365"/>
      <c r="B152" s="1366"/>
      <c r="C152" s="1686"/>
      <c r="D152" s="1706"/>
      <c r="E152" s="202" t="s">
        <v>662</v>
      </c>
      <c r="F152" s="203"/>
      <c r="G152" s="1581"/>
    </row>
    <row r="153" spans="1:7" ht="30" hidden="1" customHeight="1" outlineLevel="1">
      <c r="A153" s="1365"/>
      <c r="B153" s="1366"/>
      <c r="C153" s="1686"/>
      <c r="D153" s="1366" t="s">
        <v>140</v>
      </c>
      <c r="E153" s="1366"/>
      <c r="F153" s="15"/>
      <c r="G153" s="1581"/>
    </row>
    <row r="154" spans="1:7" ht="15" hidden="1" customHeight="1" outlineLevel="1">
      <c r="A154" s="1365"/>
      <c r="B154" s="1366"/>
      <c r="C154" s="1686"/>
      <c r="D154" s="1686" t="s">
        <v>141</v>
      </c>
      <c r="E154" s="1686"/>
      <c r="F154" s="15"/>
      <c r="G154" s="1581"/>
    </row>
    <row r="155" spans="1:7" ht="30" hidden="1" customHeight="1" outlineLevel="1">
      <c r="A155" s="1365"/>
      <c r="B155" s="1366"/>
      <c r="C155" s="1686"/>
      <c r="D155" s="1366" t="s">
        <v>144</v>
      </c>
      <c r="E155" s="1366"/>
      <c r="F155" s="15"/>
      <c r="G155" s="1581"/>
    </row>
    <row r="156" spans="1:7" ht="30" hidden="1" customHeight="1" outlineLevel="1">
      <c r="A156" s="1365"/>
      <c r="B156" s="1366"/>
      <c r="C156" s="1686"/>
      <c r="D156" s="1366" t="s">
        <v>148</v>
      </c>
      <c r="E156" s="1366"/>
      <c r="F156" s="15"/>
      <c r="G156" s="1581"/>
    </row>
    <row r="157" spans="1:7" ht="15" hidden="1" customHeight="1" outlineLevel="1">
      <c r="A157" s="1365"/>
      <c r="B157" s="1366"/>
      <c r="C157" s="1686"/>
      <c r="D157" s="1366" t="s">
        <v>145</v>
      </c>
      <c r="E157" s="1366"/>
      <c r="F157" s="15"/>
      <c r="G157" s="1581"/>
    </row>
    <row r="158" spans="1:7" ht="30" hidden="1" customHeight="1" outlineLevel="1">
      <c r="A158" s="1365"/>
      <c r="B158" s="1366"/>
      <c r="C158" s="1686"/>
      <c r="D158" s="1366" t="s">
        <v>143</v>
      </c>
      <c r="E158" s="1366"/>
      <c r="F158" s="15"/>
      <c r="G158" s="1581"/>
    </row>
    <row r="159" spans="1:7" ht="30" hidden="1" customHeight="1" outlineLevel="1">
      <c r="A159" s="1365"/>
      <c r="B159" s="1366"/>
      <c r="C159" s="1686"/>
      <c r="D159" s="1366" t="s">
        <v>142</v>
      </c>
      <c r="E159" s="1366"/>
      <c r="F159" s="15"/>
      <c r="G159" s="1581"/>
    </row>
    <row r="160" spans="1:7" ht="30" hidden="1" customHeight="1" outlineLevel="1" thickBot="1">
      <c r="A160" s="1702"/>
      <c r="B160" s="1703"/>
      <c r="C160" s="1707"/>
      <c r="D160" s="1703" t="s">
        <v>146</v>
      </c>
      <c r="E160" s="1703"/>
      <c r="F160" s="145"/>
      <c r="G160" s="1582"/>
    </row>
    <row r="161" spans="1:7" ht="30" hidden="1" customHeight="1" outlineLevel="1">
      <c r="A161" s="1378" t="s">
        <v>136</v>
      </c>
      <c r="B161" s="1379"/>
      <c r="C161" s="1689" t="s">
        <v>137</v>
      </c>
      <c r="D161" s="1704" t="s">
        <v>661</v>
      </c>
      <c r="E161" s="201" t="s">
        <v>138</v>
      </c>
      <c r="F161" s="14"/>
      <c r="G161" s="1612" t="s">
        <v>749</v>
      </c>
    </row>
    <row r="162" spans="1:7" ht="30" hidden="1" customHeight="1" outlineLevel="1">
      <c r="A162" s="1365"/>
      <c r="B162" s="1366"/>
      <c r="C162" s="1686"/>
      <c r="D162" s="1705"/>
      <c r="E162" s="202" t="s">
        <v>139</v>
      </c>
      <c r="F162" s="15"/>
      <c r="G162" s="1581"/>
    </row>
    <row r="163" spans="1:7" ht="30" hidden="1" customHeight="1" outlineLevel="1">
      <c r="A163" s="1365"/>
      <c r="B163" s="1366"/>
      <c r="C163" s="1686"/>
      <c r="D163" s="1706"/>
      <c r="E163" s="202" t="s">
        <v>662</v>
      </c>
      <c r="F163" s="15"/>
      <c r="G163" s="1581"/>
    </row>
    <row r="164" spans="1:7" ht="30" hidden="1" customHeight="1" outlineLevel="1">
      <c r="A164" s="1365"/>
      <c r="B164" s="1366"/>
      <c r="C164" s="1686"/>
      <c r="D164" s="1366" t="s">
        <v>140</v>
      </c>
      <c r="E164" s="1366"/>
      <c r="F164" s="203"/>
      <c r="G164" s="1581"/>
    </row>
    <row r="165" spans="1:7" ht="15" hidden="1" customHeight="1" outlineLevel="1">
      <c r="A165" s="1365"/>
      <c r="B165" s="1366"/>
      <c r="C165" s="1686"/>
      <c r="D165" s="1686" t="s">
        <v>141</v>
      </c>
      <c r="E165" s="1686"/>
      <c r="F165" s="203"/>
      <c r="G165" s="1581"/>
    </row>
    <row r="166" spans="1:7" ht="30" hidden="1" customHeight="1" outlineLevel="1">
      <c r="A166" s="1365"/>
      <c r="B166" s="1366"/>
      <c r="C166" s="1686"/>
      <c r="D166" s="1366" t="s">
        <v>144</v>
      </c>
      <c r="E166" s="1366"/>
      <c r="F166" s="203"/>
      <c r="G166" s="1581"/>
    </row>
    <row r="167" spans="1:7" ht="30" hidden="1" customHeight="1" outlineLevel="1">
      <c r="A167" s="1365"/>
      <c r="B167" s="1366"/>
      <c r="C167" s="1686"/>
      <c r="D167" s="1366" t="s">
        <v>149</v>
      </c>
      <c r="E167" s="1366"/>
      <c r="F167" s="203"/>
      <c r="G167" s="1581"/>
    </row>
    <row r="168" spans="1:7" ht="15" hidden="1" customHeight="1" outlineLevel="1">
      <c r="A168" s="1365"/>
      <c r="B168" s="1366"/>
      <c r="C168" s="1686"/>
      <c r="D168" s="1366" t="s">
        <v>145</v>
      </c>
      <c r="E168" s="1366"/>
      <c r="F168" s="203"/>
      <c r="G168" s="1581"/>
    </row>
    <row r="169" spans="1:7" ht="30" hidden="1" customHeight="1" outlineLevel="1">
      <c r="A169" s="1365"/>
      <c r="B169" s="1366"/>
      <c r="C169" s="1686"/>
      <c r="D169" s="1366" t="s">
        <v>143</v>
      </c>
      <c r="E169" s="1366"/>
      <c r="F169" s="203"/>
      <c r="G169" s="1581"/>
    </row>
    <row r="170" spans="1:7" ht="30" hidden="1" customHeight="1" outlineLevel="1">
      <c r="A170" s="1365"/>
      <c r="B170" s="1366"/>
      <c r="C170" s="1686"/>
      <c r="D170" s="1366" t="s">
        <v>142</v>
      </c>
      <c r="E170" s="1366"/>
      <c r="F170" s="203"/>
      <c r="G170" s="1581"/>
    </row>
    <row r="171" spans="1:7" ht="30" hidden="1" customHeight="1" outlineLevel="1">
      <c r="A171" s="1365"/>
      <c r="B171" s="1366"/>
      <c r="C171" s="1686"/>
      <c r="D171" s="1366" t="s">
        <v>146</v>
      </c>
      <c r="E171" s="1366"/>
      <c r="F171" s="203"/>
      <c r="G171" s="1581"/>
    </row>
    <row r="172" spans="1:7" hidden="1" outlineLevel="1">
      <c r="A172" s="1365"/>
      <c r="B172" s="1366"/>
      <c r="C172" s="1686" t="s">
        <v>147</v>
      </c>
      <c r="D172" s="1703" t="s">
        <v>661</v>
      </c>
      <c r="E172" s="202" t="s">
        <v>138</v>
      </c>
      <c r="F172" s="203"/>
      <c r="G172" s="1581"/>
    </row>
    <row r="173" spans="1:7" ht="30" hidden="1" customHeight="1" outlineLevel="1">
      <c r="A173" s="1365"/>
      <c r="B173" s="1366"/>
      <c r="C173" s="1686"/>
      <c r="D173" s="1705"/>
      <c r="E173" s="202" t="s">
        <v>139</v>
      </c>
      <c r="F173" s="203"/>
      <c r="G173" s="1581"/>
    </row>
    <row r="174" spans="1:7" ht="30" hidden="1" customHeight="1" outlineLevel="1">
      <c r="A174" s="1365"/>
      <c r="B174" s="1366"/>
      <c r="C174" s="1686"/>
      <c r="D174" s="1706"/>
      <c r="E174" s="202" t="s">
        <v>662</v>
      </c>
      <c r="F174" s="203"/>
      <c r="G174" s="1581"/>
    </row>
    <row r="175" spans="1:7" ht="30" hidden="1" customHeight="1" outlineLevel="1">
      <c r="A175" s="1365"/>
      <c r="B175" s="1366"/>
      <c r="C175" s="1686"/>
      <c r="D175" s="1366" t="s">
        <v>140</v>
      </c>
      <c r="E175" s="1366"/>
      <c r="F175" s="15"/>
      <c r="G175" s="1581"/>
    </row>
    <row r="176" spans="1:7" ht="15" hidden="1" customHeight="1" outlineLevel="1">
      <c r="A176" s="1365"/>
      <c r="B176" s="1366"/>
      <c r="C176" s="1686"/>
      <c r="D176" s="1686" t="s">
        <v>141</v>
      </c>
      <c r="E176" s="1686"/>
      <c r="F176" s="15"/>
      <c r="G176" s="1581"/>
    </row>
    <row r="177" spans="1:7" ht="30" hidden="1" customHeight="1" outlineLevel="1">
      <c r="A177" s="1365"/>
      <c r="B177" s="1366"/>
      <c r="C177" s="1686"/>
      <c r="D177" s="1366" t="s">
        <v>144</v>
      </c>
      <c r="E177" s="1366"/>
      <c r="F177" s="15"/>
      <c r="G177" s="1581"/>
    </row>
    <row r="178" spans="1:7" ht="30" hidden="1" customHeight="1" outlineLevel="1">
      <c r="A178" s="1365"/>
      <c r="B178" s="1366"/>
      <c r="C178" s="1686"/>
      <c r="D178" s="1366" t="s">
        <v>148</v>
      </c>
      <c r="E178" s="1366"/>
      <c r="F178" s="15"/>
      <c r="G178" s="1581"/>
    </row>
    <row r="179" spans="1:7" ht="15" hidden="1" customHeight="1" outlineLevel="1">
      <c r="A179" s="1365"/>
      <c r="B179" s="1366"/>
      <c r="C179" s="1686"/>
      <c r="D179" s="1366" t="s">
        <v>145</v>
      </c>
      <c r="E179" s="1366"/>
      <c r="F179" s="15"/>
      <c r="G179" s="1581"/>
    </row>
    <row r="180" spans="1:7" ht="30" hidden="1" customHeight="1" outlineLevel="1">
      <c r="A180" s="1365"/>
      <c r="B180" s="1366"/>
      <c r="C180" s="1686"/>
      <c r="D180" s="1366" t="s">
        <v>143</v>
      </c>
      <c r="E180" s="1366"/>
      <c r="F180" s="15"/>
      <c r="G180" s="1581"/>
    </row>
    <row r="181" spans="1:7" ht="30" hidden="1" customHeight="1" outlineLevel="1">
      <c r="A181" s="1365"/>
      <c r="B181" s="1366"/>
      <c r="C181" s="1686"/>
      <c r="D181" s="1366" t="s">
        <v>142</v>
      </c>
      <c r="E181" s="1366"/>
      <c r="F181" s="15"/>
      <c r="G181" s="1581"/>
    </row>
    <row r="182" spans="1:7" ht="30" hidden="1" customHeight="1" outlineLevel="1" thickBot="1">
      <c r="A182" s="1702"/>
      <c r="B182" s="1703"/>
      <c r="C182" s="1707"/>
      <c r="D182" s="1703" t="s">
        <v>146</v>
      </c>
      <c r="E182" s="1703"/>
      <c r="F182" s="145"/>
      <c r="G182" s="1582"/>
    </row>
    <row r="183" spans="1:7" ht="30" hidden="1" customHeight="1" outlineLevel="1">
      <c r="A183" s="1378" t="s">
        <v>136</v>
      </c>
      <c r="B183" s="1379"/>
      <c r="C183" s="1689" t="s">
        <v>137</v>
      </c>
      <c r="D183" s="1704" t="s">
        <v>661</v>
      </c>
      <c r="E183" s="201" t="s">
        <v>138</v>
      </c>
      <c r="F183" s="14"/>
      <c r="G183" s="1612" t="s">
        <v>749</v>
      </c>
    </row>
    <row r="184" spans="1:7" ht="30" hidden="1" customHeight="1" outlineLevel="1">
      <c r="A184" s="1365"/>
      <c r="B184" s="1366"/>
      <c r="C184" s="1686"/>
      <c r="D184" s="1705"/>
      <c r="E184" s="202" t="s">
        <v>139</v>
      </c>
      <c r="F184" s="15"/>
      <c r="G184" s="1581"/>
    </row>
    <row r="185" spans="1:7" ht="30" hidden="1" customHeight="1" outlineLevel="1">
      <c r="A185" s="1365"/>
      <c r="B185" s="1366"/>
      <c r="C185" s="1686"/>
      <c r="D185" s="1706"/>
      <c r="E185" s="202" t="s">
        <v>662</v>
      </c>
      <c r="F185" s="15"/>
      <c r="G185" s="1581"/>
    </row>
    <row r="186" spans="1:7" ht="30" hidden="1" customHeight="1" outlineLevel="1">
      <c r="A186" s="1365"/>
      <c r="B186" s="1366"/>
      <c r="C186" s="1686"/>
      <c r="D186" s="1366" t="s">
        <v>140</v>
      </c>
      <c r="E186" s="1366"/>
      <c r="F186" s="203"/>
      <c r="G186" s="1581"/>
    </row>
    <row r="187" spans="1:7" ht="15" hidden="1" customHeight="1" outlineLevel="1">
      <c r="A187" s="1365"/>
      <c r="B187" s="1366"/>
      <c r="C187" s="1686"/>
      <c r="D187" s="1686" t="s">
        <v>141</v>
      </c>
      <c r="E187" s="1686"/>
      <c r="F187" s="203"/>
      <c r="G187" s="1581"/>
    </row>
    <row r="188" spans="1:7" ht="30" hidden="1" customHeight="1" outlineLevel="1">
      <c r="A188" s="1365"/>
      <c r="B188" s="1366"/>
      <c r="C188" s="1686"/>
      <c r="D188" s="1366" t="s">
        <v>144</v>
      </c>
      <c r="E188" s="1366"/>
      <c r="F188" s="203"/>
      <c r="G188" s="1581"/>
    </row>
    <row r="189" spans="1:7" ht="30" hidden="1" customHeight="1" outlineLevel="1">
      <c r="A189" s="1365"/>
      <c r="B189" s="1366"/>
      <c r="C189" s="1686"/>
      <c r="D189" s="1366" t="s">
        <v>149</v>
      </c>
      <c r="E189" s="1366"/>
      <c r="F189" s="203"/>
      <c r="G189" s="1581"/>
    </row>
    <row r="190" spans="1:7" ht="15" hidden="1" customHeight="1" outlineLevel="1">
      <c r="A190" s="1365"/>
      <c r="B190" s="1366"/>
      <c r="C190" s="1686"/>
      <c r="D190" s="1366" t="s">
        <v>145</v>
      </c>
      <c r="E190" s="1366"/>
      <c r="F190" s="203"/>
      <c r="G190" s="1581"/>
    </row>
    <row r="191" spans="1:7" ht="30" hidden="1" customHeight="1" outlineLevel="1">
      <c r="A191" s="1365"/>
      <c r="B191" s="1366"/>
      <c r="C191" s="1686"/>
      <c r="D191" s="1366" t="s">
        <v>143</v>
      </c>
      <c r="E191" s="1366"/>
      <c r="F191" s="203"/>
      <c r="G191" s="1581"/>
    </row>
    <row r="192" spans="1:7" ht="30" hidden="1" customHeight="1" outlineLevel="1">
      <c r="A192" s="1365"/>
      <c r="B192" s="1366"/>
      <c r="C192" s="1686"/>
      <c r="D192" s="1366" t="s">
        <v>142</v>
      </c>
      <c r="E192" s="1366"/>
      <c r="F192" s="203"/>
      <c r="G192" s="1581"/>
    </row>
    <row r="193" spans="1:7" ht="30" hidden="1" customHeight="1" outlineLevel="1">
      <c r="A193" s="1365"/>
      <c r="B193" s="1366"/>
      <c r="C193" s="1686"/>
      <c r="D193" s="1366" t="s">
        <v>146</v>
      </c>
      <c r="E193" s="1366"/>
      <c r="F193" s="203"/>
      <c r="G193" s="1581"/>
    </row>
    <row r="194" spans="1:7" ht="30" hidden="1" customHeight="1" outlineLevel="1">
      <c r="A194" s="1365"/>
      <c r="B194" s="1366"/>
      <c r="C194" s="1686" t="s">
        <v>147</v>
      </c>
      <c r="D194" s="1703" t="s">
        <v>661</v>
      </c>
      <c r="E194" s="202" t="s">
        <v>138</v>
      </c>
      <c r="F194" s="203"/>
      <c r="G194" s="1581"/>
    </row>
    <row r="195" spans="1:7" ht="30" hidden="1" customHeight="1" outlineLevel="1">
      <c r="A195" s="1365"/>
      <c r="B195" s="1366"/>
      <c r="C195" s="1686"/>
      <c r="D195" s="1705"/>
      <c r="E195" s="202" t="s">
        <v>139</v>
      </c>
      <c r="F195" s="203"/>
      <c r="G195" s="1581"/>
    </row>
    <row r="196" spans="1:7" ht="30" hidden="1" customHeight="1" outlineLevel="1">
      <c r="A196" s="1365"/>
      <c r="B196" s="1366"/>
      <c r="C196" s="1686"/>
      <c r="D196" s="1706"/>
      <c r="E196" s="202" t="s">
        <v>662</v>
      </c>
      <c r="F196" s="203"/>
      <c r="G196" s="1581"/>
    </row>
    <row r="197" spans="1:7" ht="30" hidden="1" customHeight="1" outlineLevel="1">
      <c r="A197" s="1365"/>
      <c r="B197" s="1366"/>
      <c r="C197" s="1686"/>
      <c r="D197" s="1366" t="s">
        <v>140</v>
      </c>
      <c r="E197" s="1366"/>
      <c r="F197" s="15"/>
      <c r="G197" s="1581"/>
    </row>
    <row r="198" spans="1:7" ht="15" hidden="1" customHeight="1" outlineLevel="1">
      <c r="A198" s="1365"/>
      <c r="B198" s="1366"/>
      <c r="C198" s="1686"/>
      <c r="D198" s="1686" t="s">
        <v>141</v>
      </c>
      <c r="E198" s="1686"/>
      <c r="F198" s="15"/>
      <c r="G198" s="1581"/>
    </row>
    <row r="199" spans="1:7" ht="30" hidden="1" customHeight="1" outlineLevel="1">
      <c r="A199" s="1365"/>
      <c r="B199" s="1366"/>
      <c r="C199" s="1686"/>
      <c r="D199" s="1366" t="s">
        <v>144</v>
      </c>
      <c r="E199" s="1366"/>
      <c r="F199" s="15"/>
      <c r="G199" s="1581"/>
    </row>
    <row r="200" spans="1:7" ht="30" hidden="1" customHeight="1" outlineLevel="1">
      <c r="A200" s="1365"/>
      <c r="B200" s="1366"/>
      <c r="C200" s="1686"/>
      <c r="D200" s="1366" t="s">
        <v>148</v>
      </c>
      <c r="E200" s="1366"/>
      <c r="F200" s="15"/>
      <c r="G200" s="1581"/>
    </row>
    <row r="201" spans="1:7" ht="15" hidden="1" customHeight="1" outlineLevel="1">
      <c r="A201" s="1365"/>
      <c r="B201" s="1366"/>
      <c r="C201" s="1686"/>
      <c r="D201" s="1366" t="s">
        <v>145</v>
      </c>
      <c r="E201" s="1366"/>
      <c r="F201" s="15"/>
      <c r="G201" s="1581"/>
    </row>
    <row r="202" spans="1:7" ht="30" hidden="1" customHeight="1" outlineLevel="1">
      <c r="A202" s="1365"/>
      <c r="B202" s="1366"/>
      <c r="C202" s="1686"/>
      <c r="D202" s="1366" t="s">
        <v>143</v>
      </c>
      <c r="E202" s="1366"/>
      <c r="F202" s="15"/>
      <c r="G202" s="1581"/>
    </row>
    <row r="203" spans="1:7" ht="30" hidden="1" customHeight="1" outlineLevel="1">
      <c r="A203" s="1365"/>
      <c r="B203" s="1366"/>
      <c r="C203" s="1686"/>
      <c r="D203" s="1366" t="s">
        <v>142</v>
      </c>
      <c r="E203" s="1366"/>
      <c r="F203" s="15"/>
      <c r="G203" s="1581"/>
    </row>
    <row r="204" spans="1:7" ht="30" hidden="1" customHeight="1" outlineLevel="1" thickBot="1">
      <c r="A204" s="1702"/>
      <c r="B204" s="1703"/>
      <c r="C204" s="1707"/>
      <c r="D204" s="1703" t="s">
        <v>146</v>
      </c>
      <c r="E204" s="1703"/>
      <c r="F204" s="145"/>
      <c r="G204" s="1582"/>
    </row>
    <row r="205" spans="1:7" ht="30" hidden="1" customHeight="1" outlineLevel="1">
      <c r="A205" s="1378" t="s">
        <v>136</v>
      </c>
      <c r="B205" s="1379"/>
      <c r="C205" s="1689" t="s">
        <v>137</v>
      </c>
      <c r="D205" s="1704" t="s">
        <v>661</v>
      </c>
      <c r="E205" s="201" t="s">
        <v>138</v>
      </c>
      <c r="F205" s="14"/>
      <c r="G205" s="1612" t="s">
        <v>749</v>
      </c>
    </row>
    <row r="206" spans="1:7" ht="30" hidden="1" customHeight="1" outlineLevel="1">
      <c r="A206" s="1365"/>
      <c r="B206" s="1366"/>
      <c r="C206" s="1686"/>
      <c r="D206" s="1705"/>
      <c r="E206" s="202" t="s">
        <v>139</v>
      </c>
      <c r="F206" s="15"/>
      <c r="G206" s="1581"/>
    </row>
    <row r="207" spans="1:7" ht="30" hidden="1" customHeight="1" outlineLevel="1">
      <c r="A207" s="1365"/>
      <c r="B207" s="1366"/>
      <c r="C207" s="1686"/>
      <c r="D207" s="1706"/>
      <c r="E207" s="202" t="s">
        <v>662</v>
      </c>
      <c r="F207" s="15"/>
      <c r="G207" s="1581"/>
    </row>
    <row r="208" spans="1:7" ht="30" hidden="1" customHeight="1" outlineLevel="1">
      <c r="A208" s="1365"/>
      <c r="B208" s="1366"/>
      <c r="C208" s="1686"/>
      <c r="D208" s="1366" t="s">
        <v>140</v>
      </c>
      <c r="E208" s="1366"/>
      <c r="F208" s="203"/>
      <c r="G208" s="1581"/>
    </row>
    <row r="209" spans="1:7" ht="15" hidden="1" customHeight="1" outlineLevel="1">
      <c r="A209" s="1365"/>
      <c r="B209" s="1366"/>
      <c r="C209" s="1686"/>
      <c r="D209" s="1686" t="s">
        <v>141</v>
      </c>
      <c r="E209" s="1686"/>
      <c r="F209" s="203"/>
      <c r="G209" s="1581"/>
    </row>
    <row r="210" spans="1:7" ht="30" hidden="1" customHeight="1" outlineLevel="1">
      <c r="A210" s="1365"/>
      <c r="B210" s="1366"/>
      <c r="C210" s="1686"/>
      <c r="D210" s="1366" t="s">
        <v>144</v>
      </c>
      <c r="E210" s="1366"/>
      <c r="F210" s="203"/>
      <c r="G210" s="1581"/>
    </row>
    <row r="211" spans="1:7" ht="30" hidden="1" customHeight="1" outlineLevel="1">
      <c r="A211" s="1365"/>
      <c r="B211" s="1366"/>
      <c r="C211" s="1686"/>
      <c r="D211" s="1366" t="s">
        <v>149</v>
      </c>
      <c r="E211" s="1366"/>
      <c r="F211" s="203"/>
      <c r="G211" s="1581"/>
    </row>
    <row r="212" spans="1:7" hidden="1" outlineLevel="1">
      <c r="A212" s="1365"/>
      <c r="B212" s="1366"/>
      <c r="C212" s="1686"/>
      <c r="D212" s="1366" t="s">
        <v>145</v>
      </c>
      <c r="E212" s="1366"/>
      <c r="F212" s="203"/>
      <c r="G212" s="1581"/>
    </row>
    <row r="213" spans="1:7" ht="30" hidden="1" customHeight="1" outlineLevel="1">
      <c r="A213" s="1365"/>
      <c r="B213" s="1366"/>
      <c r="C213" s="1686"/>
      <c r="D213" s="1366" t="s">
        <v>143</v>
      </c>
      <c r="E213" s="1366"/>
      <c r="F213" s="203"/>
      <c r="G213" s="1581"/>
    </row>
    <row r="214" spans="1:7" ht="30" hidden="1" customHeight="1" outlineLevel="1">
      <c r="A214" s="1365"/>
      <c r="B214" s="1366"/>
      <c r="C214" s="1686"/>
      <c r="D214" s="1366" t="s">
        <v>142</v>
      </c>
      <c r="E214" s="1366"/>
      <c r="F214" s="203"/>
      <c r="G214" s="1581"/>
    </row>
    <row r="215" spans="1:7" ht="30" hidden="1" customHeight="1" outlineLevel="1">
      <c r="A215" s="1365"/>
      <c r="B215" s="1366"/>
      <c r="C215" s="1686"/>
      <c r="D215" s="1366" t="s">
        <v>146</v>
      </c>
      <c r="E215" s="1366"/>
      <c r="F215" s="203"/>
      <c r="G215" s="1581"/>
    </row>
    <row r="216" spans="1:7" ht="30" hidden="1" customHeight="1" outlineLevel="1">
      <c r="A216" s="1365"/>
      <c r="B216" s="1366"/>
      <c r="C216" s="1686" t="s">
        <v>147</v>
      </c>
      <c r="D216" s="1703" t="s">
        <v>661</v>
      </c>
      <c r="E216" s="202" t="s">
        <v>138</v>
      </c>
      <c r="F216" s="203"/>
      <c r="G216" s="1581"/>
    </row>
    <row r="217" spans="1:7" ht="30" hidden="1" customHeight="1" outlineLevel="1">
      <c r="A217" s="1365"/>
      <c r="B217" s="1366"/>
      <c r="C217" s="1686"/>
      <c r="D217" s="1705"/>
      <c r="E217" s="202" t="s">
        <v>139</v>
      </c>
      <c r="F217" s="203"/>
      <c r="G217" s="1581"/>
    </row>
    <row r="218" spans="1:7" ht="30" hidden="1" customHeight="1" outlineLevel="1">
      <c r="A218" s="1365"/>
      <c r="B218" s="1366"/>
      <c r="C218" s="1686"/>
      <c r="D218" s="1706"/>
      <c r="E218" s="202" t="s">
        <v>662</v>
      </c>
      <c r="F218" s="203"/>
      <c r="G218" s="1581"/>
    </row>
    <row r="219" spans="1:7" ht="30" hidden="1" customHeight="1" outlineLevel="1">
      <c r="A219" s="1365"/>
      <c r="B219" s="1366"/>
      <c r="C219" s="1686"/>
      <c r="D219" s="1366" t="s">
        <v>140</v>
      </c>
      <c r="E219" s="1366"/>
      <c r="F219" s="15"/>
      <c r="G219" s="1581"/>
    </row>
    <row r="220" spans="1:7" ht="15" hidden="1" customHeight="1" outlineLevel="1">
      <c r="A220" s="1365"/>
      <c r="B220" s="1366"/>
      <c r="C220" s="1686"/>
      <c r="D220" s="1686" t="s">
        <v>141</v>
      </c>
      <c r="E220" s="1686"/>
      <c r="F220" s="15"/>
      <c r="G220" s="1581"/>
    </row>
    <row r="221" spans="1:7" ht="30" hidden="1" customHeight="1" outlineLevel="1">
      <c r="A221" s="1365"/>
      <c r="B221" s="1366"/>
      <c r="C221" s="1686"/>
      <c r="D221" s="1366" t="s">
        <v>144</v>
      </c>
      <c r="E221" s="1366"/>
      <c r="F221" s="15"/>
      <c r="G221" s="1581"/>
    </row>
    <row r="222" spans="1:7" ht="30" hidden="1" customHeight="1" outlineLevel="1">
      <c r="A222" s="1365"/>
      <c r="B222" s="1366"/>
      <c r="C222" s="1686"/>
      <c r="D222" s="1366" t="s">
        <v>148</v>
      </c>
      <c r="E222" s="1366"/>
      <c r="F222" s="15"/>
      <c r="G222" s="1581"/>
    </row>
    <row r="223" spans="1:7" ht="15" hidden="1" customHeight="1" outlineLevel="1">
      <c r="A223" s="1365"/>
      <c r="B223" s="1366"/>
      <c r="C223" s="1686"/>
      <c r="D223" s="1366" t="s">
        <v>145</v>
      </c>
      <c r="E223" s="1366"/>
      <c r="F223" s="15"/>
      <c r="G223" s="1581"/>
    </row>
    <row r="224" spans="1:7" ht="30" hidden="1" customHeight="1" outlineLevel="1">
      <c r="A224" s="1365"/>
      <c r="B224" s="1366"/>
      <c r="C224" s="1686"/>
      <c r="D224" s="1366" t="s">
        <v>143</v>
      </c>
      <c r="E224" s="1366"/>
      <c r="F224" s="15"/>
      <c r="G224" s="1581"/>
    </row>
    <row r="225" spans="1:7" ht="30" hidden="1" customHeight="1" outlineLevel="1">
      <c r="A225" s="1365"/>
      <c r="B225" s="1366"/>
      <c r="C225" s="1686"/>
      <c r="D225" s="1366" t="s">
        <v>142</v>
      </c>
      <c r="E225" s="1366"/>
      <c r="F225" s="15"/>
      <c r="G225" s="1581"/>
    </row>
    <row r="226" spans="1:7" ht="30" hidden="1" customHeight="1" outlineLevel="1" thickBot="1">
      <c r="A226" s="1702"/>
      <c r="B226" s="1703"/>
      <c r="C226" s="1707"/>
      <c r="D226" s="1703" t="s">
        <v>146</v>
      </c>
      <c r="E226" s="1703"/>
      <c r="F226" s="145"/>
      <c r="G226" s="1582"/>
    </row>
    <row r="227" spans="1:7" ht="30" hidden="1" customHeight="1" outlineLevel="1">
      <c r="A227" s="1378" t="s">
        <v>136</v>
      </c>
      <c r="B227" s="1379"/>
      <c r="C227" s="1689" t="s">
        <v>137</v>
      </c>
      <c r="D227" s="1704" t="s">
        <v>661</v>
      </c>
      <c r="E227" s="201" t="s">
        <v>138</v>
      </c>
      <c r="F227" s="14"/>
      <c r="G227" s="1612" t="s">
        <v>749</v>
      </c>
    </row>
    <row r="228" spans="1:7" ht="30" hidden="1" customHeight="1" outlineLevel="1">
      <c r="A228" s="1365"/>
      <c r="B228" s="1366"/>
      <c r="C228" s="1686"/>
      <c r="D228" s="1705"/>
      <c r="E228" s="202" t="s">
        <v>139</v>
      </c>
      <c r="F228" s="15"/>
      <c r="G228" s="1581"/>
    </row>
    <row r="229" spans="1:7" ht="30" hidden="1" customHeight="1" outlineLevel="1">
      <c r="A229" s="1365"/>
      <c r="B229" s="1366"/>
      <c r="C229" s="1686"/>
      <c r="D229" s="1706"/>
      <c r="E229" s="202" t="s">
        <v>662</v>
      </c>
      <c r="F229" s="15"/>
      <c r="G229" s="1581"/>
    </row>
    <row r="230" spans="1:7" ht="30" hidden="1" customHeight="1" outlineLevel="1">
      <c r="A230" s="1365"/>
      <c r="B230" s="1366"/>
      <c r="C230" s="1686"/>
      <c r="D230" s="1366" t="s">
        <v>140</v>
      </c>
      <c r="E230" s="1366"/>
      <c r="F230" s="203"/>
      <c r="G230" s="1581"/>
    </row>
    <row r="231" spans="1:7" ht="15" hidden="1" customHeight="1" outlineLevel="1">
      <c r="A231" s="1365"/>
      <c r="B231" s="1366"/>
      <c r="C231" s="1686"/>
      <c r="D231" s="1686" t="s">
        <v>141</v>
      </c>
      <c r="E231" s="1686"/>
      <c r="F231" s="203"/>
      <c r="G231" s="1581"/>
    </row>
    <row r="232" spans="1:7" ht="30" hidden="1" customHeight="1" outlineLevel="1">
      <c r="A232" s="1365"/>
      <c r="B232" s="1366"/>
      <c r="C232" s="1686"/>
      <c r="D232" s="1366" t="s">
        <v>144</v>
      </c>
      <c r="E232" s="1366"/>
      <c r="F232" s="203"/>
      <c r="G232" s="1581"/>
    </row>
    <row r="233" spans="1:7" ht="30" hidden="1" customHeight="1" outlineLevel="1">
      <c r="A233" s="1365"/>
      <c r="B233" s="1366"/>
      <c r="C233" s="1686"/>
      <c r="D233" s="1366" t="s">
        <v>149</v>
      </c>
      <c r="E233" s="1366"/>
      <c r="F233" s="203"/>
      <c r="G233" s="1581"/>
    </row>
    <row r="234" spans="1:7" ht="15" hidden="1" customHeight="1" outlineLevel="1">
      <c r="A234" s="1365"/>
      <c r="B234" s="1366"/>
      <c r="C234" s="1686"/>
      <c r="D234" s="1366" t="s">
        <v>145</v>
      </c>
      <c r="E234" s="1366"/>
      <c r="F234" s="203"/>
      <c r="G234" s="1581"/>
    </row>
    <row r="235" spans="1:7" ht="30" hidden="1" customHeight="1" outlineLevel="1">
      <c r="A235" s="1365"/>
      <c r="B235" s="1366"/>
      <c r="C235" s="1686"/>
      <c r="D235" s="1366" t="s">
        <v>143</v>
      </c>
      <c r="E235" s="1366"/>
      <c r="F235" s="203"/>
      <c r="G235" s="1581"/>
    </row>
    <row r="236" spans="1:7" ht="30" hidden="1" customHeight="1" outlineLevel="1">
      <c r="A236" s="1365"/>
      <c r="B236" s="1366"/>
      <c r="C236" s="1686"/>
      <c r="D236" s="1366" t="s">
        <v>142</v>
      </c>
      <c r="E236" s="1366"/>
      <c r="F236" s="203"/>
      <c r="G236" s="1581"/>
    </row>
    <row r="237" spans="1:7" ht="30" hidden="1" customHeight="1" outlineLevel="1">
      <c r="A237" s="1365"/>
      <c r="B237" s="1366"/>
      <c r="C237" s="1686"/>
      <c r="D237" s="1366" t="s">
        <v>146</v>
      </c>
      <c r="E237" s="1366"/>
      <c r="F237" s="203"/>
      <c r="G237" s="1581"/>
    </row>
    <row r="238" spans="1:7" ht="30" hidden="1" customHeight="1" outlineLevel="1">
      <c r="A238" s="1365"/>
      <c r="B238" s="1366"/>
      <c r="C238" s="1686" t="s">
        <v>147</v>
      </c>
      <c r="D238" s="1703" t="s">
        <v>661</v>
      </c>
      <c r="E238" s="202" t="s">
        <v>138</v>
      </c>
      <c r="F238" s="203"/>
      <c r="G238" s="1581"/>
    </row>
    <row r="239" spans="1:7" ht="30" hidden="1" customHeight="1" outlineLevel="1">
      <c r="A239" s="1365"/>
      <c r="B239" s="1366"/>
      <c r="C239" s="1686"/>
      <c r="D239" s="1705"/>
      <c r="E239" s="202" t="s">
        <v>139</v>
      </c>
      <c r="F239" s="203"/>
      <c r="G239" s="1581"/>
    </row>
    <row r="240" spans="1:7" ht="30" hidden="1" customHeight="1" outlineLevel="1">
      <c r="A240" s="1365"/>
      <c r="B240" s="1366"/>
      <c r="C240" s="1686"/>
      <c r="D240" s="1706"/>
      <c r="E240" s="202" t="s">
        <v>662</v>
      </c>
      <c r="F240" s="203"/>
      <c r="G240" s="1581"/>
    </row>
    <row r="241" spans="1:7" ht="30" hidden="1" customHeight="1" outlineLevel="1">
      <c r="A241" s="1365"/>
      <c r="B241" s="1366"/>
      <c r="C241" s="1686"/>
      <c r="D241" s="1366" t="s">
        <v>140</v>
      </c>
      <c r="E241" s="1366"/>
      <c r="F241" s="15"/>
      <c r="G241" s="1581"/>
    </row>
    <row r="242" spans="1:7" hidden="1" outlineLevel="1">
      <c r="A242" s="1365"/>
      <c r="B242" s="1366"/>
      <c r="C242" s="1686"/>
      <c r="D242" s="1686" t="s">
        <v>141</v>
      </c>
      <c r="E242" s="1686"/>
      <c r="F242" s="15"/>
      <c r="G242" s="1581"/>
    </row>
    <row r="243" spans="1:7" ht="30" hidden="1" customHeight="1" outlineLevel="1">
      <c r="A243" s="1365"/>
      <c r="B243" s="1366"/>
      <c r="C243" s="1686"/>
      <c r="D243" s="1366" t="s">
        <v>144</v>
      </c>
      <c r="E243" s="1366"/>
      <c r="F243" s="15"/>
      <c r="G243" s="1581"/>
    </row>
    <row r="244" spans="1:7" ht="30" hidden="1" customHeight="1" outlineLevel="1">
      <c r="A244" s="1365"/>
      <c r="B244" s="1366"/>
      <c r="C244" s="1686"/>
      <c r="D244" s="1366" t="s">
        <v>148</v>
      </c>
      <c r="E244" s="1366"/>
      <c r="F244" s="15"/>
      <c r="G244" s="1581"/>
    </row>
    <row r="245" spans="1:7" ht="15" hidden="1" customHeight="1" outlineLevel="1">
      <c r="A245" s="1365"/>
      <c r="B245" s="1366"/>
      <c r="C245" s="1686"/>
      <c r="D245" s="1366" t="s">
        <v>145</v>
      </c>
      <c r="E245" s="1366"/>
      <c r="F245" s="15"/>
      <c r="G245" s="1581"/>
    </row>
    <row r="246" spans="1:7" ht="30" hidden="1" customHeight="1" outlineLevel="1">
      <c r="A246" s="1365"/>
      <c r="B246" s="1366"/>
      <c r="C246" s="1686"/>
      <c r="D246" s="1366" t="s">
        <v>143</v>
      </c>
      <c r="E246" s="1366"/>
      <c r="F246" s="15"/>
      <c r="G246" s="1581"/>
    </row>
    <row r="247" spans="1:7" ht="30" hidden="1" customHeight="1" outlineLevel="1">
      <c r="A247" s="1365"/>
      <c r="B247" s="1366"/>
      <c r="C247" s="1686"/>
      <c r="D247" s="1366" t="s">
        <v>142</v>
      </c>
      <c r="E247" s="1366"/>
      <c r="F247" s="15"/>
      <c r="G247" s="1581"/>
    </row>
    <row r="248" spans="1:7" ht="30" hidden="1" customHeight="1" outlineLevel="1" thickBot="1">
      <c r="A248" s="1702"/>
      <c r="B248" s="1703"/>
      <c r="C248" s="1707"/>
      <c r="D248" s="1703" t="s">
        <v>146</v>
      </c>
      <c r="E248" s="1703"/>
      <c r="F248" s="145"/>
      <c r="G248" s="1582"/>
    </row>
    <row r="249" spans="1:7" ht="30" hidden="1" customHeight="1" outlineLevel="1">
      <c r="A249" s="1378" t="s">
        <v>136</v>
      </c>
      <c r="B249" s="1379"/>
      <c r="C249" s="1689" t="s">
        <v>137</v>
      </c>
      <c r="D249" s="1704" t="s">
        <v>661</v>
      </c>
      <c r="E249" s="201" t="s">
        <v>138</v>
      </c>
      <c r="F249" s="14"/>
      <c r="G249" s="1612" t="s">
        <v>749</v>
      </c>
    </row>
    <row r="250" spans="1:7" ht="30" hidden="1" customHeight="1" outlineLevel="1">
      <c r="A250" s="1365"/>
      <c r="B250" s="1366"/>
      <c r="C250" s="1686"/>
      <c r="D250" s="1705"/>
      <c r="E250" s="202" t="s">
        <v>139</v>
      </c>
      <c r="F250" s="15"/>
      <c r="G250" s="1581"/>
    </row>
    <row r="251" spans="1:7" ht="30" hidden="1" customHeight="1" outlineLevel="1">
      <c r="A251" s="1365"/>
      <c r="B251" s="1366"/>
      <c r="C251" s="1686"/>
      <c r="D251" s="1706"/>
      <c r="E251" s="202" t="s">
        <v>662</v>
      </c>
      <c r="F251" s="15"/>
      <c r="G251" s="1581"/>
    </row>
    <row r="252" spans="1:7" ht="30" hidden="1" customHeight="1" outlineLevel="1">
      <c r="A252" s="1365"/>
      <c r="B252" s="1366"/>
      <c r="C252" s="1686"/>
      <c r="D252" s="1366" t="s">
        <v>140</v>
      </c>
      <c r="E252" s="1366"/>
      <c r="F252" s="203"/>
      <c r="G252" s="1581"/>
    </row>
    <row r="253" spans="1:7" ht="15" hidden="1" customHeight="1" outlineLevel="1">
      <c r="A253" s="1365"/>
      <c r="B253" s="1366"/>
      <c r="C253" s="1686"/>
      <c r="D253" s="1686" t="s">
        <v>141</v>
      </c>
      <c r="E253" s="1686"/>
      <c r="F253" s="203"/>
      <c r="G253" s="1581"/>
    </row>
    <row r="254" spans="1:7" ht="30" hidden="1" customHeight="1" outlineLevel="1">
      <c r="A254" s="1365"/>
      <c r="B254" s="1366"/>
      <c r="C254" s="1686"/>
      <c r="D254" s="1366" t="s">
        <v>144</v>
      </c>
      <c r="E254" s="1366"/>
      <c r="F254" s="203"/>
      <c r="G254" s="1581"/>
    </row>
    <row r="255" spans="1:7" ht="30" hidden="1" customHeight="1" outlineLevel="1">
      <c r="A255" s="1365"/>
      <c r="B255" s="1366"/>
      <c r="C255" s="1686"/>
      <c r="D255" s="1366" t="s">
        <v>149</v>
      </c>
      <c r="E255" s="1366"/>
      <c r="F255" s="203"/>
      <c r="G255" s="1581"/>
    </row>
    <row r="256" spans="1:7" ht="15" hidden="1" customHeight="1" outlineLevel="1">
      <c r="A256" s="1365"/>
      <c r="B256" s="1366"/>
      <c r="C256" s="1686"/>
      <c r="D256" s="1366" t="s">
        <v>145</v>
      </c>
      <c r="E256" s="1366"/>
      <c r="F256" s="203"/>
      <c r="G256" s="1581"/>
    </row>
    <row r="257" spans="1:7" ht="30" hidden="1" customHeight="1" outlineLevel="1">
      <c r="A257" s="1365"/>
      <c r="B257" s="1366"/>
      <c r="C257" s="1686"/>
      <c r="D257" s="1366" t="s">
        <v>143</v>
      </c>
      <c r="E257" s="1366"/>
      <c r="F257" s="203"/>
      <c r="G257" s="1581"/>
    </row>
    <row r="258" spans="1:7" ht="30" hidden="1" customHeight="1" outlineLevel="1">
      <c r="A258" s="1365"/>
      <c r="B258" s="1366"/>
      <c r="C258" s="1686"/>
      <c r="D258" s="1366" t="s">
        <v>142</v>
      </c>
      <c r="E258" s="1366"/>
      <c r="F258" s="203"/>
      <c r="G258" s="1581"/>
    </row>
    <row r="259" spans="1:7" ht="30" hidden="1" customHeight="1" outlineLevel="1">
      <c r="A259" s="1365"/>
      <c r="B259" s="1366"/>
      <c r="C259" s="1686"/>
      <c r="D259" s="1366" t="s">
        <v>146</v>
      </c>
      <c r="E259" s="1366"/>
      <c r="F259" s="203"/>
      <c r="G259" s="1581"/>
    </row>
    <row r="260" spans="1:7" ht="30" hidden="1" customHeight="1" outlineLevel="1">
      <c r="A260" s="1365"/>
      <c r="B260" s="1366"/>
      <c r="C260" s="1686" t="s">
        <v>147</v>
      </c>
      <c r="D260" s="1703" t="s">
        <v>661</v>
      </c>
      <c r="E260" s="202" t="s">
        <v>138</v>
      </c>
      <c r="F260" s="203"/>
      <c r="G260" s="1581"/>
    </row>
    <row r="261" spans="1:7" ht="30" hidden="1" customHeight="1" outlineLevel="1">
      <c r="A261" s="1365"/>
      <c r="B261" s="1366"/>
      <c r="C261" s="1686"/>
      <c r="D261" s="1705"/>
      <c r="E261" s="202" t="s">
        <v>139</v>
      </c>
      <c r="F261" s="203"/>
      <c r="G261" s="1581"/>
    </row>
    <row r="262" spans="1:7" ht="25.5" hidden="1" outlineLevel="1">
      <c r="A262" s="1365"/>
      <c r="B262" s="1366"/>
      <c r="C262" s="1686"/>
      <c r="D262" s="1706"/>
      <c r="E262" s="202" t="s">
        <v>662</v>
      </c>
      <c r="F262" s="203"/>
      <c r="G262" s="1581"/>
    </row>
    <row r="263" spans="1:7" ht="30" hidden="1" customHeight="1" outlineLevel="1">
      <c r="A263" s="1365"/>
      <c r="B263" s="1366"/>
      <c r="C263" s="1686"/>
      <c r="D263" s="1366" t="s">
        <v>140</v>
      </c>
      <c r="E263" s="1366"/>
      <c r="F263" s="15"/>
      <c r="G263" s="1581"/>
    </row>
    <row r="264" spans="1:7" ht="15" hidden="1" customHeight="1" outlineLevel="1">
      <c r="A264" s="1365"/>
      <c r="B264" s="1366"/>
      <c r="C264" s="1686"/>
      <c r="D264" s="1686" t="s">
        <v>141</v>
      </c>
      <c r="E264" s="1686"/>
      <c r="F264" s="15"/>
      <c r="G264" s="1581"/>
    </row>
    <row r="265" spans="1:7" ht="30" hidden="1" customHeight="1" outlineLevel="1">
      <c r="A265" s="1365"/>
      <c r="B265" s="1366"/>
      <c r="C265" s="1686"/>
      <c r="D265" s="1366" t="s">
        <v>144</v>
      </c>
      <c r="E265" s="1366"/>
      <c r="F265" s="15"/>
      <c r="G265" s="1581"/>
    </row>
    <row r="266" spans="1:7" ht="30" hidden="1" customHeight="1" outlineLevel="1">
      <c r="A266" s="1365"/>
      <c r="B266" s="1366"/>
      <c r="C266" s="1686"/>
      <c r="D266" s="1366" t="s">
        <v>148</v>
      </c>
      <c r="E266" s="1366"/>
      <c r="F266" s="15"/>
      <c r="G266" s="1581"/>
    </row>
    <row r="267" spans="1:7" ht="15" hidden="1" customHeight="1" outlineLevel="1">
      <c r="A267" s="1365"/>
      <c r="B267" s="1366"/>
      <c r="C267" s="1686"/>
      <c r="D267" s="1366" t="s">
        <v>145</v>
      </c>
      <c r="E267" s="1366"/>
      <c r="F267" s="15"/>
      <c r="G267" s="1581"/>
    </row>
    <row r="268" spans="1:7" ht="30" hidden="1" customHeight="1" outlineLevel="1">
      <c r="A268" s="1365"/>
      <c r="B268" s="1366"/>
      <c r="C268" s="1686"/>
      <c r="D268" s="1366" t="s">
        <v>143</v>
      </c>
      <c r="E268" s="1366"/>
      <c r="F268" s="15"/>
      <c r="G268" s="1581"/>
    </row>
    <row r="269" spans="1:7" ht="30" hidden="1" customHeight="1" outlineLevel="1">
      <c r="A269" s="1365"/>
      <c r="B269" s="1366"/>
      <c r="C269" s="1686"/>
      <c r="D269" s="1366" t="s">
        <v>142</v>
      </c>
      <c r="E269" s="1366"/>
      <c r="F269" s="15"/>
      <c r="G269" s="1581"/>
    </row>
    <row r="270" spans="1:7" ht="30" hidden="1" customHeight="1" outlineLevel="1" thickBot="1">
      <c r="A270" s="1702"/>
      <c r="B270" s="1703"/>
      <c r="C270" s="1707"/>
      <c r="D270" s="1703" t="s">
        <v>146</v>
      </c>
      <c r="E270" s="1703"/>
      <c r="F270" s="145"/>
      <c r="G270" s="1582"/>
    </row>
    <row r="271" spans="1:7" ht="30" hidden="1" customHeight="1" outlineLevel="1">
      <c r="A271" s="1378" t="s">
        <v>136</v>
      </c>
      <c r="B271" s="1379"/>
      <c r="C271" s="1689" t="s">
        <v>137</v>
      </c>
      <c r="D271" s="1704" t="s">
        <v>661</v>
      </c>
      <c r="E271" s="201" t="s">
        <v>138</v>
      </c>
      <c r="F271" s="14"/>
      <c r="G271" s="1612" t="s">
        <v>749</v>
      </c>
    </row>
    <row r="272" spans="1:7" ht="30" hidden="1" customHeight="1" outlineLevel="1">
      <c r="A272" s="1365"/>
      <c r="B272" s="1366"/>
      <c r="C272" s="1686"/>
      <c r="D272" s="1705"/>
      <c r="E272" s="202" t="s">
        <v>139</v>
      </c>
      <c r="F272" s="15"/>
      <c r="G272" s="1581"/>
    </row>
    <row r="273" spans="1:7" ht="30" hidden="1" customHeight="1" outlineLevel="1">
      <c r="A273" s="1365"/>
      <c r="B273" s="1366"/>
      <c r="C273" s="1686"/>
      <c r="D273" s="1706"/>
      <c r="E273" s="202" t="s">
        <v>662</v>
      </c>
      <c r="F273" s="15"/>
      <c r="G273" s="1581"/>
    </row>
    <row r="274" spans="1:7" ht="30" hidden="1" customHeight="1" outlineLevel="1">
      <c r="A274" s="1365"/>
      <c r="B274" s="1366"/>
      <c r="C274" s="1686"/>
      <c r="D274" s="1366" t="s">
        <v>140</v>
      </c>
      <c r="E274" s="1366"/>
      <c r="F274" s="203"/>
      <c r="G274" s="1581"/>
    </row>
    <row r="275" spans="1:7" ht="15" hidden="1" customHeight="1" outlineLevel="1">
      <c r="A275" s="1365"/>
      <c r="B275" s="1366"/>
      <c r="C275" s="1686"/>
      <c r="D275" s="1686" t="s">
        <v>141</v>
      </c>
      <c r="E275" s="1686"/>
      <c r="F275" s="203"/>
      <c r="G275" s="1581"/>
    </row>
    <row r="276" spans="1:7" ht="30" hidden="1" customHeight="1" outlineLevel="1">
      <c r="A276" s="1365"/>
      <c r="B276" s="1366"/>
      <c r="C276" s="1686"/>
      <c r="D276" s="1366" t="s">
        <v>144</v>
      </c>
      <c r="E276" s="1366"/>
      <c r="F276" s="203"/>
      <c r="G276" s="1581"/>
    </row>
    <row r="277" spans="1:7" ht="30" hidden="1" customHeight="1" outlineLevel="1">
      <c r="A277" s="1365"/>
      <c r="B277" s="1366"/>
      <c r="C277" s="1686"/>
      <c r="D277" s="1366" t="s">
        <v>149</v>
      </c>
      <c r="E277" s="1366"/>
      <c r="F277" s="203"/>
      <c r="G277" s="1581"/>
    </row>
    <row r="278" spans="1:7" ht="15" hidden="1" customHeight="1" outlineLevel="1">
      <c r="A278" s="1365"/>
      <c r="B278" s="1366"/>
      <c r="C278" s="1686"/>
      <c r="D278" s="1366" t="s">
        <v>145</v>
      </c>
      <c r="E278" s="1366"/>
      <c r="F278" s="203"/>
      <c r="G278" s="1581"/>
    </row>
    <row r="279" spans="1:7" ht="30" hidden="1" customHeight="1" outlineLevel="1">
      <c r="A279" s="1365"/>
      <c r="B279" s="1366"/>
      <c r="C279" s="1686"/>
      <c r="D279" s="1366" t="s">
        <v>143</v>
      </c>
      <c r="E279" s="1366"/>
      <c r="F279" s="203"/>
      <c r="G279" s="1581"/>
    </row>
    <row r="280" spans="1:7" ht="30" hidden="1" customHeight="1" outlineLevel="1">
      <c r="A280" s="1365"/>
      <c r="B280" s="1366"/>
      <c r="C280" s="1686"/>
      <c r="D280" s="1366" t="s">
        <v>142</v>
      </c>
      <c r="E280" s="1366"/>
      <c r="F280" s="203"/>
      <c r="G280" s="1581"/>
    </row>
    <row r="281" spans="1:7" ht="30" hidden="1" customHeight="1" outlineLevel="1">
      <c r="A281" s="1365"/>
      <c r="B281" s="1366"/>
      <c r="C281" s="1686"/>
      <c r="D281" s="1366" t="s">
        <v>146</v>
      </c>
      <c r="E281" s="1366"/>
      <c r="F281" s="203"/>
      <c r="G281" s="1581"/>
    </row>
    <row r="282" spans="1:7" ht="30" hidden="1" customHeight="1" outlineLevel="1">
      <c r="A282" s="1365"/>
      <c r="B282" s="1366"/>
      <c r="C282" s="1686" t="s">
        <v>147</v>
      </c>
      <c r="D282" s="1703" t="s">
        <v>661</v>
      </c>
      <c r="E282" s="202" t="s">
        <v>138</v>
      </c>
      <c r="F282" s="203"/>
      <c r="G282" s="1581"/>
    </row>
    <row r="283" spans="1:7" ht="30" hidden="1" customHeight="1" outlineLevel="1">
      <c r="A283" s="1365"/>
      <c r="B283" s="1366"/>
      <c r="C283" s="1686"/>
      <c r="D283" s="1705"/>
      <c r="E283" s="202" t="s">
        <v>139</v>
      </c>
      <c r="F283" s="203"/>
      <c r="G283" s="1581"/>
    </row>
    <row r="284" spans="1:7" ht="30" hidden="1" customHeight="1" outlineLevel="1">
      <c r="A284" s="1365"/>
      <c r="B284" s="1366"/>
      <c r="C284" s="1686"/>
      <c r="D284" s="1706"/>
      <c r="E284" s="202" t="s">
        <v>662</v>
      </c>
      <c r="F284" s="203"/>
      <c r="G284" s="1581"/>
    </row>
    <row r="285" spans="1:7" ht="30" hidden="1" customHeight="1" outlineLevel="1">
      <c r="A285" s="1365"/>
      <c r="B285" s="1366"/>
      <c r="C285" s="1686"/>
      <c r="D285" s="1366" t="s">
        <v>140</v>
      </c>
      <c r="E285" s="1366"/>
      <c r="F285" s="15"/>
      <c r="G285" s="1581"/>
    </row>
    <row r="286" spans="1:7" ht="15" hidden="1" customHeight="1" outlineLevel="1">
      <c r="A286" s="1365"/>
      <c r="B286" s="1366"/>
      <c r="C286" s="1686"/>
      <c r="D286" s="1686" t="s">
        <v>141</v>
      </c>
      <c r="E286" s="1686"/>
      <c r="F286" s="15"/>
      <c r="G286" s="1581"/>
    </row>
    <row r="287" spans="1:7" ht="30" hidden="1" customHeight="1" outlineLevel="1">
      <c r="A287" s="1365"/>
      <c r="B287" s="1366"/>
      <c r="C287" s="1686"/>
      <c r="D287" s="1366" t="s">
        <v>144</v>
      </c>
      <c r="E287" s="1366"/>
      <c r="F287" s="15"/>
      <c r="G287" s="1581"/>
    </row>
    <row r="288" spans="1:7" ht="30" hidden="1" customHeight="1" outlineLevel="1">
      <c r="A288" s="1365"/>
      <c r="B288" s="1366"/>
      <c r="C288" s="1686"/>
      <c r="D288" s="1366" t="s">
        <v>148</v>
      </c>
      <c r="E288" s="1366"/>
      <c r="F288" s="15"/>
      <c r="G288" s="1581"/>
    </row>
    <row r="289" spans="1:7" ht="15" hidden="1" customHeight="1" outlineLevel="1">
      <c r="A289" s="1365"/>
      <c r="B289" s="1366"/>
      <c r="C289" s="1686"/>
      <c r="D289" s="1366" t="s">
        <v>145</v>
      </c>
      <c r="E289" s="1366"/>
      <c r="F289" s="15"/>
      <c r="G289" s="1581"/>
    </row>
    <row r="290" spans="1:7" ht="30" hidden="1" customHeight="1" outlineLevel="1">
      <c r="A290" s="1365"/>
      <c r="B290" s="1366"/>
      <c r="C290" s="1686"/>
      <c r="D290" s="1366" t="s">
        <v>143</v>
      </c>
      <c r="E290" s="1366"/>
      <c r="F290" s="15"/>
      <c r="G290" s="1581"/>
    </row>
    <row r="291" spans="1:7" ht="30" hidden="1" customHeight="1" outlineLevel="1">
      <c r="A291" s="1365"/>
      <c r="B291" s="1366"/>
      <c r="C291" s="1686"/>
      <c r="D291" s="1366" t="s">
        <v>142</v>
      </c>
      <c r="E291" s="1366"/>
      <c r="F291" s="15"/>
      <c r="G291" s="1581"/>
    </row>
    <row r="292" spans="1:7" ht="30" hidden="1" customHeight="1" outlineLevel="1" thickBot="1">
      <c r="A292" s="1702"/>
      <c r="B292" s="1703"/>
      <c r="C292" s="1707"/>
      <c r="D292" s="1703" t="s">
        <v>146</v>
      </c>
      <c r="E292" s="1703"/>
      <c r="F292" s="145"/>
      <c r="G292" s="1582"/>
    </row>
    <row r="293" spans="1:7" ht="30" hidden="1" customHeight="1" outlineLevel="1">
      <c r="A293" s="1378" t="s">
        <v>136</v>
      </c>
      <c r="B293" s="1379"/>
      <c r="C293" s="1689" t="s">
        <v>137</v>
      </c>
      <c r="D293" s="1704" t="s">
        <v>661</v>
      </c>
      <c r="E293" s="201" t="s">
        <v>138</v>
      </c>
      <c r="F293" s="14"/>
      <c r="G293" s="1612" t="s">
        <v>749</v>
      </c>
    </row>
    <row r="294" spans="1:7" ht="30" hidden="1" customHeight="1" outlineLevel="1">
      <c r="A294" s="1365"/>
      <c r="B294" s="1366"/>
      <c r="C294" s="1686"/>
      <c r="D294" s="1705"/>
      <c r="E294" s="202" t="s">
        <v>139</v>
      </c>
      <c r="F294" s="15"/>
      <c r="G294" s="1581"/>
    </row>
    <row r="295" spans="1:7" ht="30" hidden="1" customHeight="1" outlineLevel="1">
      <c r="A295" s="1365"/>
      <c r="B295" s="1366"/>
      <c r="C295" s="1686"/>
      <c r="D295" s="1706"/>
      <c r="E295" s="202" t="s">
        <v>662</v>
      </c>
      <c r="F295" s="15"/>
      <c r="G295" s="1581"/>
    </row>
    <row r="296" spans="1:7" ht="30" hidden="1" customHeight="1" outlineLevel="1">
      <c r="A296" s="1365"/>
      <c r="B296" s="1366"/>
      <c r="C296" s="1686"/>
      <c r="D296" s="1366" t="s">
        <v>140</v>
      </c>
      <c r="E296" s="1366"/>
      <c r="F296" s="203"/>
      <c r="G296" s="1581"/>
    </row>
    <row r="297" spans="1:7" ht="15" hidden="1" customHeight="1" outlineLevel="1">
      <c r="A297" s="1365"/>
      <c r="B297" s="1366"/>
      <c r="C297" s="1686"/>
      <c r="D297" s="1686" t="s">
        <v>141</v>
      </c>
      <c r="E297" s="1686"/>
      <c r="F297" s="203"/>
      <c r="G297" s="1581"/>
    </row>
    <row r="298" spans="1:7" ht="30" hidden="1" customHeight="1" outlineLevel="1">
      <c r="A298" s="1365"/>
      <c r="B298" s="1366"/>
      <c r="C298" s="1686"/>
      <c r="D298" s="1366" t="s">
        <v>144</v>
      </c>
      <c r="E298" s="1366"/>
      <c r="F298" s="203"/>
      <c r="G298" s="1581"/>
    </row>
    <row r="299" spans="1:7" ht="30" hidden="1" customHeight="1" outlineLevel="1">
      <c r="A299" s="1365"/>
      <c r="B299" s="1366"/>
      <c r="C299" s="1686"/>
      <c r="D299" s="1366" t="s">
        <v>149</v>
      </c>
      <c r="E299" s="1366"/>
      <c r="F299" s="203"/>
      <c r="G299" s="1581"/>
    </row>
    <row r="300" spans="1:7" ht="15" hidden="1" customHeight="1" outlineLevel="1">
      <c r="A300" s="1365"/>
      <c r="B300" s="1366"/>
      <c r="C300" s="1686"/>
      <c r="D300" s="1366" t="s">
        <v>145</v>
      </c>
      <c r="E300" s="1366"/>
      <c r="F300" s="203"/>
      <c r="G300" s="1581"/>
    </row>
    <row r="301" spans="1:7" ht="30" hidden="1" customHeight="1" outlineLevel="1">
      <c r="A301" s="1365"/>
      <c r="B301" s="1366"/>
      <c r="C301" s="1686"/>
      <c r="D301" s="1366" t="s">
        <v>143</v>
      </c>
      <c r="E301" s="1366"/>
      <c r="F301" s="203"/>
      <c r="G301" s="1581"/>
    </row>
    <row r="302" spans="1:7" ht="30" hidden="1" customHeight="1" outlineLevel="1">
      <c r="A302" s="1365"/>
      <c r="B302" s="1366"/>
      <c r="C302" s="1686"/>
      <c r="D302" s="1366" t="s">
        <v>142</v>
      </c>
      <c r="E302" s="1366"/>
      <c r="F302" s="203"/>
      <c r="G302" s="1581"/>
    </row>
    <row r="303" spans="1:7" ht="30" hidden="1" customHeight="1" outlineLevel="1">
      <c r="A303" s="1365"/>
      <c r="B303" s="1366"/>
      <c r="C303" s="1686"/>
      <c r="D303" s="1366" t="s">
        <v>146</v>
      </c>
      <c r="E303" s="1366"/>
      <c r="F303" s="203"/>
      <c r="G303" s="1581"/>
    </row>
    <row r="304" spans="1:7" ht="30" hidden="1" customHeight="1" outlineLevel="1">
      <c r="A304" s="1365"/>
      <c r="B304" s="1366"/>
      <c r="C304" s="1686" t="s">
        <v>147</v>
      </c>
      <c r="D304" s="1703" t="s">
        <v>661</v>
      </c>
      <c r="E304" s="202" t="s">
        <v>138</v>
      </c>
      <c r="F304" s="203"/>
      <c r="G304" s="1581"/>
    </row>
    <row r="305" spans="1:7" ht="30" hidden="1" customHeight="1" outlineLevel="1">
      <c r="A305" s="1365"/>
      <c r="B305" s="1366"/>
      <c r="C305" s="1686"/>
      <c r="D305" s="1705"/>
      <c r="E305" s="202" t="s">
        <v>139</v>
      </c>
      <c r="F305" s="203"/>
      <c r="G305" s="1581"/>
    </row>
    <row r="306" spans="1:7" ht="30" hidden="1" customHeight="1" outlineLevel="1">
      <c r="A306" s="1365"/>
      <c r="B306" s="1366"/>
      <c r="C306" s="1686"/>
      <c r="D306" s="1706"/>
      <c r="E306" s="202" t="s">
        <v>662</v>
      </c>
      <c r="F306" s="203"/>
      <c r="G306" s="1581"/>
    </row>
    <row r="307" spans="1:7" ht="30" hidden="1" customHeight="1" outlineLevel="1">
      <c r="A307" s="1365"/>
      <c r="B307" s="1366"/>
      <c r="C307" s="1686"/>
      <c r="D307" s="1366" t="s">
        <v>140</v>
      </c>
      <c r="E307" s="1366"/>
      <c r="F307" s="15"/>
      <c r="G307" s="1581"/>
    </row>
    <row r="308" spans="1:7" ht="15" hidden="1" customHeight="1" outlineLevel="1">
      <c r="A308" s="1365"/>
      <c r="B308" s="1366"/>
      <c r="C308" s="1686"/>
      <c r="D308" s="1686" t="s">
        <v>141</v>
      </c>
      <c r="E308" s="1686"/>
      <c r="F308" s="15"/>
      <c r="G308" s="1581"/>
    </row>
    <row r="309" spans="1:7" ht="30" hidden="1" customHeight="1" outlineLevel="1">
      <c r="A309" s="1365"/>
      <c r="B309" s="1366"/>
      <c r="C309" s="1686"/>
      <c r="D309" s="1366" t="s">
        <v>144</v>
      </c>
      <c r="E309" s="1366"/>
      <c r="F309" s="15"/>
      <c r="G309" s="1581"/>
    </row>
    <row r="310" spans="1:7" ht="30" hidden="1" customHeight="1" outlineLevel="1">
      <c r="A310" s="1365"/>
      <c r="B310" s="1366"/>
      <c r="C310" s="1686"/>
      <c r="D310" s="1366" t="s">
        <v>148</v>
      </c>
      <c r="E310" s="1366"/>
      <c r="F310" s="15"/>
      <c r="G310" s="1581"/>
    </row>
    <row r="311" spans="1:7" ht="15" hidden="1" customHeight="1" outlineLevel="1">
      <c r="A311" s="1365"/>
      <c r="B311" s="1366"/>
      <c r="C311" s="1686"/>
      <c r="D311" s="1366" t="s">
        <v>145</v>
      </c>
      <c r="E311" s="1366"/>
      <c r="F311" s="15"/>
      <c r="G311" s="1581"/>
    </row>
    <row r="312" spans="1:7" ht="30" hidden="1" customHeight="1" outlineLevel="1">
      <c r="A312" s="1365"/>
      <c r="B312" s="1366"/>
      <c r="C312" s="1686"/>
      <c r="D312" s="1366" t="s">
        <v>143</v>
      </c>
      <c r="E312" s="1366"/>
      <c r="F312" s="15"/>
      <c r="G312" s="1581"/>
    </row>
    <row r="313" spans="1:7" ht="30" hidden="1" customHeight="1" outlineLevel="1">
      <c r="A313" s="1365"/>
      <c r="B313" s="1366"/>
      <c r="C313" s="1686"/>
      <c r="D313" s="1366" t="s">
        <v>142</v>
      </c>
      <c r="E313" s="1366"/>
      <c r="F313" s="15"/>
      <c r="G313" s="1581"/>
    </row>
    <row r="314" spans="1:7" ht="30" hidden="1" customHeight="1" outlineLevel="1" thickBot="1">
      <c r="A314" s="1702"/>
      <c r="B314" s="1703"/>
      <c r="C314" s="1707"/>
      <c r="D314" s="1703" t="s">
        <v>146</v>
      </c>
      <c r="E314" s="1703"/>
      <c r="F314" s="145"/>
      <c r="G314" s="1582"/>
    </row>
    <row r="315" spans="1:7" ht="30" hidden="1" customHeight="1" outlineLevel="1">
      <c r="A315" s="1378" t="s">
        <v>136</v>
      </c>
      <c r="B315" s="1379"/>
      <c r="C315" s="1689" t="s">
        <v>137</v>
      </c>
      <c r="D315" s="1704" t="s">
        <v>661</v>
      </c>
      <c r="E315" s="201" t="s">
        <v>138</v>
      </c>
      <c r="F315" s="14"/>
      <c r="G315" s="1612" t="s">
        <v>749</v>
      </c>
    </row>
    <row r="316" spans="1:7" ht="30" hidden="1" customHeight="1" outlineLevel="1">
      <c r="A316" s="1365"/>
      <c r="B316" s="1366"/>
      <c r="C316" s="1686"/>
      <c r="D316" s="1705"/>
      <c r="E316" s="202" t="s">
        <v>139</v>
      </c>
      <c r="F316" s="15"/>
      <c r="G316" s="1581"/>
    </row>
    <row r="317" spans="1:7" ht="25.5" hidden="1" outlineLevel="1">
      <c r="A317" s="1365"/>
      <c r="B317" s="1366"/>
      <c r="C317" s="1686"/>
      <c r="D317" s="1706"/>
      <c r="E317" s="202" t="s">
        <v>662</v>
      </c>
      <c r="F317" s="15"/>
      <c r="G317" s="1581"/>
    </row>
    <row r="318" spans="1:7" ht="30" hidden="1" customHeight="1" outlineLevel="1">
      <c r="A318" s="1365"/>
      <c r="B318" s="1366"/>
      <c r="C318" s="1686"/>
      <c r="D318" s="1366" t="s">
        <v>140</v>
      </c>
      <c r="E318" s="1366"/>
      <c r="F318" s="203"/>
      <c r="G318" s="1581"/>
    </row>
    <row r="319" spans="1:7" ht="15" hidden="1" customHeight="1" outlineLevel="1">
      <c r="A319" s="1365"/>
      <c r="B319" s="1366"/>
      <c r="C319" s="1686"/>
      <c r="D319" s="1686" t="s">
        <v>141</v>
      </c>
      <c r="E319" s="1686"/>
      <c r="F319" s="203"/>
      <c r="G319" s="1581"/>
    </row>
    <row r="320" spans="1:7" ht="30" hidden="1" customHeight="1" outlineLevel="1">
      <c r="A320" s="1365"/>
      <c r="B320" s="1366"/>
      <c r="C320" s="1686"/>
      <c r="D320" s="1366" t="s">
        <v>144</v>
      </c>
      <c r="E320" s="1366"/>
      <c r="F320" s="203"/>
      <c r="G320" s="1581"/>
    </row>
    <row r="321" spans="1:7" ht="30" hidden="1" customHeight="1" outlineLevel="1">
      <c r="A321" s="1365"/>
      <c r="B321" s="1366"/>
      <c r="C321" s="1686"/>
      <c r="D321" s="1366" t="s">
        <v>149</v>
      </c>
      <c r="E321" s="1366"/>
      <c r="F321" s="203"/>
      <c r="G321" s="1581"/>
    </row>
    <row r="322" spans="1:7" ht="15" hidden="1" customHeight="1" outlineLevel="1">
      <c r="A322" s="1365"/>
      <c r="B322" s="1366"/>
      <c r="C322" s="1686"/>
      <c r="D322" s="1366" t="s">
        <v>145</v>
      </c>
      <c r="E322" s="1366"/>
      <c r="F322" s="203"/>
      <c r="G322" s="1581"/>
    </row>
    <row r="323" spans="1:7" ht="30" hidden="1" customHeight="1" outlineLevel="1">
      <c r="A323" s="1365"/>
      <c r="B323" s="1366"/>
      <c r="C323" s="1686"/>
      <c r="D323" s="1366" t="s">
        <v>143</v>
      </c>
      <c r="E323" s="1366"/>
      <c r="F323" s="203"/>
      <c r="G323" s="1581"/>
    </row>
    <row r="324" spans="1:7" ht="30" hidden="1" customHeight="1" outlineLevel="1">
      <c r="A324" s="1365"/>
      <c r="B324" s="1366"/>
      <c r="C324" s="1686"/>
      <c r="D324" s="1366" t="s">
        <v>142</v>
      </c>
      <c r="E324" s="1366"/>
      <c r="F324" s="203"/>
      <c r="G324" s="1581"/>
    </row>
    <row r="325" spans="1:7" ht="30" hidden="1" customHeight="1" outlineLevel="1">
      <c r="A325" s="1365"/>
      <c r="B325" s="1366"/>
      <c r="C325" s="1686"/>
      <c r="D325" s="1366" t="s">
        <v>146</v>
      </c>
      <c r="E325" s="1366"/>
      <c r="F325" s="203"/>
      <c r="G325" s="1581"/>
    </row>
    <row r="326" spans="1:7" ht="30" hidden="1" customHeight="1" outlineLevel="1">
      <c r="A326" s="1365"/>
      <c r="B326" s="1366"/>
      <c r="C326" s="1686" t="s">
        <v>147</v>
      </c>
      <c r="D326" s="1703" t="s">
        <v>661</v>
      </c>
      <c r="E326" s="202" t="s">
        <v>138</v>
      </c>
      <c r="F326" s="203"/>
      <c r="G326" s="1581"/>
    </row>
    <row r="327" spans="1:7" ht="30" hidden="1" customHeight="1" outlineLevel="1">
      <c r="A327" s="1365"/>
      <c r="B327" s="1366"/>
      <c r="C327" s="1686"/>
      <c r="D327" s="1705"/>
      <c r="E327" s="202" t="s">
        <v>139</v>
      </c>
      <c r="F327" s="203"/>
      <c r="G327" s="1581"/>
    </row>
    <row r="328" spans="1:7" ht="25.5" hidden="1" outlineLevel="1">
      <c r="A328" s="1365"/>
      <c r="B328" s="1366"/>
      <c r="C328" s="1686"/>
      <c r="D328" s="1706"/>
      <c r="E328" s="202" t="s">
        <v>662</v>
      </c>
      <c r="F328" s="203"/>
      <c r="G328" s="1581"/>
    </row>
    <row r="329" spans="1:7" ht="30" hidden="1" customHeight="1" outlineLevel="1">
      <c r="A329" s="1365"/>
      <c r="B329" s="1366"/>
      <c r="C329" s="1686"/>
      <c r="D329" s="1366" t="s">
        <v>140</v>
      </c>
      <c r="E329" s="1366"/>
      <c r="F329" s="15"/>
      <c r="G329" s="1581"/>
    </row>
    <row r="330" spans="1:7" ht="15" hidden="1" customHeight="1" outlineLevel="1">
      <c r="A330" s="1365"/>
      <c r="B330" s="1366"/>
      <c r="C330" s="1686"/>
      <c r="D330" s="1686" t="s">
        <v>141</v>
      </c>
      <c r="E330" s="1686"/>
      <c r="F330" s="15"/>
      <c r="G330" s="1581"/>
    </row>
    <row r="331" spans="1:7" ht="30" hidden="1" customHeight="1" outlineLevel="1">
      <c r="A331" s="1365"/>
      <c r="B331" s="1366"/>
      <c r="C331" s="1686"/>
      <c r="D331" s="1366" t="s">
        <v>144</v>
      </c>
      <c r="E331" s="1366"/>
      <c r="F331" s="15"/>
      <c r="G331" s="1581"/>
    </row>
    <row r="332" spans="1:7" ht="30" hidden="1" customHeight="1" outlineLevel="1">
      <c r="A332" s="1365"/>
      <c r="B332" s="1366"/>
      <c r="C332" s="1686"/>
      <c r="D332" s="1366" t="s">
        <v>148</v>
      </c>
      <c r="E332" s="1366"/>
      <c r="F332" s="15"/>
      <c r="G332" s="1581"/>
    </row>
    <row r="333" spans="1:7" ht="15" hidden="1" customHeight="1" outlineLevel="1">
      <c r="A333" s="1365"/>
      <c r="B333" s="1366"/>
      <c r="C333" s="1686"/>
      <c r="D333" s="1366" t="s">
        <v>145</v>
      </c>
      <c r="E333" s="1366"/>
      <c r="F333" s="15"/>
      <c r="G333" s="1581"/>
    </row>
    <row r="334" spans="1:7" ht="30" hidden="1" customHeight="1" outlineLevel="1">
      <c r="A334" s="1365"/>
      <c r="B334" s="1366"/>
      <c r="C334" s="1686"/>
      <c r="D334" s="1366" t="s">
        <v>143</v>
      </c>
      <c r="E334" s="1366"/>
      <c r="F334" s="15"/>
      <c r="G334" s="1581"/>
    </row>
    <row r="335" spans="1:7" ht="30" hidden="1" customHeight="1" outlineLevel="1">
      <c r="A335" s="1365"/>
      <c r="B335" s="1366"/>
      <c r="C335" s="1686"/>
      <c r="D335" s="1366" t="s">
        <v>142</v>
      </c>
      <c r="E335" s="1366"/>
      <c r="F335" s="15"/>
      <c r="G335" s="1581"/>
    </row>
    <row r="336" spans="1:7" ht="30" hidden="1" customHeight="1" outlineLevel="1" thickBot="1">
      <c r="A336" s="1702"/>
      <c r="B336" s="1703"/>
      <c r="C336" s="1707"/>
      <c r="D336" s="1703" t="s">
        <v>146</v>
      </c>
      <c r="E336" s="1703"/>
      <c r="F336" s="145"/>
      <c r="G336" s="1582"/>
    </row>
    <row r="337" spans="1:7" ht="30" hidden="1" customHeight="1" outlineLevel="1">
      <c r="A337" s="1708" t="s">
        <v>136</v>
      </c>
      <c r="B337" s="1704"/>
      <c r="C337" s="1712" t="s">
        <v>137</v>
      </c>
      <c r="D337" s="1704" t="s">
        <v>661</v>
      </c>
      <c r="E337" s="201" t="s">
        <v>138</v>
      </c>
      <c r="F337" s="14"/>
      <c r="G337" s="1612" t="s">
        <v>749</v>
      </c>
    </row>
    <row r="338" spans="1:7" ht="30" hidden="1" customHeight="1" outlineLevel="1">
      <c r="A338" s="1709"/>
      <c r="B338" s="1705"/>
      <c r="C338" s="1713"/>
      <c r="D338" s="1705"/>
      <c r="E338" s="202" t="s">
        <v>139</v>
      </c>
      <c r="F338" s="15"/>
      <c r="G338" s="1581"/>
    </row>
    <row r="339" spans="1:7" ht="25.5" hidden="1" outlineLevel="1">
      <c r="A339" s="1709"/>
      <c r="B339" s="1705"/>
      <c r="C339" s="1713"/>
      <c r="D339" s="1706"/>
      <c r="E339" s="202" t="s">
        <v>662</v>
      </c>
      <c r="F339" s="15"/>
      <c r="G339" s="1581"/>
    </row>
    <row r="340" spans="1:7" ht="30" hidden="1" customHeight="1" outlineLevel="1">
      <c r="A340" s="1709"/>
      <c r="B340" s="1705"/>
      <c r="C340" s="1713"/>
      <c r="D340" s="1605" t="s">
        <v>140</v>
      </c>
      <c r="E340" s="1606"/>
      <c r="F340" s="203"/>
      <c r="G340" s="1581"/>
    </row>
    <row r="341" spans="1:7" ht="15" hidden="1" customHeight="1" outlineLevel="1">
      <c r="A341" s="1709"/>
      <c r="B341" s="1705"/>
      <c r="C341" s="1713"/>
      <c r="D341" s="1164" t="s">
        <v>141</v>
      </c>
      <c r="E341" s="1165"/>
      <c r="F341" s="203"/>
      <c r="G341" s="1581"/>
    </row>
    <row r="342" spans="1:7" ht="30" hidden="1" customHeight="1" outlineLevel="1">
      <c r="A342" s="1709"/>
      <c r="B342" s="1705"/>
      <c r="C342" s="1713"/>
      <c r="D342" s="1605" t="s">
        <v>144</v>
      </c>
      <c r="E342" s="1606"/>
      <c r="F342" s="203"/>
      <c r="G342" s="1581"/>
    </row>
    <row r="343" spans="1:7" ht="30" hidden="1" customHeight="1" outlineLevel="1">
      <c r="A343" s="1709"/>
      <c r="B343" s="1705"/>
      <c r="C343" s="1713"/>
      <c r="D343" s="1605" t="s">
        <v>149</v>
      </c>
      <c r="E343" s="1606"/>
      <c r="F343" s="203"/>
      <c r="G343" s="1581"/>
    </row>
    <row r="344" spans="1:7" ht="15" hidden="1" customHeight="1" outlineLevel="1">
      <c r="A344" s="1709"/>
      <c r="B344" s="1705"/>
      <c r="C344" s="1713"/>
      <c r="D344" s="1605" t="s">
        <v>145</v>
      </c>
      <c r="E344" s="1606"/>
      <c r="F344" s="203"/>
      <c r="G344" s="1581"/>
    </row>
    <row r="345" spans="1:7" ht="30" hidden="1" customHeight="1" outlineLevel="1">
      <c r="A345" s="1709"/>
      <c r="B345" s="1705"/>
      <c r="C345" s="1713"/>
      <c r="D345" s="1605" t="s">
        <v>143</v>
      </c>
      <c r="E345" s="1606"/>
      <c r="F345" s="203"/>
      <c r="G345" s="1581"/>
    </row>
    <row r="346" spans="1:7" ht="30" hidden="1" customHeight="1" outlineLevel="1">
      <c r="A346" s="1709"/>
      <c r="B346" s="1705"/>
      <c r="C346" s="1713"/>
      <c r="D346" s="1605" t="s">
        <v>142</v>
      </c>
      <c r="E346" s="1606"/>
      <c r="F346" s="203"/>
      <c r="G346" s="1581"/>
    </row>
    <row r="347" spans="1:7" ht="30" hidden="1" customHeight="1" outlineLevel="1">
      <c r="A347" s="1709"/>
      <c r="B347" s="1705"/>
      <c r="C347" s="1697"/>
      <c r="D347" s="1605" t="s">
        <v>146</v>
      </c>
      <c r="E347" s="1606"/>
      <c r="F347" s="203"/>
      <c r="G347" s="1581"/>
    </row>
    <row r="348" spans="1:7" ht="30" hidden="1" customHeight="1" outlineLevel="1">
      <c r="A348" s="1709"/>
      <c r="B348" s="1705"/>
      <c r="C348" s="1707" t="s">
        <v>147</v>
      </c>
      <c r="D348" s="1703" t="s">
        <v>661</v>
      </c>
      <c r="E348" s="202" t="s">
        <v>138</v>
      </c>
      <c r="F348" s="203"/>
      <c r="G348" s="1581"/>
    </row>
    <row r="349" spans="1:7" ht="30" hidden="1" customHeight="1" outlineLevel="1">
      <c r="A349" s="1709"/>
      <c r="B349" s="1705"/>
      <c r="C349" s="1713"/>
      <c r="D349" s="1705"/>
      <c r="E349" s="202" t="s">
        <v>139</v>
      </c>
      <c r="F349" s="203"/>
      <c r="G349" s="1581"/>
    </row>
    <row r="350" spans="1:7" ht="25.5" hidden="1" outlineLevel="1">
      <c r="A350" s="1709"/>
      <c r="B350" s="1705"/>
      <c r="C350" s="1713"/>
      <c r="D350" s="1706"/>
      <c r="E350" s="202" t="s">
        <v>662</v>
      </c>
      <c r="F350" s="203"/>
      <c r="G350" s="1581"/>
    </row>
    <row r="351" spans="1:7" ht="30" hidden="1" customHeight="1" outlineLevel="1">
      <c r="A351" s="1709"/>
      <c r="B351" s="1705"/>
      <c r="C351" s="1713"/>
      <c r="D351" s="1605" t="s">
        <v>140</v>
      </c>
      <c r="E351" s="1606"/>
      <c r="F351" s="15"/>
      <c r="G351" s="1581"/>
    </row>
    <row r="352" spans="1:7" ht="15" hidden="1" customHeight="1" outlineLevel="1">
      <c r="A352" s="1709"/>
      <c r="B352" s="1705"/>
      <c r="C352" s="1713"/>
      <c r="D352" s="1164" t="s">
        <v>141</v>
      </c>
      <c r="E352" s="1165"/>
      <c r="F352" s="15"/>
      <c r="G352" s="1581"/>
    </row>
    <row r="353" spans="1:7" ht="30" hidden="1" customHeight="1" outlineLevel="1">
      <c r="A353" s="1709"/>
      <c r="B353" s="1705"/>
      <c r="C353" s="1713"/>
      <c r="D353" s="1605" t="s">
        <v>144</v>
      </c>
      <c r="E353" s="1606"/>
      <c r="F353" s="15"/>
      <c r="G353" s="1581"/>
    </row>
    <row r="354" spans="1:7" ht="30" hidden="1" customHeight="1" outlineLevel="1">
      <c r="A354" s="1709"/>
      <c r="B354" s="1705"/>
      <c r="C354" s="1713"/>
      <c r="D354" s="1605" t="s">
        <v>148</v>
      </c>
      <c r="E354" s="1606"/>
      <c r="F354" s="15"/>
      <c r="G354" s="1581"/>
    </row>
    <row r="355" spans="1:7" ht="15" hidden="1" customHeight="1" outlineLevel="1">
      <c r="A355" s="1709"/>
      <c r="B355" s="1705"/>
      <c r="C355" s="1713"/>
      <c r="D355" s="1605" t="s">
        <v>145</v>
      </c>
      <c r="E355" s="1606"/>
      <c r="F355" s="15"/>
      <c r="G355" s="1581"/>
    </row>
    <row r="356" spans="1:7" ht="30" hidden="1" customHeight="1" outlineLevel="1">
      <c r="A356" s="1709"/>
      <c r="B356" s="1705"/>
      <c r="C356" s="1713"/>
      <c r="D356" s="1605" t="s">
        <v>143</v>
      </c>
      <c r="E356" s="1606"/>
      <c r="F356" s="15"/>
      <c r="G356" s="1581"/>
    </row>
    <row r="357" spans="1:7" ht="30" hidden="1" customHeight="1" outlineLevel="1">
      <c r="A357" s="1709"/>
      <c r="B357" s="1705"/>
      <c r="C357" s="1713"/>
      <c r="D357" s="1605" t="s">
        <v>142</v>
      </c>
      <c r="E357" s="1606"/>
      <c r="F357" s="15"/>
      <c r="G357" s="1581"/>
    </row>
    <row r="358" spans="1:7" ht="30" hidden="1" customHeight="1" outlineLevel="1" thickBot="1">
      <c r="A358" s="1710"/>
      <c r="B358" s="1711"/>
      <c r="C358" s="1714"/>
      <c r="D358" s="1607" t="s">
        <v>146</v>
      </c>
      <c r="E358" s="1608"/>
      <c r="F358" s="145"/>
      <c r="G358" s="1582"/>
    </row>
    <row r="359" spans="1:7" ht="30" hidden="1" customHeight="1" outlineLevel="1">
      <c r="A359" s="1378" t="s">
        <v>136</v>
      </c>
      <c r="B359" s="1379"/>
      <c r="C359" s="1689" t="s">
        <v>137</v>
      </c>
      <c r="D359" s="1704" t="s">
        <v>661</v>
      </c>
      <c r="E359" s="201" t="s">
        <v>138</v>
      </c>
      <c r="F359" s="14"/>
      <c r="G359" s="1612" t="s">
        <v>749</v>
      </c>
    </row>
    <row r="360" spans="1:7" ht="30" hidden="1" customHeight="1" outlineLevel="1">
      <c r="A360" s="1365"/>
      <c r="B360" s="1366"/>
      <c r="C360" s="1686"/>
      <c r="D360" s="1705"/>
      <c r="E360" s="202" t="s">
        <v>139</v>
      </c>
      <c r="F360" s="15"/>
      <c r="G360" s="1581"/>
    </row>
    <row r="361" spans="1:7" ht="25.5" hidden="1" outlineLevel="1">
      <c r="A361" s="1365"/>
      <c r="B361" s="1366"/>
      <c r="C361" s="1686"/>
      <c r="D361" s="1706"/>
      <c r="E361" s="202" t="s">
        <v>662</v>
      </c>
      <c r="F361" s="15"/>
      <c r="G361" s="1581"/>
    </row>
    <row r="362" spans="1:7" ht="30" hidden="1" customHeight="1" outlineLevel="1">
      <c r="A362" s="1365"/>
      <c r="B362" s="1366"/>
      <c r="C362" s="1686"/>
      <c r="D362" s="1366" t="s">
        <v>140</v>
      </c>
      <c r="E362" s="1366"/>
      <c r="F362" s="203"/>
      <c r="G362" s="1581"/>
    </row>
    <row r="363" spans="1:7" ht="15" hidden="1" customHeight="1" outlineLevel="1">
      <c r="A363" s="1365"/>
      <c r="B363" s="1366"/>
      <c r="C363" s="1686"/>
      <c r="D363" s="1686" t="s">
        <v>141</v>
      </c>
      <c r="E363" s="1686"/>
      <c r="F363" s="203"/>
      <c r="G363" s="1581"/>
    </row>
    <row r="364" spans="1:7" ht="30" hidden="1" customHeight="1" outlineLevel="1">
      <c r="A364" s="1365"/>
      <c r="B364" s="1366"/>
      <c r="C364" s="1686"/>
      <c r="D364" s="1366" t="s">
        <v>144</v>
      </c>
      <c r="E364" s="1366"/>
      <c r="F364" s="203"/>
      <c r="G364" s="1581"/>
    </row>
    <row r="365" spans="1:7" ht="30" hidden="1" customHeight="1" outlineLevel="1">
      <c r="A365" s="1365"/>
      <c r="B365" s="1366"/>
      <c r="C365" s="1686"/>
      <c r="D365" s="1366" t="s">
        <v>149</v>
      </c>
      <c r="E365" s="1366"/>
      <c r="F365" s="203"/>
      <c r="G365" s="1581"/>
    </row>
    <row r="366" spans="1:7" ht="15" hidden="1" customHeight="1" outlineLevel="1">
      <c r="A366" s="1365"/>
      <c r="B366" s="1366"/>
      <c r="C366" s="1686"/>
      <c r="D366" s="1366" t="s">
        <v>145</v>
      </c>
      <c r="E366" s="1366"/>
      <c r="F366" s="203"/>
      <c r="G366" s="1581"/>
    </row>
    <row r="367" spans="1:7" ht="30" hidden="1" customHeight="1" outlineLevel="1">
      <c r="A367" s="1365"/>
      <c r="B367" s="1366"/>
      <c r="C367" s="1686"/>
      <c r="D367" s="1366" t="s">
        <v>143</v>
      </c>
      <c r="E367" s="1366"/>
      <c r="F367" s="203"/>
      <c r="G367" s="1581"/>
    </row>
    <row r="368" spans="1:7" ht="30" hidden="1" customHeight="1" outlineLevel="1">
      <c r="A368" s="1365"/>
      <c r="B368" s="1366"/>
      <c r="C368" s="1686"/>
      <c r="D368" s="1366" t="s">
        <v>142</v>
      </c>
      <c r="E368" s="1366"/>
      <c r="F368" s="203"/>
      <c r="G368" s="1581"/>
    </row>
    <row r="369" spans="1:7" ht="30" hidden="1" customHeight="1" outlineLevel="1">
      <c r="A369" s="1365"/>
      <c r="B369" s="1366"/>
      <c r="C369" s="1686"/>
      <c r="D369" s="1366" t="s">
        <v>146</v>
      </c>
      <c r="E369" s="1366"/>
      <c r="F369" s="203"/>
      <c r="G369" s="1581"/>
    </row>
    <row r="370" spans="1:7" ht="30" hidden="1" customHeight="1" outlineLevel="1">
      <c r="A370" s="1365"/>
      <c r="B370" s="1366"/>
      <c r="C370" s="1686" t="s">
        <v>147</v>
      </c>
      <c r="D370" s="1703" t="s">
        <v>661</v>
      </c>
      <c r="E370" s="202" t="s">
        <v>138</v>
      </c>
      <c r="F370" s="203"/>
      <c r="G370" s="1581"/>
    </row>
    <row r="371" spans="1:7" ht="30" hidden="1" customHeight="1" outlineLevel="1">
      <c r="A371" s="1365"/>
      <c r="B371" s="1366"/>
      <c r="C371" s="1686"/>
      <c r="D371" s="1705"/>
      <c r="E371" s="202" t="s">
        <v>139</v>
      </c>
      <c r="F371" s="203"/>
      <c r="G371" s="1581"/>
    </row>
    <row r="372" spans="1:7" ht="25.5" hidden="1" outlineLevel="1">
      <c r="A372" s="1365"/>
      <c r="B372" s="1366"/>
      <c r="C372" s="1686"/>
      <c r="D372" s="1706"/>
      <c r="E372" s="202" t="s">
        <v>662</v>
      </c>
      <c r="F372" s="203"/>
      <c r="G372" s="1581"/>
    </row>
    <row r="373" spans="1:7" ht="30" hidden="1" customHeight="1" outlineLevel="1">
      <c r="A373" s="1365"/>
      <c r="B373" s="1366"/>
      <c r="C373" s="1686"/>
      <c r="D373" s="1366" t="s">
        <v>140</v>
      </c>
      <c r="E373" s="1366"/>
      <c r="F373" s="15"/>
      <c r="G373" s="1581"/>
    </row>
    <row r="374" spans="1:7" ht="15" hidden="1" customHeight="1" outlineLevel="1">
      <c r="A374" s="1365"/>
      <c r="B374" s="1366"/>
      <c r="C374" s="1686"/>
      <c r="D374" s="1686" t="s">
        <v>141</v>
      </c>
      <c r="E374" s="1686"/>
      <c r="F374" s="15"/>
      <c r="G374" s="1581"/>
    </row>
    <row r="375" spans="1:7" ht="30" hidden="1" customHeight="1" outlineLevel="1">
      <c r="A375" s="1365"/>
      <c r="B375" s="1366"/>
      <c r="C375" s="1686"/>
      <c r="D375" s="1366" t="s">
        <v>144</v>
      </c>
      <c r="E375" s="1366"/>
      <c r="F375" s="15"/>
      <c r="G375" s="1581"/>
    </row>
    <row r="376" spans="1:7" ht="30" hidden="1" customHeight="1" outlineLevel="1">
      <c r="A376" s="1365"/>
      <c r="B376" s="1366"/>
      <c r="C376" s="1686"/>
      <c r="D376" s="1366" t="s">
        <v>148</v>
      </c>
      <c r="E376" s="1366"/>
      <c r="F376" s="15"/>
      <c r="G376" s="1581"/>
    </row>
    <row r="377" spans="1:7" ht="15" hidden="1" customHeight="1" outlineLevel="1">
      <c r="A377" s="1365"/>
      <c r="B377" s="1366"/>
      <c r="C377" s="1686"/>
      <c r="D377" s="1366" t="s">
        <v>145</v>
      </c>
      <c r="E377" s="1366"/>
      <c r="F377" s="15"/>
      <c r="G377" s="1581"/>
    </row>
    <row r="378" spans="1:7" ht="30" hidden="1" customHeight="1" outlineLevel="1">
      <c r="A378" s="1365"/>
      <c r="B378" s="1366"/>
      <c r="C378" s="1686"/>
      <c r="D378" s="1366" t="s">
        <v>143</v>
      </c>
      <c r="E378" s="1366"/>
      <c r="F378" s="15"/>
      <c r="G378" s="1581"/>
    </row>
    <row r="379" spans="1:7" ht="30" hidden="1" customHeight="1" outlineLevel="1">
      <c r="A379" s="1365"/>
      <c r="B379" s="1366"/>
      <c r="C379" s="1686"/>
      <c r="D379" s="1366" t="s">
        <v>142</v>
      </c>
      <c r="E379" s="1366"/>
      <c r="F379" s="15"/>
      <c r="G379" s="1581"/>
    </row>
    <row r="380" spans="1:7" ht="30" hidden="1" customHeight="1" outlineLevel="1" thickBot="1">
      <c r="A380" s="1702"/>
      <c r="B380" s="1703"/>
      <c r="C380" s="1707"/>
      <c r="D380" s="1703" t="s">
        <v>146</v>
      </c>
      <c r="E380" s="1703"/>
      <c r="F380" s="145"/>
      <c r="G380" s="1582"/>
    </row>
    <row r="381" spans="1:7" ht="30" hidden="1" customHeight="1" outlineLevel="1">
      <c r="A381" s="1378" t="s">
        <v>136</v>
      </c>
      <c r="B381" s="1379"/>
      <c r="C381" s="1689" t="s">
        <v>137</v>
      </c>
      <c r="D381" s="1704" t="s">
        <v>661</v>
      </c>
      <c r="E381" s="201" t="s">
        <v>138</v>
      </c>
      <c r="F381" s="14"/>
      <c r="G381" s="1612" t="s">
        <v>749</v>
      </c>
    </row>
    <row r="382" spans="1:7" ht="30" hidden="1" customHeight="1" outlineLevel="1">
      <c r="A382" s="1365"/>
      <c r="B382" s="1366"/>
      <c r="C382" s="1686"/>
      <c r="D382" s="1705"/>
      <c r="E382" s="202" t="s">
        <v>139</v>
      </c>
      <c r="F382" s="15"/>
      <c r="G382" s="1581"/>
    </row>
    <row r="383" spans="1:7" ht="25.5" hidden="1" outlineLevel="1">
      <c r="A383" s="1365"/>
      <c r="B383" s="1366"/>
      <c r="C383" s="1686"/>
      <c r="D383" s="1706"/>
      <c r="E383" s="202" t="s">
        <v>662</v>
      </c>
      <c r="F383" s="15"/>
      <c r="G383" s="1581"/>
    </row>
    <row r="384" spans="1:7" ht="30" hidden="1" customHeight="1" outlineLevel="1">
      <c r="A384" s="1365"/>
      <c r="B384" s="1366"/>
      <c r="C384" s="1686"/>
      <c r="D384" s="1366" t="s">
        <v>140</v>
      </c>
      <c r="E384" s="1366"/>
      <c r="F384" s="203"/>
      <c r="G384" s="1581"/>
    </row>
    <row r="385" spans="1:7" ht="15" hidden="1" customHeight="1" outlineLevel="1">
      <c r="A385" s="1365"/>
      <c r="B385" s="1366"/>
      <c r="C385" s="1686"/>
      <c r="D385" s="1686" t="s">
        <v>141</v>
      </c>
      <c r="E385" s="1686"/>
      <c r="F385" s="203"/>
      <c r="G385" s="1581"/>
    </row>
    <row r="386" spans="1:7" ht="30" hidden="1" customHeight="1" outlineLevel="1">
      <c r="A386" s="1365"/>
      <c r="B386" s="1366"/>
      <c r="C386" s="1686"/>
      <c r="D386" s="1366" t="s">
        <v>144</v>
      </c>
      <c r="E386" s="1366"/>
      <c r="F386" s="203"/>
      <c r="G386" s="1581"/>
    </row>
    <row r="387" spans="1:7" ht="30" hidden="1" customHeight="1" outlineLevel="1">
      <c r="A387" s="1365"/>
      <c r="B387" s="1366"/>
      <c r="C387" s="1686"/>
      <c r="D387" s="1366" t="s">
        <v>149</v>
      </c>
      <c r="E387" s="1366"/>
      <c r="F387" s="203"/>
      <c r="G387" s="1581"/>
    </row>
    <row r="388" spans="1:7" ht="15" hidden="1" customHeight="1" outlineLevel="1">
      <c r="A388" s="1365"/>
      <c r="B388" s="1366"/>
      <c r="C388" s="1686"/>
      <c r="D388" s="1366" t="s">
        <v>145</v>
      </c>
      <c r="E388" s="1366"/>
      <c r="F388" s="203"/>
      <c r="G388" s="1581"/>
    </row>
    <row r="389" spans="1:7" ht="30" hidden="1" customHeight="1" outlineLevel="1">
      <c r="A389" s="1365"/>
      <c r="B389" s="1366"/>
      <c r="C389" s="1686"/>
      <c r="D389" s="1366" t="s">
        <v>143</v>
      </c>
      <c r="E389" s="1366"/>
      <c r="F389" s="203"/>
      <c r="G389" s="1581"/>
    </row>
    <row r="390" spans="1:7" ht="30" hidden="1" customHeight="1" outlineLevel="1">
      <c r="A390" s="1365"/>
      <c r="B390" s="1366"/>
      <c r="C390" s="1686"/>
      <c r="D390" s="1366" t="s">
        <v>142</v>
      </c>
      <c r="E390" s="1366"/>
      <c r="F390" s="203"/>
      <c r="G390" s="1581"/>
    </row>
    <row r="391" spans="1:7" ht="30" hidden="1" customHeight="1" outlineLevel="1">
      <c r="A391" s="1365"/>
      <c r="B391" s="1366"/>
      <c r="C391" s="1686"/>
      <c r="D391" s="1366" t="s">
        <v>146</v>
      </c>
      <c r="E391" s="1366"/>
      <c r="F391" s="203"/>
      <c r="G391" s="1581"/>
    </row>
    <row r="392" spans="1:7" ht="30" hidden="1" customHeight="1" outlineLevel="1">
      <c r="A392" s="1365"/>
      <c r="B392" s="1366"/>
      <c r="C392" s="1686" t="s">
        <v>147</v>
      </c>
      <c r="D392" s="1703" t="s">
        <v>661</v>
      </c>
      <c r="E392" s="202" t="s">
        <v>138</v>
      </c>
      <c r="F392" s="203"/>
      <c r="G392" s="1581"/>
    </row>
    <row r="393" spans="1:7" ht="30" hidden="1" customHeight="1" outlineLevel="1">
      <c r="A393" s="1365"/>
      <c r="B393" s="1366"/>
      <c r="C393" s="1686"/>
      <c r="D393" s="1705"/>
      <c r="E393" s="202" t="s">
        <v>139</v>
      </c>
      <c r="F393" s="203"/>
      <c r="G393" s="1581"/>
    </row>
    <row r="394" spans="1:7" ht="25.5" hidden="1" outlineLevel="1">
      <c r="A394" s="1365"/>
      <c r="B394" s="1366"/>
      <c r="C394" s="1686"/>
      <c r="D394" s="1706"/>
      <c r="E394" s="202" t="s">
        <v>662</v>
      </c>
      <c r="F394" s="203"/>
      <c r="G394" s="1581"/>
    </row>
    <row r="395" spans="1:7" ht="30" hidden="1" customHeight="1" outlineLevel="1">
      <c r="A395" s="1365"/>
      <c r="B395" s="1366"/>
      <c r="C395" s="1686"/>
      <c r="D395" s="1366" t="s">
        <v>140</v>
      </c>
      <c r="E395" s="1366"/>
      <c r="F395" s="15"/>
      <c r="G395" s="1581"/>
    </row>
    <row r="396" spans="1:7" ht="15" hidden="1" customHeight="1" outlineLevel="1">
      <c r="A396" s="1365"/>
      <c r="B396" s="1366"/>
      <c r="C396" s="1686"/>
      <c r="D396" s="1686" t="s">
        <v>141</v>
      </c>
      <c r="E396" s="1686"/>
      <c r="F396" s="15"/>
      <c r="G396" s="1581"/>
    </row>
    <row r="397" spans="1:7" ht="30" hidden="1" customHeight="1" outlineLevel="1">
      <c r="A397" s="1365"/>
      <c r="B397" s="1366"/>
      <c r="C397" s="1686"/>
      <c r="D397" s="1366" t="s">
        <v>144</v>
      </c>
      <c r="E397" s="1366"/>
      <c r="F397" s="15"/>
      <c r="G397" s="1581"/>
    </row>
    <row r="398" spans="1:7" ht="30" hidden="1" customHeight="1" outlineLevel="1">
      <c r="A398" s="1365"/>
      <c r="B398" s="1366"/>
      <c r="C398" s="1686"/>
      <c r="D398" s="1366" t="s">
        <v>148</v>
      </c>
      <c r="E398" s="1366"/>
      <c r="F398" s="15"/>
      <c r="G398" s="1581"/>
    </row>
    <row r="399" spans="1:7" ht="15" hidden="1" customHeight="1" outlineLevel="1">
      <c r="A399" s="1365"/>
      <c r="B399" s="1366"/>
      <c r="C399" s="1686"/>
      <c r="D399" s="1366" t="s">
        <v>145</v>
      </c>
      <c r="E399" s="1366"/>
      <c r="F399" s="15"/>
      <c r="G399" s="1581"/>
    </row>
    <row r="400" spans="1:7" ht="30" hidden="1" customHeight="1" outlineLevel="1">
      <c r="A400" s="1365"/>
      <c r="B400" s="1366"/>
      <c r="C400" s="1686"/>
      <c r="D400" s="1366" t="s">
        <v>143</v>
      </c>
      <c r="E400" s="1366"/>
      <c r="F400" s="15"/>
      <c r="G400" s="1581"/>
    </row>
    <row r="401" spans="1:7" ht="30" hidden="1" customHeight="1" outlineLevel="1">
      <c r="A401" s="1365"/>
      <c r="B401" s="1366"/>
      <c r="C401" s="1686"/>
      <c r="D401" s="1366" t="s">
        <v>142</v>
      </c>
      <c r="E401" s="1366"/>
      <c r="F401" s="15"/>
      <c r="G401" s="1581"/>
    </row>
    <row r="402" spans="1:7" ht="30" hidden="1" customHeight="1" outlineLevel="1" thickBot="1">
      <c r="A402" s="1702"/>
      <c r="B402" s="1703"/>
      <c r="C402" s="1707"/>
      <c r="D402" s="1703" t="s">
        <v>146</v>
      </c>
      <c r="E402" s="1703"/>
      <c r="F402" s="145"/>
      <c r="G402" s="1582"/>
    </row>
    <row r="403" spans="1:7" ht="30" hidden="1" customHeight="1" outlineLevel="1">
      <c r="A403" s="1378" t="s">
        <v>136</v>
      </c>
      <c r="B403" s="1379"/>
      <c r="C403" s="1689" t="s">
        <v>137</v>
      </c>
      <c r="D403" s="1704" t="s">
        <v>661</v>
      </c>
      <c r="E403" s="201" t="s">
        <v>138</v>
      </c>
      <c r="F403" s="14"/>
      <c r="G403" s="1612" t="s">
        <v>749</v>
      </c>
    </row>
    <row r="404" spans="1:7" ht="30" hidden="1" customHeight="1" outlineLevel="1">
      <c r="A404" s="1365"/>
      <c r="B404" s="1366"/>
      <c r="C404" s="1686"/>
      <c r="D404" s="1705"/>
      <c r="E404" s="202" t="s">
        <v>139</v>
      </c>
      <c r="F404" s="15"/>
      <c r="G404" s="1581"/>
    </row>
    <row r="405" spans="1:7" ht="25.5" hidden="1" outlineLevel="1">
      <c r="A405" s="1365"/>
      <c r="B405" s="1366"/>
      <c r="C405" s="1686"/>
      <c r="D405" s="1706"/>
      <c r="E405" s="202" t="s">
        <v>662</v>
      </c>
      <c r="F405" s="15"/>
      <c r="G405" s="1581"/>
    </row>
    <row r="406" spans="1:7" ht="30" hidden="1" customHeight="1" outlineLevel="1">
      <c r="A406" s="1365"/>
      <c r="B406" s="1366"/>
      <c r="C406" s="1686"/>
      <c r="D406" s="1366" t="s">
        <v>140</v>
      </c>
      <c r="E406" s="1366"/>
      <c r="F406" s="203"/>
      <c r="G406" s="1581"/>
    </row>
    <row r="407" spans="1:7" ht="15" hidden="1" customHeight="1" outlineLevel="1">
      <c r="A407" s="1365"/>
      <c r="B407" s="1366"/>
      <c r="C407" s="1686"/>
      <c r="D407" s="1686" t="s">
        <v>141</v>
      </c>
      <c r="E407" s="1686"/>
      <c r="F407" s="203"/>
      <c r="G407" s="1581"/>
    </row>
    <row r="408" spans="1:7" ht="30" hidden="1" customHeight="1" outlineLevel="1">
      <c r="A408" s="1365"/>
      <c r="B408" s="1366"/>
      <c r="C408" s="1686"/>
      <c r="D408" s="1366" t="s">
        <v>144</v>
      </c>
      <c r="E408" s="1366"/>
      <c r="F408" s="203"/>
      <c r="G408" s="1581"/>
    </row>
    <row r="409" spans="1:7" ht="30" hidden="1" customHeight="1" outlineLevel="1">
      <c r="A409" s="1365"/>
      <c r="B409" s="1366"/>
      <c r="C409" s="1686"/>
      <c r="D409" s="1366" t="s">
        <v>149</v>
      </c>
      <c r="E409" s="1366"/>
      <c r="F409" s="203"/>
      <c r="G409" s="1581"/>
    </row>
    <row r="410" spans="1:7" ht="15" hidden="1" customHeight="1" outlineLevel="1">
      <c r="A410" s="1365"/>
      <c r="B410" s="1366"/>
      <c r="C410" s="1686"/>
      <c r="D410" s="1366" t="s">
        <v>145</v>
      </c>
      <c r="E410" s="1366"/>
      <c r="F410" s="203"/>
      <c r="G410" s="1581"/>
    </row>
    <row r="411" spans="1:7" ht="30" hidden="1" customHeight="1" outlineLevel="1">
      <c r="A411" s="1365"/>
      <c r="B411" s="1366"/>
      <c r="C411" s="1686"/>
      <c r="D411" s="1366" t="s">
        <v>143</v>
      </c>
      <c r="E411" s="1366"/>
      <c r="F411" s="203"/>
      <c r="G411" s="1581"/>
    </row>
    <row r="412" spans="1:7" ht="30" hidden="1" customHeight="1" outlineLevel="1">
      <c r="A412" s="1365"/>
      <c r="B412" s="1366"/>
      <c r="C412" s="1686"/>
      <c r="D412" s="1366" t="s">
        <v>142</v>
      </c>
      <c r="E412" s="1366"/>
      <c r="F412" s="203"/>
      <c r="G412" s="1581"/>
    </row>
    <row r="413" spans="1:7" ht="30" hidden="1" customHeight="1" outlineLevel="1">
      <c r="A413" s="1365"/>
      <c r="B413" s="1366"/>
      <c r="C413" s="1686"/>
      <c r="D413" s="1366" t="s">
        <v>146</v>
      </c>
      <c r="E413" s="1366"/>
      <c r="F413" s="203"/>
      <c r="G413" s="1581"/>
    </row>
    <row r="414" spans="1:7" ht="30" hidden="1" customHeight="1" outlineLevel="1">
      <c r="A414" s="1365"/>
      <c r="B414" s="1366"/>
      <c r="C414" s="1686" t="s">
        <v>147</v>
      </c>
      <c r="D414" s="1703" t="s">
        <v>661</v>
      </c>
      <c r="E414" s="202" t="s">
        <v>138</v>
      </c>
      <c r="F414" s="203"/>
      <c r="G414" s="1581"/>
    </row>
    <row r="415" spans="1:7" ht="30" hidden="1" customHeight="1" outlineLevel="1">
      <c r="A415" s="1365"/>
      <c r="B415" s="1366"/>
      <c r="C415" s="1686"/>
      <c r="D415" s="1705"/>
      <c r="E415" s="202" t="s">
        <v>139</v>
      </c>
      <c r="F415" s="203"/>
      <c r="G415" s="1581"/>
    </row>
    <row r="416" spans="1:7" ht="25.5" hidden="1" outlineLevel="1">
      <c r="A416" s="1365"/>
      <c r="B416" s="1366"/>
      <c r="C416" s="1686"/>
      <c r="D416" s="1706"/>
      <c r="E416" s="202" t="s">
        <v>662</v>
      </c>
      <c r="F416" s="203"/>
      <c r="G416" s="1581"/>
    </row>
    <row r="417" spans="1:7" ht="30" hidden="1" customHeight="1" outlineLevel="1">
      <c r="A417" s="1365"/>
      <c r="B417" s="1366"/>
      <c r="C417" s="1686"/>
      <c r="D417" s="1366" t="s">
        <v>140</v>
      </c>
      <c r="E417" s="1366"/>
      <c r="F417" s="15"/>
      <c r="G417" s="1581"/>
    </row>
    <row r="418" spans="1:7" ht="15" hidden="1" customHeight="1" outlineLevel="1">
      <c r="A418" s="1365"/>
      <c r="B418" s="1366"/>
      <c r="C418" s="1686"/>
      <c r="D418" s="1686" t="s">
        <v>141</v>
      </c>
      <c r="E418" s="1686"/>
      <c r="F418" s="15"/>
      <c r="G418" s="1581"/>
    </row>
    <row r="419" spans="1:7" ht="30" hidden="1" customHeight="1" outlineLevel="1">
      <c r="A419" s="1365"/>
      <c r="B419" s="1366"/>
      <c r="C419" s="1686"/>
      <c r="D419" s="1366" t="s">
        <v>144</v>
      </c>
      <c r="E419" s="1366"/>
      <c r="F419" s="15"/>
      <c r="G419" s="1581"/>
    </row>
    <row r="420" spans="1:7" ht="30" hidden="1" customHeight="1" outlineLevel="1">
      <c r="A420" s="1365"/>
      <c r="B420" s="1366"/>
      <c r="C420" s="1686"/>
      <c r="D420" s="1366" t="s">
        <v>148</v>
      </c>
      <c r="E420" s="1366"/>
      <c r="F420" s="15"/>
      <c r="G420" s="1581"/>
    </row>
    <row r="421" spans="1:7" ht="15" hidden="1" customHeight="1" outlineLevel="1">
      <c r="A421" s="1365"/>
      <c r="B421" s="1366"/>
      <c r="C421" s="1686"/>
      <c r="D421" s="1366" t="s">
        <v>145</v>
      </c>
      <c r="E421" s="1366"/>
      <c r="F421" s="15"/>
      <c r="G421" s="1581"/>
    </row>
    <row r="422" spans="1:7" ht="30" hidden="1" customHeight="1" outlineLevel="1">
      <c r="A422" s="1365"/>
      <c r="B422" s="1366"/>
      <c r="C422" s="1686"/>
      <c r="D422" s="1366" t="s">
        <v>143</v>
      </c>
      <c r="E422" s="1366"/>
      <c r="F422" s="15"/>
      <c r="G422" s="1581"/>
    </row>
    <row r="423" spans="1:7" ht="30" hidden="1" customHeight="1" outlineLevel="1">
      <c r="A423" s="1365"/>
      <c r="B423" s="1366"/>
      <c r="C423" s="1686"/>
      <c r="D423" s="1366" t="s">
        <v>142</v>
      </c>
      <c r="E423" s="1366"/>
      <c r="F423" s="15"/>
      <c r="G423" s="1581"/>
    </row>
    <row r="424" spans="1:7" ht="30" hidden="1" customHeight="1" outlineLevel="1" thickBot="1">
      <c r="A424" s="1702"/>
      <c r="B424" s="1703"/>
      <c r="C424" s="1707"/>
      <c r="D424" s="1703" t="s">
        <v>146</v>
      </c>
      <c r="E424" s="1703"/>
      <c r="F424" s="145"/>
      <c r="G424" s="1582"/>
    </row>
    <row r="425" spans="1:7" ht="30" hidden="1" customHeight="1" outlineLevel="1">
      <c r="A425" s="1378" t="s">
        <v>136</v>
      </c>
      <c r="B425" s="1379"/>
      <c r="C425" s="1689" t="s">
        <v>137</v>
      </c>
      <c r="D425" s="1704" t="s">
        <v>661</v>
      </c>
      <c r="E425" s="201" t="s">
        <v>138</v>
      </c>
      <c r="F425" s="14"/>
      <c r="G425" s="1612" t="s">
        <v>749</v>
      </c>
    </row>
    <row r="426" spans="1:7" ht="30" hidden="1" customHeight="1" outlineLevel="1">
      <c r="A426" s="1365"/>
      <c r="B426" s="1366"/>
      <c r="C426" s="1686"/>
      <c r="D426" s="1705"/>
      <c r="E426" s="202" t="s">
        <v>139</v>
      </c>
      <c r="F426" s="15"/>
      <c r="G426" s="1581"/>
    </row>
    <row r="427" spans="1:7" ht="25.5" hidden="1" outlineLevel="1">
      <c r="A427" s="1365"/>
      <c r="B427" s="1366"/>
      <c r="C427" s="1686"/>
      <c r="D427" s="1706"/>
      <c r="E427" s="202" t="s">
        <v>662</v>
      </c>
      <c r="F427" s="15"/>
      <c r="G427" s="1581"/>
    </row>
    <row r="428" spans="1:7" ht="30" hidden="1" customHeight="1" outlineLevel="1">
      <c r="A428" s="1365"/>
      <c r="B428" s="1366"/>
      <c r="C428" s="1686"/>
      <c r="D428" s="1366" t="s">
        <v>140</v>
      </c>
      <c r="E428" s="1366"/>
      <c r="F428" s="203"/>
      <c r="G428" s="1581"/>
    </row>
    <row r="429" spans="1:7" ht="15" hidden="1" customHeight="1" outlineLevel="1">
      <c r="A429" s="1365"/>
      <c r="B429" s="1366"/>
      <c r="C429" s="1686"/>
      <c r="D429" s="1686" t="s">
        <v>141</v>
      </c>
      <c r="E429" s="1686"/>
      <c r="F429" s="203"/>
      <c r="G429" s="1581"/>
    </row>
    <row r="430" spans="1:7" ht="30" hidden="1" customHeight="1" outlineLevel="1">
      <c r="A430" s="1365"/>
      <c r="B430" s="1366"/>
      <c r="C430" s="1686"/>
      <c r="D430" s="1366" t="s">
        <v>144</v>
      </c>
      <c r="E430" s="1366"/>
      <c r="F430" s="203"/>
      <c r="G430" s="1581"/>
    </row>
    <row r="431" spans="1:7" ht="30" hidden="1" customHeight="1" outlineLevel="1">
      <c r="A431" s="1365"/>
      <c r="B431" s="1366"/>
      <c r="C431" s="1686"/>
      <c r="D431" s="1366" t="s">
        <v>149</v>
      </c>
      <c r="E431" s="1366"/>
      <c r="F431" s="203"/>
      <c r="G431" s="1581"/>
    </row>
    <row r="432" spans="1:7" ht="15" hidden="1" customHeight="1" outlineLevel="1">
      <c r="A432" s="1365"/>
      <c r="B432" s="1366"/>
      <c r="C432" s="1686"/>
      <c r="D432" s="1366" t="s">
        <v>145</v>
      </c>
      <c r="E432" s="1366"/>
      <c r="F432" s="203"/>
      <c r="G432" s="1581"/>
    </row>
    <row r="433" spans="1:7" ht="30" hidden="1" customHeight="1" outlineLevel="1">
      <c r="A433" s="1365"/>
      <c r="B433" s="1366"/>
      <c r="C433" s="1686"/>
      <c r="D433" s="1366" t="s">
        <v>143</v>
      </c>
      <c r="E433" s="1366"/>
      <c r="F433" s="203"/>
      <c r="G433" s="1581"/>
    </row>
    <row r="434" spans="1:7" ht="30" hidden="1" customHeight="1" outlineLevel="1">
      <c r="A434" s="1365"/>
      <c r="B434" s="1366"/>
      <c r="C434" s="1686"/>
      <c r="D434" s="1366" t="s">
        <v>142</v>
      </c>
      <c r="E434" s="1366"/>
      <c r="F434" s="203"/>
      <c r="G434" s="1581"/>
    </row>
    <row r="435" spans="1:7" ht="30" hidden="1" customHeight="1" outlineLevel="1">
      <c r="A435" s="1365"/>
      <c r="B435" s="1366"/>
      <c r="C435" s="1686"/>
      <c r="D435" s="1366" t="s">
        <v>146</v>
      </c>
      <c r="E435" s="1366"/>
      <c r="F435" s="203"/>
      <c r="G435" s="1581"/>
    </row>
    <row r="436" spans="1:7" ht="30" hidden="1" customHeight="1" outlineLevel="1">
      <c r="A436" s="1365"/>
      <c r="B436" s="1366"/>
      <c r="C436" s="1686" t="s">
        <v>147</v>
      </c>
      <c r="D436" s="1703" t="s">
        <v>661</v>
      </c>
      <c r="E436" s="202" t="s">
        <v>138</v>
      </c>
      <c r="F436" s="203"/>
      <c r="G436" s="1581"/>
    </row>
    <row r="437" spans="1:7" ht="30" hidden="1" customHeight="1" outlineLevel="1">
      <c r="A437" s="1365"/>
      <c r="B437" s="1366"/>
      <c r="C437" s="1686"/>
      <c r="D437" s="1705"/>
      <c r="E437" s="202" t="s">
        <v>139</v>
      </c>
      <c r="F437" s="203"/>
      <c r="G437" s="1581"/>
    </row>
    <row r="438" spans="1:7" ht="30" hidden="1" customHeight="1" outlineLevel="1">
      <c r="A438" s="1365"/>
      <c r="B438" s="1366"/>
      <c r="C438" s="1686"/>
      <c r="D438" s="1706"/>
      <c r="E438" s="202" t="s">
        <v>662</v>
      </c>
      <c r="F438" s="203"/>
      <c r="G438" s="1581"/>
    </row>
    <row r="439" spans="1:7" ht="30" hidden="1" customHeight="1" outlineLevel="1">
      <c r="A439" s="1365"/>
      <c r="B439" s="1366"/>
      <c r="C439" s="1686"/>
      <c r="D439" s="1366" t="s">
        <v>140</v>
      </c>
      <c r="E439" s="1366"/>
      <c r="F439" s="15"/>
      <c r="G439" s="1581"/>
    </row>
    <row r="440" spans="1:7" ht="15" hidden="1" customHeight="1" outlineLevel="1">
      <c r="A440" s="1365"/>
      <c r="B440" s="1366"/>
      <c r="C440" s="1686"/>
      <c r="D440" s="1686" t="s">
        <v>141</v>
      </c>
      <c r="E440" s="1686"/>
      <c r="F440" s="15"/>
      <c r="G440" s="1581"/>
    </row>
    <row r="441" spans="1:7" ht="30" hidden="1" customHeight="1" outlineLevel="1">
      <c r="A441" s="1365"/>
      <c r="B441" s="1366"/>
      <c r="C441" s="1686"/>
      <c r="D441" s="1366" t="s">
        <v>144</v>
      </c>
      <c r="E441" s="1366"/>
      <c r="F441" s="15"/>
      <c r="G441" s="1581"/>
    </row>
    <row r="442" spans="1:7" ht="30" hidden="1" customHeight="1" outlineLevel="1">
      <c r="A442" s="1365"/>
      <c r="B442" s="1366"/>
      <c r="C442" s="1686"/>
      <c r="D442" s="1366" t="s">
        <v>148</v>
      </c>
      <c r="E442" s="1366"/>
      <c r="F442" s="15"/>
      <c r="G442" s="1581"/>
    </row>
    <row r="443" spans="1:7" ht="15" hidden="1" customHeight="1" outlineLevel="1">
      <c r="A443" s="1365"/>
      <c r="B443" s="1366"/>
      <c r="C443" s="1686"/>
      <c r="D443" s="1366" t="s">
        <v>145</v>
      </c>
      <c r="E443" s="1366"/>
      <c r="F443" s="15"/>
      <c r="G443" s="1581"/>
    </row>
    <row r="444" spans="1:7" ht="30" hidden="1" customHeight="1" outlineLevel="1">
      <c r="A444" s="1365"/>
      <c r="B444" s="1366"/>
      <c r="C444" s="1686"/>
      <c r="D444" s="1366" t="s">
        <v>143</v>
      </c>
      <c r="E444" s="1366"/>
      <c r="F444" s="15"/>
      <c r="G444" s="1581"/>
    </row>
    <row r="445" spans="1:7" ht="30" hidden="1" customHeight="1" outlineLevel="1">
      <c r="A445" s="1365"/>
      <c r="B445" s="1366"/>
      <c r="C445" s="1686"/>
      <c r="D445" s="1366" t="s">
        <v>142</v>
      </c>
      <c r="E445" s="1366"/>
      <c r="F445" s="15"/>
      <c r="G445" s="1581"/>
    </row>
    <row r="446" spans="1:7" ht="30" hidden="1" customHeight="1" outlineLevel="1" thickBot="1">
      <c r="A446" s="1363"/>
      <c r="B446" s="1364"/>
      <c r="C446" s="1696"/>
      <c r="D446" s="1364" t="s">
        <v>146</v>
      </c>
      <c r="E446" s="1364"/>
      <c r="F446" s="16"/>
      <c r="G446" s="1582"/>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zoomScaleSheetLayoutView="100" workbookViewId="0">
      <selection activeCell="Q34" sqref="Q34"/>
    </sheetView>
  </sheetViews>
  <sheetFormatPr defaultRowHeight="15" outlineLevelRow="1"/>
  <cols>
    <col min="1" max="1" width="14.28515625" customWidth="1"/>
    <col min="2" max="2" width="15" customWidth="1"/>
    <col min="3" max="8" width="14.28515625" customWidth="1"/>
    <col min="9" max="9" width="12.140625" customWidth="1"/>
  </cols>
  <sheetData>
    <row r="1" spans="1:10">
      <c r="A1" s="1074" t="s">
        <v>695</v>
      </c>
      <c r="B1" s="1075"/>
      <c r="C1" s="1075"/>
      <c r="D1" s="1075"/>
      <c r="E1" s="1075"/>
      <c r="F1" s="782"/>
      <c r="G1" s="789"/>
      <c r="H1" s="789"/>
      <c r="I1" s="765"/>
      <c r="J1" s="204"/>
    </row>
    <row r="2" spans="1:10">
      <c r="A2" s="1076" t="s">
        <v>238</v>
      </c>
      <c r="B2" s="1077"/>
      <c r="C2" s="1077"/>
      <c r="D2" s="1077"/>
      <c r="E2" s="1077"/>
      <c r="F2" s="783"/>
      <c r="G2" s="780"/>
      <c r="H2" s="780"/>
      <c r="I2" s="766"/>
      <c r="J2" s="204"/>
    </row>
    <row r="3" spans="1:10" ht="15.75" thickBot="1">
      <c r="A3" s="1078"/>
      <c r="B3" s="1079"/>
      <c r="C3" s="1079"/>
      <c r="D3" s="1079"/>
      <c r="E3" s="1079"/>
      <c r="F3" s="1079"/>
      <c r="G3" s="1079"/>
      <c r="H3" s="1079"/>
      <c r="I3" s="1080"/>
    </row>
    <row r="4" spans="1:10" ht="15" customHeight="1">
      <c r="A4" s="1081" t="s">
        <v>94</v>
      </c>
      <c r="B4" s="1082"/>
      <c r="C4" s="1082"/>
      <c r="D4" s="1082"/>
      <c r="E4" s="1082"/>
      <c r="F4" s="1082"/>
      <c r="G4" s="1082"/>
      <c r="H4" s="1082"/>
      <c r="I4" s="1087" t="s">
        <v>1384</v>
      </c>
    </row>
    <row r="5" spans="1:10" ht="22.5" customHeight="1" thickBot="1">
      <c r="A5" s="1084"/>
      <c r="B5" s="1085"/>
      <c r="C5" s="1085"/>
      <c r="D5" s="1085"/>
      <c r="E5" s="1085"/>
      <c r="F5" s="1085"/>
      <c r="G5" s="1085"/>
      <c r="H5" s="1085"/>
      <c r="I5" s="1088"/>
    </row>
    <row r="6" spans="1:10" ht="15.75" thickBot="1">
      <c r="A6" s="611" t="s">
        <v>1176</v>
      </c>
      <c r="B6" s="750"/>
      <c r="C6" s="618" t="str">
        <f>Obsah!C4</f>
        <v>(31/03/2018)</v>
      </c>
      <c r="D6" s="750"/>
      <c r="E6" s="604"/>
      <c r="F6" s="604"/>
      <c r="G6" s="604"/>
      <c r="H6" s="604"/>
      <c r="I6" s="606"/>
    </row>
    <row r="7" spans="1:10">
      <c r="A7" s="1378" t="s">
        <v>150</v>
      </c>
      <c r="B7" s="1379"/>
      <c r="C7" s="1379"/>
      <c r="D7" s="1379"/>
      <c r="E7" s="1379"/>
      <c r="F7" s="1379"/>
      <c r="G7" s="1379"/>
      <c r="H7" s="1394"/>
      <c r="I7" s="1105" t="s">
        <v>1227</v>
      </c>
    </row>
    <row r="8" spans="1:10">
      <c r="A8" s="1365" t="s">
        <v>155</v>
      </c>
      <c r="B8" s="1366"/>
      <c r="C8" s="1366"/>
      <c r="D8" s="1366"/>
      <c r="E8" s="1366"/>
      <c r="F8" s="1366"/>
      <c r="G8" s="1366"/>
      <c r="H8" s="1605"/>
      <c r="I8" s="1106"/>
    </row>
    <row r="9" spans="1:10">
      <c r="A9" s="1365" t="s">
        <v>153</v>
      </c>
      <c r="B9" s="1366"/>
      <c r="C9" s="1366"/>
      <c r="D9" s="1366"/>
      <c r="E9" s="1366" t="s">
        <v>154</v>
      </c>
      <c r="F9" s="1366"/>
      <c r="G9" s="1366"/>
      <c r="H9" s="1605"/>
      <c r="I9" s="1106"/>
    </row>
    <row r="10" spans="1:10" ht="63" customHeight="1">
      <c r="A10" s="110" t="s">
        <v>152</v>
      </c>
      <c r="B10" s="722" t="s">
        <v>160</v>
      </c>
      <c r="C10" s="725" t="s">
        <v>151</v>
      </c>
      <c r="D10" s="722" t="s">
        <v>160</v>
      </c>
      <c r="E10" s="725" t="s">
        <v>152</v>
      </c>
      <c r="F10" s="722" t="s">
        <v>160</v>
      </c>
      <c r="G10" s="725" t="s">
        <v>151</v>
      </c>
      <c r="H10" s="725" t="s">
        <v>162</v>
      </c>
      <c r="I10" s="1106"/>
    </row>
    <row r="11" spans="1:10">
      <c r="A11" s="106"/>
      <c r="B11" s="54"/>
      <c r="C11" s="54"/>
      <c r="D11" s="54"/>
      <c r="E11" s="11"/>
      <c r="F11" s="54"/>
      <c r="G11" s="54"/>
      <c r="H11" s="62"/>
      <c r="I11" s="1106"/>
    </row>
    <row r="12" spans="1:10">
      <c r="A12" s="106"/>
      <c r="B12" s="54"/>
      <c r="C12" s="54"/>
      <c r="D12" s="54"/>
      <c r="E12" s="11"/>
      <c r="F12" s="54"/>
      <c r="G12" s="54"/>
      <c r="H12" s="62"/>
      <c r="I12" s="1106"/>
    </row>
    <row r="13" spans="1:10">
      <c r="A13" s="106"/>
      <c r="B13" s="54"/>
      <c r="C13" s="54"/>
      <c r="D13" s="54"/>
      <c r="E13" s="11"/>
      <c r="F13" s="54"/>
      <c r="G13" s="54"/>
      <c r="H13" s="62"/>
      <c r="I13" s="1106"/>
    </row>
    <row r="14" spans="1:10">
      <c r="A14" s="106"/>
      <c r="B14" s="54"/>
      <c r="C14" s="54"/>
      <c r="D14" s="54"/>
      <c r="E14" s="11"/>
      <c r="F14" s="54"/>
      <c r="G14" s="54"/>
      <c r="H14" s="62"/>
      <c r="I14" s="1106"/>
    </row>
    <row r="15" spans="1:10" ht="15.75" thickBot="1">
      <c r="A15" s="107"/>
      <c r="B15" s="69"/>
      <c r="C15" s="69"/>
      <c r="D15" s="69"/>
      <c r="E15" s="13"/>
      <c r="F15" s="69"/>
      <c r="G15" s="69"/>
      <c r="H15" s="70"/>
      <c r="I15" s="1107"/>
    </row>
    <row r="16" spans="1:10" ht="15.75" hidden="1" outlineLevel="1" thickBot="1">
      <c r="A16" s="108"/>
      <c r="B16" s="109"/>
      <c r="C16" s="109"/>
      <c r="D16" s="109"/>
      <c r="E16" s="12"/>
      <c r="F16" s="109"/>
      <c r="G16" s="109"/>
      <c r="H16" s="111"/>
      <c r="I16" s="1105" t="s">
        <v>750</v>
      </c>
    </row>
    <row r="17" spans="1:9" ht="15.75" hidden="1" outlineLevel="1" thickBot="1">
      <c r="A17" s="106"/>
      <c r="B17" s="54"/>
      <c r="C17" s="54"/>
      <c r="D17" s="54"/>
      <c r="E17" s="11"/>
      <c r="F17" s="54"/>
      <c r="G17" s="54"/>
      <c r="H17" s="62"/>
      <c r="I17" s="1106"/>
    </row>
    <row r="18" spans="1:9" ht="15.75" hidden="1" outlineLevel="1" thickBot="1">
      <c r="A18" s="106"/>
      <c r="B18" s="54"/>
      <c r="C18" s="54"/>
      <c r="D18" s="54"/>
      <c r="E18" s="11"/>
      <c r="F18" s="54"/>
      <c r="G18" s="54"/>
      <c r="H18" s="62"/>
      <c r="I18" s="1106"/>
    </row>
    <row r="19" spans="1:9" ht="15.75" hidden="1" outlineLevel="1" thickBot="1">
      <c r="A19" s="106"/>
      <c r="B19" s="54"/>
      <c r="C19" s="54"/>
      <c r="D19" s="54"/>
      <c r="E19" s="11"/>
      <c r="F19" s="54"/>
      <c r="G19" s="54"/>
      <c r="H19" s="62"/>
      <c r="I19" s="1106"/>
    </row>
    <row r="20" spans="1:9" ht="15.75" hidden="1" outlineLevel="1" thickBot="1">
      <c r="A20" s="106"/>
      <c r="B20" s="54"/>
      <c r="C20" s="54"/>
      <c r="D20" s="54"/>
      <c r="E20" s="11"/>
      <c r="F20" s="54"/>
      <c r="G20" s="54"/>
      <c r="H20" s="62"/>
      <c r="I20" s="1106"/>
    </row>
    <row r="21" spans="1:9" ht="15.75" hidden="1" outlineLevel="1" thickBot="1">
      <c r="A21" s="106"/>
      <c r="B21" s="54"/>
      <c r="C21" s="54"/>
      <c r="D21" s="54"/>
      <c r="E21" s="11"/>
      <c r="F21" s="54"/>
      <c r="G21" s="54"/>
      <c r="H21" s="62"/>
      <c r="I21" s="1106"/>
    </row>
    <row r="22" spans="1:9" ht="15.75" hidden="1" outlineLevel="1" thickBot="1">
      <c r="A22" s="106"/>
      <c r="B22" s="54"/>
      <c r="C22" s="54"/>
      <c r="D22" s="54"/>
      <c r="E22" s="11"/>
      <c r="F22" s="54"/>
      <c r="G22" s="54"/>
      <c r="H22" s="62"/>
      <c r="I22" s="1106"/>
    </row>
    <row r="23" spans="1:9" ht="15.75" hidden="1" outlineLevel="1" thickBot="1">
      <c r="A23" s="45"/>
      <c r="B23" s="11"/>
      <c r="C23" s="11"/>
      <c r="D23" s="11"/>
      <c r="E23" s="11"/>
      <c r="F23" s="54"/>
      <c r="G23" s="54"/>
      <c r="H23" s="62"/>
      <c r="I23" s="1106"/>
    </row>
    <row r="24" spans="1:9" ht="15.75" hidden="1" outlineLevel="1" thickBot="1">
      <c r="A24" s="45"/>
      <c r="B24" s="11"/>
      <c r="C24" s="11"/>
      <c r="D24" s="11"/>
      <c r="E24" s="11"/>
      <c r="F24" s="54"/>
      <c r="G24" s="54"/>
      <c r="H24" s="62"/>
      <c r="I24" s="1106"/>
    </row>
    <row r="25" spans="1:9" ht="15.75" hidden="1" outlineLevel="1" thickBot="1">
      <c r="A25" s="46"/>
      <c r="B25" s="13"/>
      <c r="C25" s="13"/>
      <c r="D25" s="13"/>
      <c r="E25" s="13"/>
      <c r="F25" s="69"/>
      <c r="G25" s="69"/>
      <c r="H25" s="70"/>
      <c r="I25" s="1107"/>
    </row>
    <row r="26" spans="1:9" collapsed="1">
      <c r="A26" s="1378" t="s">
        <v>164</v>
      </c>
      <c r="B26" s="1379"/>
      <c r="C26" s="1379"/>
      <c r="D26" s="1379"/>
      <c r="E26" s="1379"/>
      <c r="F26" s="1379"/>
      <c r="G26" s="1379"/>
      <c r="H26" s="1394"/>
      <c r="I26" s="1105" t="s">
        <v>1227</v>
      </c>
    </row>
    <row r="27" spans="1:9">
      <c r="A27" s="1365" t="s">
        <v>155</v>
      </c>
      <c r="B27" s="1366"/>
      <c r="C27" s="1366"/>
      <c r="D27" s="1366"/>
      <c r="E27" s="1366"/>
      <c r="F27" s="1366"/>
      <c r="G27" s="1366"/>
      <c r="H27" s="1605"/>
      <c r="I27" s="1106"/>
    </row>
    <row r="28" spans="1:9">
      <c r="A28" s="1365" t="s">
        <v>153</v>
      </c>
      <c r="B28" s="1366"/>
      <c r="C28" s="1366"/>
      <c r="D28" s="1366"/>
      <c r="E28" s="1366" t="s">
        <v>154</v>
      </c>
      <c r="F28" s="1366"/>
      <c r="G28" s="1366"/>
      <c r="H28" s="1605"/>
      <c r="I28" s="1106"/>
    </row>
    <row r="29" spans="1:9" ht="63" customHeight="1">
      <c r="A29" s="110" t="s">
        <v>152</v>
      </c>
      <c r="B29" s="722" t="s">
        <v>160</v>
      </c>
      <c r="C29" s="725" t="s">
        <v>151</v>
      </c>
      <c r="D29" s="722" t="s">
        <v>160</v>
      </c>
      <c r="E29" s="725" t="s">
        <v>152</v>
      </c>
      <c r="F29" s="722" t="s">
        <v>160</v>
      </c>
      <c r="G29" s="725" t="s">
        <v>151</v>
      </c>
      <c r="H29" s="725" t="s">
        <v>162</v>
      </c>
      <c r="I29" s="1106"/>
    </row>
    <row r="30" spans="1:9">
      <c r="A30" s="106"/>
      <c r="B30" s="54"/>
      <c r="C30" s="54"/>
      <c r="D30" s="54"/>
      <c r="E30" s="54"/>
      <c r="F30" s="54"/>
      <c r="G30" s="54"/>
      <c r="H30" s="62"/>
      <c r="I30" s="1106"/>
    </row>
    <row r="31" spans="1:9">
      <c r="A31" s="106"/>
      <c r="B31" s="54"/>
      <c r="C31" s="54"/>
      <c r="D31" s="54"/>
      <c r="E31" s="54"/>
      <c r="F31" s="54"/>
      <c r="G31" s="54"/>
      <c r="H31" s="62"/>
      <c r="I31" s="1106"/>
    </row>
    <row r="32" spans="1:9">
      <c r="A32" s="106"/>
      <c r="B32" s="54"/>
      <c r="C32" s="54"/>
      <c r="D32" s="54"/>
      <c r="E32" s="54"/>
      <c r="F32" s="54"/>
      <c r="G32" s="54"/>
      <c r="H32" s="62"/>
      <c r="I32" s="1106"/>
    </row>
    <row r="33" spans="1:9">
      <c r="A33" s="106"/>
      <c r="B33" s="54"/>
      <c r="C33" s="54"/>
      <c r="D33" s="54"/>
      <c r="E33" s="54"/>
      <c r="F33" s="54"/>
      <c r="G33" s="54"/>
      <c r="H33" s="62"/>
      <c r="I33" s="1106"/>
    </row>
    <row r="34" spans="1:9" ht="15.75" thickBot="1">
      <c r="A34" s="104"/>
      <c r="B34" s="105"/>
      <c r="C34" s="105"/>
      <c r="D34" s="105"/>
      <c r="E34" s="105"/>
      <c r="F34" s="105"/>
      <c r="G34" s="105"/>
      <c r="H34" s="112"/>
      <c r="I34" s="1107"/>
    </row>
    <row r="35" spans="1:9" ht="15.75" hidden="1" outlineLevel="1" thickBot="1">
      <c r="A35" s="101"/>
      <c r="B35" s="102"/>
      <c r="C35" s="102"/>
      <c r="D35" s="102"/>
      <c r="E35" s="102"/>
      <c r="F35" s="102"/>
      <c r="G35" s="102"/>
      <c r="H35" s="113"/>
      <c r="I35" s="1105" t="s">
        <v>750</v>
      </c>
    </row>
    <row r="36" spans="1:9" ht="15.75" hidden="1" outlineLevel="1" thickBot="1">
      <c r="A36" s="103"/>
      <c r="B36" s="97"/>
      <c r="C36" s="97"/>
      <c r="D36" s="97"/>
      <c r="E36" s="97"/>
      <c r="F36" s="97"/>
      <c r="G36" s="97"/>
      <c r="H36" s="114"/>
      <c r="I36" s="1106"/>
    </row>
    <row r="37" spans="1:9" ht="15.75" hidden="1" outlineLevel="1" thickBot="1">
      <c r="A37" s="103"/>
      <c r="B37" s="97"/>
      <c r="C37" s="97"/>
      <c r="D37" s="97"/>
      <c r="E37" s="97"/>
      <c r="F37" s="97"/>
      <c r="G37" s="97"/>
      <c r="H37" s="114"/>
      <c r="I37" s="1106"/>
    </row>
    <row r="38" spans="1:9" ht="15.75" hidden="1" outlineLevel="1" thickBot="1">
      <c r="A38" s="103"/>
      <c r="B38" s="97"/>
      <c r="C38" s="97"/>
      <c r="D38" s="97"/>
      <c r="E38" s="97"/>
      <c r="F38" s="97"/>
      <c r="G38" s="97"/>
      <c r="H38" s="114"/>
      <c r="I38" s="1106"/>
    </row>
    <row r="39" spans="1:9" ht="15.75" hidden="1" outlineLevel="1" thickBot="1">
      <c r="A39" s="103"/>
      <c r="B39" s="97"/>
      <c r="C39" s="97"/>
      <c r="D39" s="97"/>
      <c r="E39" s="97"/>
      <c r="F39" s="97"/>
      <c r="G39" s="97"/>
      <c r="H39" s="114"/>
      <c r="I39" s="1106"/>
    </row>
    <row r="40" spans="1:9" ht="15.75" hidden="1" outlineLevel="1" thickBot="1">
      <c r="A40" s="103"/>
      <c r="B40" s="97"/>
      <c r="C40" s="97"/>
      <c r="D40" s="97"/>
      <c r="E40" s="97"/>
      <c r="F40" s="97"/>
      <c r="G40" s="97"/>
      <c r="H40" s="114"/>
      <c r="I40" s="1106"/>
    </row>
    <row r="41" spans="1:9" ht="15.75" hidden="1" outlineLevel="1" thickBot="1">
      <c r="A41" s="103"/>
      <c r="B41" s="97"/>
      <c r="C41" s="97"/>
      <c r="D41" s="97"/>
      <c r="E41" s="97"/>
      <c r="F41" s="97"/>
      <c r="G41" s="97"/>
      <c r="H41" s="114"/>
      <c r="I41" s="1106"/>
    </row>
    <row r="42" spans="1:9" ht="15.75" hidden="1" outlineLevel="1" thickBot="1">
      <c r="A42" s="103"/>
      <c r="B42" s="97"/>
      <c r="C42" s="97"/>
      <c r="D42" s="97"/>
      <c r="E42" s="97"/>
      <c r="F42" s="97"/>
      <c r="G42" s="97"/>
      <c r="H42" s="114"/>
      <c r="I42" s="1106"/>
    </row>
    <row r="43" spans="1:9" ht="15.75" hidden="1" outlineLevel="1" thickBot="1">
      <c r="A43" s="103"/>
      <c r="B43" s="97"/>
      <c r="C43" s="97"/>
      <c r="D43" s="97"/>
      <c r="E43" s="97"/>
      <c r="F43" s="97"/>
      <c r="G43" s="97"/>
      <c r="H43" s="114"/>
      <c r="I43" s="1106"/>
    </row>
    <row r="44" spans="1:9" ht="15.75" hidden="1" outlineLevel="1" thickBot="1">
      <c r="A44" s="104"/>
      <c r="B44" s="105"/>
      <c r="C44" s="105"/>
      <c r="D44" s="105"/>
      <c r="E44" s="105"/>
      <c r="F44" s="105"/>
      <c r="G44" s="105"/>
      <c r="H44" s="112"/>
      <c r="I44" s="1107"/>
    </row>
    <row r="45" spans="1:9" ht="24.75" customHeight="1" collapsed="1">
      <c r="A45" s="1378" t="s">
        <v>157</v>
      </c>
      <c r="B45" s="1379"/>
      <c r="C45" s="1379"/>
      <c r="D45" s="1379"/>
      <c r="E45" s="1379" t="s">
        <v>158</v>
      </c>
      <c r="F45" s="1379"/>
      <c r="G45" s="1379"/>
      <c r="H45" s="1394"/>
      <c r="I45" s="1105" t="s">
        <v>1228</v>
      </c>
    </row>
    <row r="46" spans="1:9" ht="51" customHeight="1">
      <c r="A46" s="1365" t="s">
        <v>163</v>
      </c>
      <c r="B46" s="1366" t="s">
        <v>156</v>
      </c>
      <c r="C46" s="1715" t="s">
        <v>159</v>
      </c>
      <c r="D46" s="1715"/>
      <c r="E46" s="1366" t="s">
        <v>163</v>
      </c>
      <c r="F46" s="1366" t="s">
        <v>156</v>
      </c>
      <c r="G46" s="1715" t="s">
        <v>159</v>
      </c>
      <c r="H46" s="1716"/>
      <c r="I46" s="1106"/>
    </row>
    <row r="47" spans="1:9" ht="51" customHeight="1">
      <c r="A47" s="1365"/>
      <c r="B47" s="1366"/>
      <c r="C47" s="722" t="s">
        <v>161</v>
      </c>
      <c r="D47" s="722" t="s">
        <v>160</v>
      </c>
      <c r="E47" s="1366"/>
      <c r="F47" s="1366"/>
      <c r="G47" s="722" t="s">
        <v>161</v>
      </c>
      <c r="H47" s="725" t="s">
        <v>160</v>
      </c>
      <c r="I47" s="1106"/>
    </row>
    <row r="48" spans="1:9">
      <c r="A48" s="27"/>
      <c r="B48" s="28"/>
      <c r="C48" s="28"/>
      <c r="D48" s="28"/>
      <c r="E48" s="28"/>
      <c r="F48" s="28"/>
      <c r="G48" s="28"/>
      <c r="H48" s="115"/>
      <c r="I48" s="1106"/>
    </row>
    <row r="49" spans="1:9">
      <c r="A49" s="7"/>
      <c r="B49" s="6"/>
      <c r="C49" s="6"/>
      <c r="D49" s="6"/>
      <c r="E49" s="6"/>
      <c r="F49" s="6"/>
      <c r="G49" s="6"/>
      <c r="H49" s="90"/>
      <c r="I49" s="1106"/>
    </row>
    <row r="50" spans="1:9">
      <c r="A50" s="7"/>
      <c r="B50" s="6"/>
      <c r="C50" s="6"/>
      <c r="D50" s="6"/>
      <c r="E50" s="6"/>
      <c r="F50" s="6"/>
      <c r="G50" s="6"/>
      <c r="H50" s="90"/>
      <c r="I50" s="1106"/>
    </row>
    <row r="51" spans="1:9">
      <c r="A51" s="7"/>
      <c r="B51" s="6"/>
      <c r="C51" s="6"/>
      <c r="D51" s="6"/>
      <c r="E51" s="6"/>
      <c r="F51" s="6"/>
      <c r="G51" s="6"/>
      <c r="H51" s="90"/>
      <c r="I51" s="1106"/>
    </row>
    <row r="52" spans="1:9" ht="15.75" thickBot="1">
      <c r="A52" s="99"/>
      <c r="B52" s="100"/>
      <c r="C52" s="100"/>
      <c r="D52" s="100"/>
      <c r="E52" s="100"/>
      <c r="F52" s="100"/>
      <c r="G52" s="100"/>
      <c r="H52" s="116"/>
      <c r="I52" s="1107"/>
    </row>
    <row r="53" spans="1:9" ht="15.75" hidden="1" outlineLevel="1" thickBot="1">
      <c r="A53" s="27"/>
      <c r="B53" s="28"/>
      <c r="C53" s="28"/>
      <c r="D53" s="28"/>
      <c r="E53" s="28"/>
      <c r="F53" s="28"/>
      <c r="G53" s="28"/>
      <c r="H53" s="115"/>
      <c r="I53" s="1105" t="s">
        <v>751</v>
      </c>
    </row>
    <row r="54" spans="1:9" ht="15.75" hidden="1" outlineLevel="1" thickBot="1">
      <c r="A54" s="7"/>
      <c r="B54" s="6"/>
      <c r="C54" s="6"/>
      <c r="D54" s="6"/>
      <c r="E54" s="6"/>
      <c r="F54" s="6"/>
      <c r="G54" s="6"/>
      <c r="H54" s="90"/>
      <c r="I54" s="1106"/>
    </row>
    <row r="55" spans="1:9" ht="15.75" hidden="1" outlineLevel="1" thickBot="1">
      <c r="A55" s="7"/>
      <c r="B55" s="6"/>
      <c r="C55" s="6"/>
      <c r="D55" s="6"/>
      <c r="E55" s="6"/>
      <c r="F55" s="6"/>
      <c r="G55" s="6"/>
      <c r="H55" s="90"/>
      <c r="I55" s="1106"/>
    </row>
    <row r="56" spans="1:9" ht="15.75" hidden="1" outlineLevel="1" thickBot="1">
      <c r="A56" s="7"/>
      <c r="B56" s="6"/>
      <c r="C56" s="6"/>
      <c r="D56" s="6"/>
      <c r="E56" s="6"/>
      <c r="F56" s="6"/>
      <c r="G56" s="6"/>
      <c r="H56" s="90"/>
      <c r="I56" s="1106"/>
    </row>
    <row r="57" spans="1:9" ht="15.75" hidden="1" outlineLevel="1" thickBot="1">
      <c r="A57" s="7"/>
      <c r="B57" s="6"/>
      <c r="C57" s="6"/>
      <c r="D57" s="6"/>
      <c r="E57" s="6"/>
      <c r="F57" s="6"/>
      <c r="G57" s="6"/>
      <c r="H57" s="90"/>
      <c r="I57" s="1106"/>
    </row>
    <row r="58" spans="1:9" ht="15.75" hidden="1" outlineLevel="1" thickBot="1">
      <c r="A58" s="7"/>
      <c r="B58" s="6"/>
      <c r="C58" s="6"/>
      <c r="D58" s="6"/>
      <c r="E58" s="6"/>
      <c r="F58" s="6"/>
      <c r="G58" s="6"/>
      <c r="H58" s="90"/>
      <c r="I58" s="1106"/>
    </row>
    <row r="59" spans="1:9" ht="15.75" hidden="1" outlineLevel="1" thickBot="1">
      <c r="A59" s="7"/>
      <c r="B59" s="6"/>
      <c r="C59" s="6"/>
      <c r="D59" s="6"/>
      <c r="E59" s="6"/>
      <c r="F59" s="6"/>
      <c r="G59" s="6"/>
      <c r="H59" s="90"/>
      <c r="I59" s="1106"/>
    </row>
    <row r="60" spans="1:9" ht="15.75" hidden="1" outlineLevel="1" thickBot="1">
      <c r="A60" s="7"/>
      <c r="B60" s="6"/>
      <c r="C60" s="6"/>
      <c r="D60" s="6"/>
      <c r="E60" s="6"/>
      <c r="F60" s="6"/>
      <c r="G60" s="6"/>
      <c r="H60" s="90"/>
      <c r="I60" s="1106"/>
    </row>
    <row r="61" spans="1:9" ht="15.75" hidden="1" outlineLevel="1" thickBot="1">
      <c r="A61" s="7"/>
      <c r="B61" s="6"/>
      <c r="C61" s="6"/>
      <c r="D61" s="6"/>
      <c r="E61" s="6"/>
      <c r="F61" s="6"/>
      <c r="G61" s="6"/>
      <c r="H61" s="90"/>
      <c r="I61" s="1106"/>
    </row>
    <row r="62" spans="1:9" ht="15.75" hidden="1" outlineLevel="1" thickBot="1">
      <c r="A62" s="7"/>
      <c r="B62" s="6"/>
      <c r="C62" s="6"/>
      <c r="D62" s="6"/>
      <c r="E62" s="6"/>
      <c r="F62" s="6"/>
      <c r="G62" s="6"/>
      <c r="H62" s="90"/>
      <c r="I62" s="1106"/>
    </row>
    <row r="63" spans="1:9" ht="15.75" hidden="1" outlineLevel="1" thickBot="1">
      <c r="A63" s="7"/>
      <c r="B63" s="6"/>
      <c r="C63" s="6"/>
      <c r="D63" s="6"/>
      <c r="E63" s="6"/>
      <c r="F63" s="6"/>
      <c r="G63" s="6"/>
      <c r="H63" s="90"/>
      <c r="I63" s="1106"/>
    </row>
    <row r="64" spans="1:9" ht="15.75" hidden="1" outlineLevel="1" thickBot="1">
      <c r="A64" s="7"/>
      <c r="B64" s="6"/>
      <c r="C64" s="6"/>
      <c r="D64" s="6"/>
      <c r="E64" s="6"/>
      <c r="F64" s="6"/>
      <c r="G64" s="6"/>
      <c r="H64" s="90"/>
      <c r="I64" s="1106"/>
    </row>
    <row r="65" spans="1:9" ht="15.75" hidden="1" outlineLevel="1" thickBot="1">
      <c r="A65" s="7"/>
      <c r="B65" s="6"/>
      <c r="C65" s="6"/>
      <c r="D65" s="6"/>
      <c r="E65" s="6"/>
      <c r="F65" s="6"/>
      <c r="G65" s="6"/>
      <c r="H65" s="90"/>
      <c r="I65" s="1106"/>
    </row>
    <row r="66" spans="1:9" ht="15.75" hidden="1" outlineLevel="1" thickBot="1">
      <c r="A66" s="7"/>
      <c r="B66" s="6"/>
      <c r="C66" s="6"/>
      <c r="D66" s="6"/>
      <c r="E66" s="6"/>
      <c r="F66" s="6"/>
      <c r="G66" s="6"/>
      <c r="H66" s="90"/>
      <c r="I66" s="1106"/>
    </row>
    <row r="67" spans="1:9" ht="15.75" hidden="1" outlineLevel="1" thickBot="1">
      <c r="A67" s="8"/>
      <c r="B67" s="9"/>
      <c r="C67" s="9"/>
      <c r="D67" s="9"/>
      <c r="E67" s="9"/>
      <c r="F67" s="9"/>
      <c r="G67" s="9"/>
      <c r="H67" s="117"/>
      <c r="I67" s="1107"/>
    </row>
    <row r="68" spans="1:9" collapsed="1">
      <c r="A68" s="1378" t="s">
        <v>164</v>
      </c>
      <c r="B68" s="1379"/>
      <c r="C68" s="1379"/>
      <c r="D68" s="1379"/>
      <c r="E68" s="1379" t="s">
        <v>150</v>
      </c>
      <c r="F68" s="1379"/>
      <c r="G68" s="1379"/>
      <c r="H68" s="1394"/>
      <c r="I68" s="1333" t="s">
        <v>1229</v>
      </c>
    </row>
    <row r="69" spans="1:9" ht="35.25" customHeight="1">
      <c r="A69" s="1702" t="s">
        <v>165</v>
      </c>
      <c r="B69" s="1703" t="s">
        <v>167</v>
      </c>
      <c r="C69" s="1703" t="s">
        <v>166</v>
      </c>
      <c r="D69" s="1703" t="s">
        <v>168</v>
      </c>
      <c r="E69" s="1366" t="s">
        <v>169</v>
      </c>
      <c r="F69" s="1366"/>
      <c r="G69" s="1366"/>
      <c r="H69" s="1605"/>
      <c r="I69" s="1334"/>
    </row>
    <row r="70" spans="1:9" ht="22.5" customHeight="1">
      <c r="A70" s="1717"/>
      <c r="B70" s="1706"/>
      <c r="C70" s="1706"/>
      <c r="D70" s="1706"/>
      <c r="E70" s="1366" t="s">
        <v>170</v>
      </c>
      <c r="F70" s="1366"/>
      <c r="G70" s="1366" t="s">
        <v>168</v>
      </c>
      <c r="H70" s="1605"/>
      <c r="I70" s="1334"/>
    </row>
    <row r="71" spans="1:9">
      <c r="A71" s="7"/>
      <c r="B71" s="6"/>
      <c r="C71" s="6"/>
      <c r="D71" s="6"/>
      <c r="E71" s="1129"/>
      <c r="F71" s="1720"/>
      <c r="G71" s="1721"/>
      <c r="H71" s="1723"/>
      <c r="I71" s="1334"/>
    </row>
    <row r="72" spans="1:9" ht="15" customHeight="1">
      <c r="A72" s="7"/>
      <c r="B72" s="6"/>
      <c r="C72" s="6"/>
      <c r="D72" s="6"/>
      <c r="E72" s="1721"/>
      <c r="F72" s="1722"/>
      <c r="G72" s="1721"/>
      <c r="H72" s="1723"/>
      <c r="I72" s="1334"/>
    </row>
    <row r="73" spans="1:9">
      <c r="A73" s="7"/>
      <c r="B73" s="6"/>
      <c r="C73" s="6"/>
      <c r="D73" s="6"/>
      <c r="E73" s="1721"/>
      <c r="F73" s="1722"/>
      <c r="G73" s="1721"/>
      <c r="H73" s="1723"/>
      <c r="I73" s="1334"/>
    </row>
    <row r="74" spans="1:9">
      <c r="A74" s="7"/>
      <c r="B74" s="6"/>
      <c r="C74" s="6"/>
      <c r="D74" s="6"/>
      <c r="E74" s="1721"/>
      <c r="F74" s="1722"/>
      <c r="G74" s="1721"/>
      <c r="H74" s="1723"/>
      <c r="I74" s="1334"/>
    </row>
    <row r="75" spans="1:9" ht="15.75" thickBot="1">
      <c r="A75" s="99"/>
      <c r="B75" s="100"/>
      <c r="C75" s="100"/>
      <c r="D75" s="100"/>
      <c r="E75" s="1718"/>
      <c r="F75" s="1719"/>
      <c r="G75" s="1718"/>
      <c r="H75" s="1724"/>
      <c r="I75" s="1393"/>
    </row>
    <row r="76" spans="1:9" ht="15.75" hidden="1" outlineLevel="1" thickBot="1">
      <c r="A76" s="118"/>
      <c r="B76" s="119"/>
      <c r="C76" s="119"/>
      <c r="D76" s="119"/>
      <c r="E76" s="1093"/>
      <c r="F76" s="1094"/>
      <c r="G76" s="1093"/>
      <c r="H76" s="1730"/>
      <c r="I76" s="1105" t="s">
        <v>752</v>
      </c>
    </row>
    <row r="77" spans="1:9" ht="15.75" hidden="1" outlineLevel="1" thickBot="1">
      <c r="A77" s="120"/>
      <c r="B77" s="121"/>
      <c r="C77" s="121"/>
      <c r="D77" s="121"/>
      <c r="E77" s="1089"/>
      <c r="F77" s="1090"/>
      <c r="G77" s="1089"/>
      <c r="H77" s="1725"/>
      <c r="I77" s="1106"/>
    </row>
    <row r="78" spans="1:9" ht="15.75" hidden="1" outlineLevel="1" thickBot="1">
      <c r="A78" s="120"/>
      <c r="B78" s="121"/>
      <c r="C78" s="121"/>
      <c r="D78" s="121"/>
      <c r="E78" s="1089"/>
      <c r="F78" s="1090"/>
      <c r="G78" s="1089"/>
      <c r="H78" s="1725"/>
      <c r="I78" s="1106"/>
    </row>
    <row r="79" spans="1:9" ht="15.75" hidden="1" outlineLevel="1" thickBot="1">
      <c r="A79" s="120"/>
      <c r="B79" s="121"/>
      <c r="C79" s="121"/>
      <c r="D79" s="121"/>
      <c r="E79" s="1089"/>
      <c r="F79" s="1090"/>
      <c r="G79" s="1089"/>
      <c r="H79" s="1725"/>
      <c r="I79" s="1106"/>
    </row>
    <row r="80" spans="1:9" ht="15.75" hidden="1" outlineLevel="1" thickBot="1">
      <c r="A80" s="120"/>
      <c r="B80" s="121"/>
      <c r="C80" s="121"/>
      <c r="D80" s="121"/>
      <c r="E80" s="1089"/>
      <c r="F80" s="1090"/>
      <c r="G80" s="1089"/>
      <c r="H80" s="1725"/>
      <c r="I80" s="1106"/>
    </row>
    <row r="81" spans="1:9" ht="15.75" hidden="1" outlineLevel="1" thickBot="1">
      <c r="A81" s="120"/>
      <c r="B81" s="121"/>
      <c r="C81" s="121"/>
      <c r="D81" s="121"/>
      <c r="E81" s="1089"/>
      <c r="F81" s="1090"/>
      <c r="G81" s="1089"/>
      <c r="H81" s="1725"/>
      <c r="I81" s="1106"/>
    </row>
    <row r="82" spans="1:9" ht="15.75" hidden="1" outlineLevel="1" thickBot="1">
      <c r="A82" s="120"/>
      <c r="B82" s="121"/>
      <c r="C82" s="121"/>
      <c r="D82" s="121"/>
      <c r="E82" s="1089"/>
      <c r="F82" s="1090"/>
      <c r="G82" s="1089"/>
      <c r="H82" s="1725"/>
      <c r="I82" s="1106"/>
    </row>
    <row r="83" spans="1:9" ht="15.75" hidden="1" outlineLevel="1" thickBot="1">
      <c r="A83" s="120"/>
      <c r="B83" s="121"/>
      <c r="C83" s="121"/>
      <c r="D83" s="121"/>
      <c r="E83" s="1089"/>
      <c r="F83" s="1090"/>
      <c r="G83" s="1089"/>
      <c r="H83" s="1725"/>
      <c r="I83" s="1106"/>
    </row>
    <row r="84" spans="1:9" ht="15.75" hidden="1" outlineLevel="1" thickBot="1">
      <c r="A84" s="120"/>
      <c r="B84" s="121"/>
      <c r="C84" s="121"/>
      <c r="D84" s="121"/>
      <c r="E84" s="1089"/>
      <c r="F84" s="1090"/>
      <c r="G84" s="1089"/>
      <c r="H84" s="1725"/>
      <c r="I84" s="1106"/>
    </row>
    <row r="85" spans="1:9" ht="15.75" hidden="1" outlineLevel="1" thickBot="1">
      <c r="A85" s="120"/>
      <c r="B85" s="121"/>
      <c r="C85" s="121"/>
      <c r="D85" s="121"/>
      <c r="E85" s="1089"/>
      <c r="F85" s="1090"/>
      <c r="G85" s="1089"/>
      <c r="H85" s="1725"/>
      <c r="I85" s="1106"/>
    </row>
    <row r="86" spans="1:9" ht="15.75" hidden="1" outlineLevel="1" thickBot="1">
      <c r="A86" s="120"/>
      <c r="B86" s="121"/>
      <c r="C86" s="121"/>
      <c r="D86" s="121"/>
      <c r="E86" s="1089"/>
      <c r="F86" s="1090"/>
      <c r="G86" s="1089"/>
      <c r="H86" s="1725"/>
      <c r="I86" s="1106"/>
    </row>
    <row r="87" spans="1:9" ht="15.75" hidden="1" outlineLevel="1" thickBot="1">
      <c r="A87" s="120"/>
      <c r="B87" s="121"/>
      <c r="C87" s="121"/>
      <c r="D87" s="121"/>
      <c r="E87" s="1089"/>
      <c r="F87" s="1090"/>
      <c r="G87" s="1089"/>
      <c r="H87" s="1725"/>
      <c r="I87" s="1106"/>
    </row>
    <row r="88" spans="1:9" ht="15.75" hidden="1" outlineLevel="1" thickBot="1">
      <c r="A88" s="120"/>
      <c r="B88" s="121"/>
      <c r="C88" s="121"/>
      <c r="D88" s="121"/>
      <c r="E88" s="1089"/>
      <c r="F88" s="1090"/>
      <c r="G88" s="1089"/>
      <c r="H88" s="1725"/>
      <c r="I88" s="1106"/>
    </row>
    <row r="89" spans="1:9" ht="15.75" hidden="1" outlineLevel="1" thickBot="1">
      <c r="A89" s="120"/>
      <c r="B89" s="121"/>
      <c r="C89" s="121"/>
      <c r="D89" s="121"/>
      <c r="E89" s="1089"/>
      <c r="F89" s="1090"/>
      <c r="G89" s="1089"/>
      <c r="H89" s="1725"/>
      <c r="I89" s="1106"/>
    </row>
    <row r="90" spans="1:9" ht="15.75" hidden="1" outlineLevel="1" thickBot="1">
      <c r="A90" s="122"/>
      <c r="B90" s="123"/>
      <c r="C90" s="123"/>
      <c r="D90" s="123"/>
      <c r="E90" s="1091"/>
      <c r="F90" s="1092"/>
      <c r="G90" s="1726"/>
      <c r="H90" s="1091"/>
      <c r="I90" s="1107"/>
    </row>
    <row r="91" spans="1:9" collapsed="1">
      <c r="A91" s="1727" t="s">
        <v>171</v>
      </c>
      <c r="B91" s="1728"/>
      <c r="C91" s="1728"/>
      <c r="D91" s="1728"/>
      <c r="E91" s="1728"/>
      <c r="F91" s="1728"/>
      <c r="G91" s="1728"/>
      <c r="H91" s="1729"/>
      <c r="I91" s="1105" t="s">
        <v>1230</v>
      </c>
    </row>
    <row r="92" spans="1:9">
      <c r="A92" s="383"/>
      <c r="B92" s="384"/>
      <c r="C92" s="384"/>
      <c r="D92" s="384"/>
      <c r="E92" s="384"/>
      <c r="F92" s="384"/>
      <c r="G92" s="384"/>
      <c r="H92" s="385"/>
      <c r="I92" s="1106"/>
    </row>
    <row r="93" spans="1:9">
      <c r="A93" s="386"/>
      <c r="B93" s="387"/>
      <c r="C93" s="387"/>
      <c r="D93" s="387"/>
      <c r="E93" s="387"/>
      <c r="F93" s="387"/>
      <c r="G93" s="387"/>
      <c r="H93" s="388"/>
      <c r="I93" s="1106"/>
    </row>
    <row r="94" spans="1:9">
      <c r="A94" s="386"/>
      <c r="B94" s="387"/>
      <c r="C94" s="387"/>
      <c r="D94" s="387"/>
      <c r="E94" s="387"/>
      <c r="F94" s="387"/>
      <c r="G94" s="387"/>
      <c r="H94" s="388"/>
      <c r="I94" s="1106"/>
    </row>
    <row r="95" spans="1:9">
      <c r="A95" s="386"/>
      <c r="B95" s="387"/>
      <c r="C95" s="387"/>
      <c r="D95" s="387"/>
      <c r="E95" s="387"/>
      <c r="F95" s="387"/>
      <c r="G95" s="387"/>
      <c r="H95" s="388"/>
      <c r="I95" s="1106"/>
    </row>
    <row r="96" spans="1:9" ht="15.75" thickBot="1">
      <c r="A96" s="389"/>
      <c r="B96" s="390"/>
      <c r="C96" s="390"/>
      <c r="D96" s="390"/>
      <c r="E96" s="390"/>
      <c r="F96" s="390"/>
      <c r="G96" s="390"/>
      <c r="H96" s="391"/>
      <c r="I96" s="1107"/>
    </row>
    <row r="97" spans="1:9" hidden="1" outlineLevel="1">
      <c r="A97" s="392"/>
      <c r="B97" s="393"/>
      <c r="C97" s="393"/>
      <c r="D97" s="393"/>
      <c r="E97" s="393"/>
      <c r="F97" s="393"/>
      <c r="G97" s="393"/>
      <c r="H97" s="394"/>
      <c r="I97" s="1612" t="s">
        <v>753</v>
      </c>
    </row>
    <row r="98" spans="1:9" hidden="1" outlineLevel="1">
      <c r="A98" s="386"/>
      <c r="B98" s="387"/>
      <c r="C98" s="387"/>
      <c r="D98" s="387"/>
      <c r="E98" s="387"/>
      <c r="F98" s="387"/>
      <c r="G98" s="387"/>
      <c r="H98" s="388"/>
      <c r="I98" s="1581"/>
    </row>
    <row r="99" spans="1:9" hidden="1" outlineLevel="1">
      <c r="A99" s="386"/>
      <c r="B99" s="387"/>
      <c r="C99" s="387"/>
      <c r="D99" s="387"/>
      <c r="E99" s="387"/>
      <c r="F99" s="387"/>
      <c r="G99" s="387"/>
      <c r="H99" s="388"/>
      <c r="I99" s="1581"/>
    </row>
    <row r="100" spans="1:9" hidden="1" outlineLevel="1">
      <c r="A100" s="386"/>
      <c r="B100" s="387"/>
      <c r="C100" s="387"/>
      <c r="D100" s="387"/>
      <c r="E100" s="387"/>
      <c r="F100" s="387"/>
      <c r="G100" s="387"/>
      <c r="H100" s="388"/>
      <c r="I100" s="1581"/>
    </row>
    <row r="101" spans="1:9" hidden="1" outlineLevel="1">
      <c r="A101" s="386"/>
      <c r="B101" s="387"/>
      <c r="C101" s="387"/>
      <c r="D101" s="387"/>
      <c r="E101" s="387"/>
      <c r="F101" s="387"/>
      <c r="G101" s="387"/>
      <c r="H101" s="388"/>
      <c r="I101" s="1581"/>
    </row>
    <row r="102" spans="1:9" hidden="1" outlineLevel="1">
      <c r="A102" s="386"/>
      <c r="B102" s="387"/>
      <c r="C102" s="387"/>
      <c r="D102" s="387"/>
      <c r="E102" s="387"/>
      <c r="F102" s="387"/>
      <c r="G102" s="387"/>
      <c r="H102" s="388"/>
      <c r="I102" s="1581"/>
    </row>
    <row r="103" spans="1:9" hidden="1" outlineLevel="1">
      <c r="A103" s="386"/>
      <c r="B103" s="387"/>
      <c r="C103" s="387"/>
      <c r="D103" s="387"/>
      <c r="E103" s="387"/>
      <c r="F103" s="387"/>
      <c r="G103" s="387"/>
      <c r="H103" s="388"/>
      <c r="I103" s="1581"/>
    </row>
    <row r="104" spans="1:9" hidden="1" outlineLevel="1">
      <c r="A104" s="386"/>
      <c r="B104" s="387"/>
      <c r="C104" s="387"/>
      <c r="D104" s="387"/>
      <c r="E104" s="387"/>
      <c r="F104" s="387"/>
      <c r="G104" s="387"/>
      <c r="H104" s="388"/>
      <c r="I104" s="1581"/>
    </row>
    <row r="105" spans="1:9" hidden="1" outlineLevel="1">
      <c r="A105" s="386"/>
      <c r="B105" s="387"/>
      <c r="C105" s="387"/>
      <c r="D105" s="387"/>
      <c r="E105" s="387"/>
      <c r="F105" s="387"/>
      <c r="G105" s="387"/>
      <c r="H105" s="388"/>
      <c r="I105" s="1581"/>
    </row>
    <row r="106" spans="1:9" ht="15.75" hidden="1" outlineLevel="1" thickBot="1">
      <c r="A106" s="389"/>
      <c r="B106" s="390"/>
      <c r="C106" s="390"/>
      <c r="D106" s="390"/>
      <c r="E106" s="390"/>
      <c r="F106" s="390"/>
      <c r="G106" s="390"/>
      <c r="H106" s="391"/>
      <c r="I106" s="1582"/>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202"/>
  <sheetViews>
    <sheetView topLeftCell="A64" zoomScale="85" zoomScaleNormal="85" zoomScaleSheetLayoutView="100" workbookViewId="0">
      <selection activeCell="A25" sqref="A25:D25"/>
    </sheetView>
  </sheetViews>
  <sheetFormatPr defaultRowHeight="15"/>
  <cols>
    <col min="1" max="1" width="26.5703125" customWidth="1"/>
    <col min="2" max="2" width="20.85546875" customWidth="1"/>
    <col min="3" max="3" width="21.140625" customWidth="1"/>
    <col min="4" max="4" width="143.28515625" customWidth="1"/>
    <col min="5" max="5" width="9.140625" hidden="1" customWidth="1"/>
    <col min="6" max="6" width="15.140625" customWidth="1"/>
    <col min="7" max="7" width="12" style="204" customWidth="1"/>
    <col min="8" max="21" width="9.140625" style="204"/>
  </cols>
  <sheetData>
    <row r="1" spans="1:29" ht="26.25" customHeight="1">
      <c r="A1" s="777" t="s">
        <v>696</v>
      </c>
      <c r="B1" s="1197" t="s">
        <v>1089</v>
      </c>
      <c r="C1" s="1197"/>
      <c r="D1" s="1197"/>
      <c r="E1" s="1197"/>
      <c r="F1" s="1198"/>
    </row>
    <row r="2" spans="1:29" ht="40.5" customHeight="1">
      <c r="A2" s="779" t="s">
        <v>654</v>
      </c>
      <c r="B2" s="1772" t="s">
        <v>1111</v>
      </c>
      <c r="C2" s="1772"/>
      <c r="D2" s="1772"/>
      <c r="E2" s="1772"/>
      <c r="F2" s="1773"/>
    </row>
    <row r="3" spans="1:29" ht="27.75" customHeight="1">
      <c r="A3" s="779"/>
      <c r="B3" s="1774" t="s">
        <v>1187</v>
      </c>
      <c r="C3" s="1774"/>
      <c r="D3" s="1774"/>
      <c r="E3" s="1774"/>
      <c r="F3" s="1775"/>
      <c r="G3" s="601"/>
      <c r="H3" s="601"/>
      <c r="I3" s="601"/>
      <c r="J3" s="601"/>
      <c r="K3" s="601"/>
      <c r="L3" s="601"/>
      <c r="M3" s="601"/>
      <c r="N3" s="602"/>
      <c r="O3" s="602"/>
      <c r="P3" s="602"/>
      <c r="Q3" s="602"/>
      <c r="R3" s="602"/>
    </row>
    <row r="4" spans="1:29" ht="15.75" thickBot="1">
      <c r="A4" s="1347" t="s">
        <v>970</v>
      </c>
      <c r="B4" s="1348"/>
      <c r="C4" s="1348"/>
      <c r="D4" s="1348"/>
      <c r="E4" s="1348"/>
      <c r="F4" s="1349"/>
    </row>
    <row r="5" spans="1:29">
      <c r="A5" s="1776" t="s">
        <v>30</v>
      </c>
      <c r="B5" s="1777"/>
      <c r="C5" s="1777"/>
      <c r="D5" s="1777"/>
      <c r="E5" s="1778"/>
      <c r="F5" s="1087" t="s">
        <v>1396</v>
      </c>
    </row>
    <row r="6" spans="1:29" ht="26.25" customHeight="1" thickBot="1">
      <c r="A6" s="1779"/>
      <c r="B6" s="1780"/>
      <c r="C6" s="1780"/>
      <c r="D6" s="1780"/>
      <c r="E6" s="1781"/>
      <c r="F6" s="1088"/>
    </row>
    <row r="7" spans="1:29" ht="15.75" thickBot="1">
      <c r="A7" s="611" t="s">
        <v>1176</v>
      </c>
      <c r="B7" s="750" t="str">
        <f>[1]Obsah!C4</f>
        <v>(31/12/2017)</v>
      </c>
      <c r="C7" s="620"/>
      <c r="D7" s="619"/>
      <c r="E7" s="277"/>
      <c r="F7" s="278"/>
    </row>
    <row r="8" spans="1:29" ht="24" customHeight="1">
      <c r="A8" s="1768" t="s">
        <v>1115</v>
      </c>
      <c r="B8" s="1769"/>
      <c r="C8" s="1769"/>
      <c r="D8" s="1769"/>
      <c r="E8" s="1770"/>
      <c r="F8" s="1740" t="s">
        <v>1090</v>
      </c>
      <c r="G8" s="861"/>
      <c r="H8" s="861"/>
    </row>
    <row r="9" spans="1:29" ht="273.75" customHeight="1" thickBot="1">
      <c r="A9" s="1736" t="s">
        <v>1575</v>
      </c>
      <c r="B9" s="1771"/>
      <c r="C9" s="1771"/>
      <c r="D9" s="1771"/>
      <c r="E9" s="651"/>
      <c r="F9" s="1742"/>
    </row>
    <row r="10" spans="1:29" ht="44.25" customHeight="1">
      <c r="A10" s="1768" t="s">
        <v>1298</v>
      </c>
      <c r="B10" s="1769"/>
      <c r="C10" s="1769"/>
      <c r="D10" s="1769"/>
      <c r="E10" s="1770"/>
      <c r="F10" s="1740" t="s">
        <v>1091</v>
      </c>
      <c r="V10" s="204"/>
      <c r="W10" s="204"/>
      <c r="X10" s="204"/>
    </row>
    <row r="11" spans="1:29" ht="60" customHeight="1" thickBot="1">
      <c r="A11" s="1766" t="s">
        <v>1474</v>
      </c>
      <c r="B11" s="1767"/>
      <c r="C11" s="1767"/>
      <c r="D11" s="1767"/>
      <c r="E11" s="1782"/>
      <c r="F11" s="1742"/>
      <c r="V11" s="204"/>
      <c r="W11" s="204"/>
      <c r="X11" s="204"/>
    </row>
    <row r="12" spans="1:29" ht="63" customHeight="1">
      <c r="A12" s="1768" t="s">
        <v>1184</v>
      </c>
      <c r="B12" s="1769"/>
      <c r="C12" s="1769"/>
      <c r="D12" s="1769"/>
      <c r="E12" s="1770"/>
      <c r="F12" s="1731" t="s">
        <v>1092</v>
      </c>
      <c r="V12" s="204"/>
      <c r="W12" s="204"/>
      <c r="X12" s="204"/>
    </row>
    <row r="13" spans="1:29" ht="60" customHeight="1" thickBot="1">
      <c r="A13" s="1736" t="s">
        <v>1475</v>
      </c>
      <c r="B13" s="1771"/>
      <c r="C13" s="1771"/>
      <c r="D13" s="1771"/>
      <c r="E13" s="939"/>
      <c r="F13" s="1732"/>
      <c r="G13" s="3"/>
      <c r="H13" s="3"/>
      <c r="I13" s="3"/>
      <c r="J13" s="3"/>
      <c r="K13" s="3"/>
      <c r="L13" s="3"/>
      <c r="M13" s="3"/>
      <c r="N13" s="3"/>
      <c r="O13" s="3"/>
      <c r="P13" s="3"/>
      <c r="Q13" s="3"/>
      <c r="R13" s="3"/>
      <c r="S13" s="3"/>
      <c r="T13" s="3"/>
      <c r="U13" s="3"/>
      <c r="V13" s="3"/>
      <c r="W13" s="3"/>
      <c r="X13" s="204"/>
    </row>
    <row r="14" spans="1:29" ht="25.5" customHeight="1">
      <c r="A14" s="1768" t="s">
        <v>1299</v>
      </c>
      <c r="B14" s="1769"/>
      <c r="C14" s="1769"/>
      <c r="D14" s="1769"/>
      <c r="E14" s="1770"/>
      <c r="F14" s="1731" t="s">
        <v>1093</v>
      </c>
      <c r="G14" s="4"/>
      <c r="H14" s="4"/>
      <c r="I14" s="4"/>
      <c r="J14" s="4"/>
      <c r="K14" s="4"/>
      <c r="L14" s="4"/>
      <c r="M14" s="4"/>
      <c r="N14" s="4"/>
      <c r="O14" s="4"/>
      <c r="P14" s="4"/>
      <c r="Q14" s="4"/>
      <c r="R14" s="4"/>
      <c r="S14" s="4"/>
      <c r="T14" s="4"/>
      <c r="U14" s="4"/>
      <c r="V14" s="4"/>
      <c r="W14" s="4"/>
      <c r="X14" s="585"/>
      <c r="Y14" s="5"/>
      <c r="Z14" s="5"/>
      <c r="AA14" s="5"/>
      <c r="AB14" s="5"/>
      <c r="AC14" s="5"/>
    </row>
    <row r="15" spans="1:29" ht="60" customHeight="1" thickBot="1">
      <c r="A15" s="1766" t="s">
        <v>1474</v>
      </c>
      <c r="B15" s="1767"/>
      <c r="C15" s="1767"/>
      <c r="D15" s="1767"/>
      <c r="E15" s="939"/>
      <c r="F15" s="1732"/>
      <c r="G15" s="4"/>
      <c r="H15" s="4"/>
      <c r="I15" s="4"/>
      <c r="J15" s="4"/>
      <c r="K15" s="4"/>
      <c r="L15" s="4"/>
      <c r="M15" s="4"/>
      <c r="N15" s="4"/>
      <c r="O15" s="4"/>
      <c r="P15" s="4"/>
      <c r="Q15" s="4"/>
      <c r="R15" s="4"/>
      <c r="S15" s="4"/>
      <c r="T15" s="4"/>
      <c r="U15" s="4"/>
      <c r="V15" s="4"/>
      <c r="W15" s="4"/>
      <c r="X15" s="585"/>
      <c r="Y15" s="5"/>
      <c r="Z15" s="5"/>
      <c r="AA15" s="5"/>
      <c r="AB15" s="5"/>
      <c r="AC15" s="5"/>
    </row>
    <row r="16" spans="1:29" ht="24.75" customHeight="1">
      <c r="A16" s="1768" t="s">
        <v>1287</v>
      </c>
      <c r="B16" s="1769"/>
      <c r="C16" s="1769"/>
      <c r="D16" s="1769"/>
      <c r="E16" s="1769"/>
      <c r="F16" s="1740" t="s">
        <v>1094</v>
      </c>
      <c r="G16" s="4"/>
      <c r="H16" s="4"/>
      <c r="I16" s="4"/>
      <c r="J16" s="4"/>
      <c r="K16" s="4"/>
      <c r="L16" s="4"/>
      <c r="M16" s="4"/>
      <c r="N16" s="4"/>
      <c r="O16" s="4"/>
      <c r="P16" s="4"/>
      <c r="Q16" s="4"/>
      <c r="R16" s="4"/>
      <c r="S16" s="4"/>
      <c r="T16" s="4"/>
      <c r="U16" s="4"/>
      <c r="V16" s="4"/>
      <c r="W16" s="4"/>
      <c r="X16" s="585"/>
      <c r="Y16" s="5"/>
      <c r="Z16" s="5"/>
      <c r="AA16" s="5"/>
      <c r="AB16" s="5"/>
      <c r="AC16" s="5"/>
    </row>
    <row r="17" spans="1:29" ht="24.75" customHeight="1">
      <c r="A17" s="1763" t="s">
        <v>1165</v>
      </c>
      <c r="B17" s="1764"/>
      <c r="C17" s="1764"/>
      <c r="D17" s="1764"/>
      <c r="E17" s="1764"/>
      <c r="F17" s="1741"/>
      <c r="G17" s="603"/>
      <c r="H17" s="603"/>
      <c r="I17" s="603"/>
      <c r="J17" s="603"/>
      <c r="K17" s="4"/>
      <c r="L17" s="4"/>
      <c r="M17" s="4"/>
      <c r="N17" s="4"/>
      <c r="O17" s="4"/>
      <c r="P17" s="4"/>
      <c r="Q17" s="4"/>
      <c r="R17" s="4"/>
      <c r="S17" s="4"/>
      <c r="T17" s="4"/>
      <c r="U17" s="4"/>
      <c r="V17" s="4"/>
      <c r="W17" s="4"/>
      <c r="X17" s="585"/>
      <c r="Y17" s="5"/>
      <c r="Z17" s="5"/>
      <c r="AA17" s="5"/>
      <c r="AB17" s="5"/>
      <c r="AC17" s="5"/>
    </row>
    <row r="18" spans="1:29" ht="60" customHeight="1" thickBot="1">
      <c r="A18" s="1736" t="s">
        <v>1476</v>
      </c>
      <c r="B18" s="1771"/>
      <c r="C18" s="1771"/>
      <c r="D18" s="1771"/>
      <c r="E18" s="939"/>
      <c r="F18" s="1742"/>
      <c r="G18" s="4"/>
      <c r="H18" s="4"/>
      <c r="I18" s="4"/>
      <c r="J18" s="4"/>
      <c r="K18" s="4"/>
      <c r="L18" s="4"/>
      <c r="M18" s="4"/>
      <c r="N18" s="4"/>
      <c r="O18" s="4"/>
      <c r="P18" s="4"/>
      <c r="Q18" s="4"/>
      <c r="R18" s="4"/>
      <c r="S18" s="4"/>
      <c r="T18" s="4"/>
      <c r="U18" s="4"/>
      <c r="V18" s="4"/>
      <c r="W18" s="4"/>
      <c r="X18" s="585"/>
      <c r="Y18" s="5"/>
      <c r="Z18" s="5"/>
      <c r="AA18" s="5"/>
      <c r="AB18" s="5"/>
      <c r="AC18" s="5"/>
    </row>
    <row r="19" spans="1:29" s="204" customFormat="1" ht="24.75" customHeight="1">
      <c r="A19" s="1763" t="s">
        <v>1300</v>
      </c>
      <c r="B19" s="1764"/>
      <c r="C19" s="1764"/>
      <c r="D19" s="1764"/>
      <c r="E19" s="1765"/>
      <c r="F19" s="1741" t="s">
        <v>1114</v>
      </c>
      <c r="G19" s="4"/>
      <c r="H19" s="4"/>
      <c r="I19" s="4"/>
      <c r="J19" s="4"/>
      <c r="K19" s="4"/>
      <c r="L19" s="4"/>
      <c r="M19" s="4"/>
      <c r="N19" s="4"/>
      <c r="O19" s="4"/>
      <c r="P19" s="4"/>
      <c r="Q19" s="4"/>
      <c r="R19" s="4"/>
      <c r="S19" s="4"/>
      <c r="T19" s="4"/>
      <c r="U19" s="4"/>
      <c r="V19" s="4"/>
      <c r="W19" s="4"/>
      <c r="X19" s="585"/>
      <c r="Y19" s="585"/>
      <c r="Z19" s="585"/>
      <c r="AA19" s="585"/>
      <c r="AB19" s="585"/>
      <c r="AC19" s="585"/>
    </row>
    <row r="20" spans="1:29" s="204" customFormat="1" ht="60" customHeight="1" thickBot="1">
      <c r="A20" s="1766" t="s">
        <v>1474</v>
      </c>
      <c r="B20" s="1767"/>
      <c r="C20" s="1767"/>
      <c r="D20" s="1767"/>
      <c r="E20" s="586"/>
      <c r="F20" s="1742"/>
      <c r="G20" s="4"/>
      <c r="H20" s="4"/>
      <c r="I20" s="4"/>
      <c r="J20" s="4"/>
      <c r="K20" s="4"/>
      <c r="L20" s="4"/>
      <c r="M20" s="4"/>
      <c r="N20" s="4"/>
      <c r="O20" s="4"/>
      <c r="P20" s="4"/>
      <c r="Q20" s="4"/>
      <c r="R20" s="4"/>
      <c r="S20" s="4"/>
      <c r="T20" s="4"/>
      <c r="U20" s="4"/>
      <c r="V20" s="4"/>
      <c r="W20" s="4"/>
      <c r="X20" s="585"/>
      <c r="Y20" s="585"/>
      <c r="Z20" s="585"/>
      <c r="AA20" s="585"/>
      <c r="AB20" s="585"/>
      <c r="AC20" s="585"/>
    </row>
    <row r="21" spans="1:29" ht="25.5" customHeight="1">
      <c r="A21" s="1750" t="s">
        <v>1166</v>
      </c>
      <c r="B21" s="1751"/>
      <c r="C21" s="1751"/>
      <c r="D21" s="1751"/>
      <c r="E21" s="1751"/>
      <c r="F21" s="1731" t="s">
        <v>1123</v>
      </c>
      <c r="G21" s="4"/>
      <c r="H21" s="4"/>
      <c r="I21" s="4"/>
      <c r="J21" s="4"/>
      <c r="K21" s="4"/>
      <c r="L21" s="4"/>
      <c r="M21" s="4"/>
      <c r="N21" s="4"/>
      <c r="O21" s="4"/>
      <c r="P21" s="4"/>
      <c r="Q21" s="4"/>
      <c r="R21" s="4"/>
      <c r="S21" s="4"/>
      <c r="T21" s="4"/>
      <c r="U21" s="4"/>
      <c r="V21" s="4"/>
      <c r="W21" s="4"/>
      <c r="X21" s="585"/>
      <c r="Y21" s="5"/>
      <c r="Z21" s="5"/>
      <c r="AA21" s="5"/>
      <c r="AB21" s="5"/>
      <c r="AC21" s="5"/>
    </row>
    <row r="22" spans="1:29" ht="51.75" customHeight="1">
      <c r="A22" s="1754" t="s">
        <v>1185</v>
      </c>
      <c r="B22" s="1746"/>
      <c r="C22" s="1746"/>
      <c r="D22" s="1746"/>
      <c r="E22" s="1746"/>
      <c r="F22" s="1752"/>
      <c r="G22" s="4"/>
      <c r="H22" s="4"/>
      <c r="I22" s="4"/>
      <c r="J22" s="4"/>
      <c r="K22" s="4"/>
      <c r="L22" s="4"/>
      <c r="M22" s="4"/>
      <c r="N22" s="4"/>
      <c r="O22" s="4"/>
      <c r="P22" s="4"/>
      <c r="Q22" s="4"/>
      <c r="R22" s="4"/>
      <c r="S22" s="4"/>
      <c r="T22" s="4"/>
      <c r="U22" s="4"/>
      <c r="V22" s="4"/>
      <c r="W22" s="4"/>
      <c r="X22" s="585"/>
      <c r="Y22" s="5"/>
      <c r="Z22" s="5"/>
      <c r="AA22" s="5"/>
      <c r="AB22" s="5"/>
      <c r="AC22" s="5"/>
    </row>
    <row r="23" spans="1:29" ht="267.75" customHeight="1" thickBot="1">
      <c r="A23" s="1736" t="s">
        <v>1583</v>
      </c>
      <c r="B23" s="1737"/>
      <c r="C23" s="1737"/>
      <c r="D23" s="1737"/>
      <c r="E23" s="939"/>
      <c r="F23" s="1752"/>
      <c r="G23" s="4"/>
      <c r="H23" s="4"/>
      <c r="I23" s="4"/>
      <c r="J23" s="4"/>
      <c r="K23" s="4"/>
      <c r="L23" s="4"/>
      <c r="M23" s="4"/>
      <c r="N23" s="4"/>
      <c r="O23" s="4"/>
      <c r="P23" s="4"/>
      <c r="Q23" s="4"/>
      <c r="R23" s="4"/>
      <c r="S23" s="4"/>
      <c r="T23" s="4"/>
      <c r="U23" s="4"/>
      <c r="V23" s="4"/>
      <c r="W23" s="4"/>
      <c r="X23" s="585"/>
      <c r="Y23" s="5"/>
      <c r="Z23" s="5"/>
      <c r="AA23" s="5"/>
      <c r="AB23" s="5"/>
      <c r="AC23" s="5"/>
    </row>
    <row r="24" spans="1:29" ht="22.5" customHeight="1">
      <c r="A24" s="1758" t="s">
        <v>1167</v>
      </c>
      <c r="B24" s="1759"/>
      <c r="C24" s="1759"/>
      <c r="D24" s="1759"/>
      <c r="E24" s="1760"/>
      <c r="F24" s="1761" t="s">
        <v>1124</v>
      </c>
      <c r="G24" s="4"/>
      <c r="H24" s="4"/>
      <c r="I24" s="4"/>
      <c r="J24" s="4"/>
      <c r="K24" s="4"/>
      <c r="L24" s="4"/>
      <c r="M24" s="4"/>
      <c r="N24" s="4"/>
      <c r="O24" s="4"/>
      <c r="P24" s="4"/>
      <c r="Q24" s="4"/>
      <c r="R24" s="4"/>
      <c r="S24" s="4"/>
      <c r="T24" s="4"/>
      <c r="U24" s="4"/>
      <c r="V24" s="4"/>
      <c r="W24" s="4"/>
      <c r="X24" s="585"/>
      <c r="Y24" s="5"/>
      <c r="Z24" s="5"/>
      <c r="AA24" s="5"/>
      <c r="AB24" s="5"/>
      <c r="AC24" s="5"/>
    </row>
    <row r="25" spans="1:29" ht="60" customHeight="1" thickBot="1">
      <c r="A25" s="1736" t="s">
        <v>1574</v>
      </c>
      <c r="B25" s="1737"/>
      <c r="C25" s="1737"/>
      <c r="D25" s="1737"/>
      <c r="E25" s="939"/>
      <c r="F25" s="1741"/>
      <c r="G25" s="4"/>
      <c r="H25" s="4"/>
      <c r="I25" s="4"/>
      <c r="J25" s="4"/>
      <c r="K25" s="4"/>
      <c r="L25" s="4"/>
      <c r="M25" s="4"/>
      <c r="N25" s="4"/>
      <c r="O25" s="4"/>
      <c r="P25" s="4"/>
      <c r="Q25" s="4"/>
      <c r="R25" s="4"/>
      <c r="S25" s="4"/>
      <c r="T25" s="4"/>
      <c r="U25" s="4"/>
      <c r="V25" s="4"/>
      <c r="W25" s="4"/>
      <c r="X25" s="585"/>
      <c r="Y25" s="5"/>
      <c r="Z25" s="5"/>
      <c r="AA25" s="5"/>
      <c r="AB25" s="5"/>
      <c r="AC25" s="5"/>
    </row>
    <row r="26" spans="1:29" ht="22.5" customHeight="1">
      <c r="A26" s="1758" t="s">
        <v>1168</v>
      </c>
      <c r="B26" s="1759"/>
      <c r="C26" s="1759"/>
      <c r="D26" s="1759"/>
      <c r="E26" s="1760"/>
      <c r="F26" s="1741"/>
      <c r="G26" s="4"/>
      <c r="H26" s="4"/>
      <c r="I26" s="4"/>
      <c r="J26" s="4"/>
      <c r="K26" s="4"/>
      <c r="L26" s="4"/>
      <c r="M26" s="4"/>
      <c r="N26" s="4"/>
      <c r="O26" s="4"/>
      <c r="P26" s="4"/>
      <c r="Q26" s="4"/>
      <c r="R26" s="4"/>
      <c r="S26" s="4"/>
      <c r="T26" s="4"/>
      <c r="U26" s="4"/>
      <c r="V26" s="4"/>
      <c r="W26" s="4"/>
      <c r="X26" s="585"/>
      <c r="Y26" s="5"/>
      <c r="Z26" s="5"/>
      <c r="AA26" s="5"/>
      <c r="AB26" s="5"/>
      <c r="AC26" s="5"/>
    </row>
    <row r="27" spans="1:29" ht="60" customHeight="1" thickBot="1">
      <c r="A27" s="1736" t="s">
        <v>1477</v>
      </c>
      <c r="B27" s="1737"/>
      <c r="C27" s="1737"/>
      <c r="D27" s="1737"/>
      <c r="E27" s="939"/>
      <c r="F27" s="1762"/>
      <c r="G27" s="4"/>
      <c r="H27" s="4"/>
      <c r="I27" s="4"/>
      <c r="J27" s="4"/>
      <c r="K27" s="4"/>
      <c r="L27" s="4"/>
      <c r="M27" s="4"/>
      <c r="N27" s="4"/>
      <c r="O27" s="4"/>
      <c r="P27" s="4"/>
      <c r="Q27" s="4"/>
      <c r="R27" s="4"/>
      <c r="S27" s="4"/>
      <c r="T27" s="4"/>
      <c r="U27" s="4"/>
      <c r="V27" s="4"/>
      <c r="W27" s="4"/>
      <c r="X27" s="585"/>
      <c r="Y27" s="5"/>
      <c r="Z27" s="5"/>
      <c r="AA27" s="5"/>
      <c r="AB27" s="5"/>
      <c r="AC27" s="5"/>
    </row>
    <row r="28" spans="1:29" ht="22.5" customHeight="1">
      <c r="A28" s="1754" t="s">
        <v>1169</v>
      </c>
      <c r="B28" s="1746"/>
      <c r="C28" s="1746"/>
      <c r="D28" s="1746"/>
      <c r="E28" s="1746"/>
      <c r="F28" s="1752" t="s">
        <v>1125</v>
      </c>
      <c r="G28" s="4"/>
      <c r="H28" s="4"/>
      <c r="I28" s="4"/>
      <c r="J28" s="4"/>
      <c r="K28" s="4"/>
      <c r="L28" s="4"/>
      <c r="M28" s="4"/>
      <c r="N28" s="4"/>
      <c r="O28" s="4"/>
      <c r="P28" s="4"/>
      <c r="Q28" s="4"/>
      <c r="R28" s="4"/>
      <c r="S28" s="4"/>
      <c r="T28" s="4"/>
      <c r="U28" s="4"/>
      <c r="V28" s="4"/>
      <c r="W28" s="4"/>
      <c r="X28" s="585"/>
      <c r="Y28" s="5"/>
      <c r="Z28" s="5"/>
      <c r="AA28" s="5"/>
      <c r="AB28" s="5"/>
      <c r="AC28" s="5"/>
    </row>
    <row r="29" spans="1:29" ht="60" customHeight="1" thickBot="1">
      <c r="A29" s="1736" t="s">
        <v>1474</v>
      </c>
      <c r="B29" s="1737"/>
      <c r="C29" s="1737"/>
      <c r="D29" s="1737"/>
      <c r="E29" s="939"/>
      <c r="F29" s="1732"/>
      <c r="G29" s="4"/>
      <c r="H29" s="4"/>
      <c r="I29" s="4"/>
      <c r="J29" s="4"/>
      <c r="K29" s="4"/>
      <c r="L29" s="4"/>
      <c r="M29" s="4"/>
      <c r="N29" s="4"/>
      <c r="O29" s="4"/>
      <c r="P29" s="4"/>
      <c r="Q29" s="4"/>
      <c r="R29" s="4"/>
      <c r="S29" s="4"/>
      <c r="T29" s="4"/>
      <c r="U29" s="4"/>
      <c r="V29" s="4"/>
      <c r="W29" s="4"/>
      <c r="X29" s="585"/>
      <c r="Y29" s="5"/>
      <c r="Z29" s="5"/>
      <c r="AA29" s="5"/>
      <c r="AB29" s="5"/>
      <c r="AC29" s="5"/>
    </row>
    <row r="30" spans="1:29" ht="30" customHeight="1">
      <c r="A30" s="1754" t="s">
        <v>1170</v>
      </c>
      <c r="B30" s="1746"/>
      <c r="C30" s="1746"/>
      <c r="D30" s="1746"/>
      <c r="E30" s="1746"/>
      <c r="F30" s="1732"/>
      <c r="G30" s="4"/>
      <c r="H30" s="4"/>
      <c r="I30" s="4"/>
      <c r="J30" s="4"/>
      <c r="K30" s="4"/>
      <c r="L30" s="4"/>
      <c r="M30" s="4"/>
      <c r="N30" s="4"/>
      <c r="O30" s="4"/>
      <c r="P30" s="4"/>
      <c r="Q30" s="4"/>
      <c r="R30" s="4"/>
      <c r="S30" s="4"/>
      <c r="T30" s="4"/>
      <c r="U30" s="4"/>
      <c r="V30" s="4"/>
      <c r="W30" s="4"/>
      <c r="X30" s="585"/>
      <c r="Y30" s="5"/>
      <c r="Z30" s="5"/>
      <c r="AA30" s="5"/>
      <c r="AB30" s="5"/>
      <c r="AC30" s="5"/>
    </row>
    <row r="31" spans="1:29" ht="60" customHeight="1" thickBot="1">
      <c r="A31" s="1736" t="s">
        <v>1474</v>
      </c>
      <c r="B31" s="1737"/>
      <c r="C31" s="1737"/>
      <c r="D31" s="1737"/>
      <c r="E31" s="939"/>
      <c r="F31" s="1733"/>
      <c r="G31" s="4"/>
      <c r="H31" s="4"/>
      <c r="I31" s="4"/>
      <c r="J31" s="4"/>
      <c r="K31" s="4"/>
      <c r="L31" s="4"/>
      <c r="M31" s="4"/>
      <c r="N31" s="4"/>
      <c r="O31" s="4"/>
      <c r="P31" s="4"/>
      <c r="Q31" s="4"/>
      <c r="R31" s="4"/>
      <c r="S31" s="4"/>
      <c r="T31" s="4"/>
      <c r="U31" s="4"/>
      <c r="V31" s="4"/>
      <c r="W31" s="4"/>
      <c r="X31" s="585"/>
      <c r="Y31" s="5"/>
      <c r="Z31" s="5"/>
      <c r="AA31" s="5"/>
      <c r="AB31" s="5"/>
      <c r="AC31" s="5"/>
    </row>
    <row r="32" spans="1:29" ht="22.5" customHeight="1">
      <c r="A32" s="1750" t="s">
        <v>1171</v>
      </c>
      <c r="B32" s="1751"/>
      <c r="C32" s="1751"/>
      <c r="D32" s="1751"/>
      <c r="E32" s="1751"/>
      <c r="F32" s="1731" t="s">
        <v>1126</v>
      </c>
      <c r="G32" s="4"/>
      <c r="H32" s="4"/>
      <c r="I32" s="4"/>
      <c r="J32" s="4"/>
      <c r="K32" s="4"/>
      <c r="L32" s="4"/>
      <c r="M32" s="4"/>
      <c r="N32" s="4"/>
      <c r="O32" s="4"/>
      <c r="P32" s="4"/>
      <c r="Q32" s="4"/>
      <c r="R32" s="4"/>
      <c r="S32" s="4"/>
      <c r="T32" s="4"/>
      <c r="U32" s="4"/>
      <c r="V32" s="4"/>
      <c r="W32" s="4"/>
      <c r="X32" s="585"/>
      <c r="Y32" s="5"/>
      <c r="Z32" s="5"/>
      <c r="AA32" s="5"/>
      <c r="AB32" s="5"/>
      <c r="AC32" s="5"/>
    </row>
    <row r="33" spans="1:29" ht="22.5" customHeight="1">
      <c r="A33" s="1754" t="s">
        <v>1172</v>
      </c>
      <c r="B33" s="1746"/>
      <c r="C33" s="1746"/>
      <c r="D33" s="1746"/>
      <c r="E33" s="1746"/>
      <c r="F33" s="1732"/>
      <c r="G33" s="4"/>
      <c r="H33" s="4"/>
      <c r="I33" s="4"/>
      <c r="J33" s="4"/>
      <c r="K33" s="4"/>
      <c r="L33" s="4"/>
      <c r="M33" s="4"/>
      <c r="N33" s="4"/>
      <c r="O33" s="4"/>
      <c r="P33" s="4"/>
      <c r="Q33" s="4"/>
      <c r="R33" s="4"/>
      <c r="S33" s="4"/>
      <c r="T33" s="4"/>
      <c r="U33" s="4"/>
      <c r="V33" s="4"/>
      <c r="W33" s="4"/>
      <c r="X33" s="585"/>
      <c r="Y33" s="5"/>
      <c r="Z33" s="5"/>
      <c r="AA33" s="5"/>
      <c r="AB33" s="5"/>
      <c r="AC33" s="5"/>
    </row>
    <row r="34" spans="1:29" ht="71.25" customHeight="1" thickBot="1">
      <c r="A34" s="1736" t="s">
        <v>1576</v>
      </c>
      <c r="B34" s="1737"/>
      <c r="C34" s="1737"/>
      <c r="D34" s="1737"/>
      <c r="E34" s="939"/>
      <c r="F34" s="1732"/>
      <c r="G34" s="4"/>
      <c r="H34" s="4"/>
      <c r="I34" s="4"/>
      <c r="J34" s="4"/>
      <c r="K34" s="4"/>
      <c r="L34" s="4"/>
      <c r="M34" s="4"/>
      <c r="N34" s="4"/>
      <c r="O34" s="4"/>
      <c r="P34" s="4"/>
      <c r="Q34" s="4"/>
      <c r="R34" s="4"/>
      <c r="S34" s="4"/>
      <c r="T34" s="4"/>
      <c r="U34" s="4"/>
      <c r="V34" s="4"/>
      <c r="W34" s="4"/>
      <c r="X34" s="585"/>
      <c r="Y34" s="5"/>
      <c r="Z34" s="5"/>
      <c r="AA34" s="5"/>
      <c r="AB34" s="5"/>
      <c r="AC34" s="5"/>
    </row>
    <row r="35" spans="1:29" ht="22.5" customHeight="1">
      <c r="A35" s="1754" t="s">
        <v>1333</v>
      </c>
      <c r="B35" s="1746"/>
      <c r="C35" s="1746"/>
      <c r="D35" s="1746"/>
      <c r="E35" s="1746"/>
      <c r="F35" s="1732"/>
      <c r="G35" s="4"/>
      <c r="H35" s="4"/>
      <c r="I35" s="4"/>
      <c r="J35" s="4"/>
      <c r="K35" s="4"/>
      <c r="L35" s="4"/>
      <c r="M35" s="4"/>
      <c r="N35" s="4"/>
      <c r="O35" s="4"/>
      <c r="P35" s="4"/>
      <c r="Q35" s="4"/>
      <c r="R35" s="4"/>
      <c r="S35" s="4"/>
      <c r="T35" s="4"/>
      <c r="U35" s="4"/>
      <c r="V35" s="4"/>
      <c r="W35" s="4"/>
      <c r="X35" s="585"/>
      <c r="Y35" s="5"/>
      <c r="Z35" s="5"/>
      <c r="AA35" s="5"/>
      <c r="AB35" s="5"/>
      <c r="AC35" s="5"/>
    </row>
    <row r="36" spans="1:29" ht="60" customHeight="1" thickBot="1">
      <c r="A36" s="1736" t="s">
        <v>1478</v>
      </c>
      <c r="B36" s="1737"/>
      <c r="C36" s="1737"/>
      <c r="D36" s="1737"/>
      <c r="E36" s="939"/>
      <c r="F36" s="1732"/>
      <c r="G36" s="4"/>
      <c r="H36" s="4"/>
      <c r="I36" s="4"/>
      <c r="J36" s="4"/>
      <c r="K36" s="4"/>
      <c r="L36" s="4"/>
      <c r="M36" s="4"/>
      <c r="N36" s="4"/>
      <c r="O36" s="4"/>
      <c r="P36" s="4"/>
      <c r="Q36" s="4"/>
      <c r="R36" s="4"/>
      <c r="S36" s="4"/>
      <c r="T36" s="4"/>
      <c r="U36" s="4"/>
      <c r="V36" s="4"/>
      <c r="W36" s="4"/>
      <c r="X36" s="585"/>
      <c r="Y36" s="5"/>
      <c r="Z36" s="5"/>
      <c r="AA36" s="5"/>
      <c r="AB36" s="5"/>
      <c r="AC36" s="5"/>
    </row>
    <row r="37" spans="1:29" ht="22.5" customHeight="1">
      <c r="A37" s="1754" t="s">
        <v>1173</v>
      </c>
      <c r="B37" s="1746"/>
      <c r="C37" s="1746"/>
      <c r="D37" s="1746"/>
      <c r="E37" s="1746"/>
      <c r="F37" s="1732"/>
      <c r="G37" s="4"/>
      <c r="H37" s="4"/>
      <c r="I37" s="4"/>
      <c r="J37" s="4"/>
      <c r="K37" s="4"/>
      <c r="L37" s="4"/>
      <c r="M37" s="4"/>
      <c r="N37" s="4"/>
      <c r="O37" s="4"/>
      <c r="P37" s="4"/>
      <c r="Q37" s="4"/>
      <c r="R37" s="4"/>
      <c r="S37" s="4"/>
      <c r="T37" s="4"/>
      <c r="U37" s="4"/>
      <c r="V37" s="4"/>
      <c r="W37" s="4"/>
      <c r="X37" s="585"/>
      <c r="Y37" s="5"/>
      <c r="Z37" s="5"/>
      <c r="AA37" s="5"/>
      <c r="AB37" s="5"/>
      <c r="AC37" s="5"/>
    </row>
    <row r="38" spans="1:29" ht="60" customHeight="1" thickBot="1">
      <c r="A38" s="1736" t="s">
        <v>1479</v>
      </c>
      <c r="B38" s="1737"/>
      <c r="C38" s="1737"/>
      <c r="D38" s="1737"/>
      <c r="E38" s="939"/>
      <c r="F38" s="1733"/>
      <c r="G38" s="4"/>
      <c r="H38" s="4"/>
      <c r="I38" s="4"/>
      <c r="J38" s="4"/>
      <c r="K38" s="4"/>
      <c r="L38" s="4"/>
      <c r="M38" s="4"/>
      <c r="N38" s="4"/>
      <c r="O38" s="4"/>
      <c r="P38" s="4"/>
      <c r="Q38" s="4"/>
      <c r="R38" s="4"/>
      <c r="S38" s="4"/>
      <c r="T38" s="4"/>
      <c r="U38" s="4"/>
      <c r="V38" s="4"/>
      <c r="W38" s="4"/>
      <c r="X38" s="585"/>
      <c r="Y38" s="5"/>
      <c r="Z38" s="5"/>
      <c r="AA38" s="5"/>
      <c r="AB38" s="5"/>
      <c r="AC38" s="5"/>
    </row>
    <row r="39" spans="1:29" ht="22.5" customHeight="1">
      <c r="A39" s="1750" t="s">
        <v>1295</v>
      </c>
      <c r="B39" s="1751"/>
      <c r="C39" s="1751"/>
      <c r="D39" s="1751"/>
      <c r="E39" s="1751"/>
      <c r="F39" s="1731" t="s">
        <v>1127</v>
      </c>
      <c r="G39" s="4"/>
      <c r="H39" s="4"/>
      <c r="I39" s="4"/>
      <c r="J39" s="4"/>
      <c r="K39" s="4"/>
      <c r="L39" s="4"/>
      <c r="M39" s="4"/>
      <c r="N39" s="4"/>
      <c r="O39" s="4"/>
      <c r="P39" s="4"/>
      <c r="Q39" s="4"/>
      <c r="R39" s="4"/>
      <c r="S39" s="4"/>
      <c r="T39" s="4"/>
      <c r="U39" s="4"/>
      <c r="V39" s="4"/>
      <c r="W39" s="4"/>
      <c r="X39" s="585"/>
      <c r="Y39" s="5"/>
      <c r="Z39" s="5"/>
      <c r="AA39" s="5"/>
      <c r="AB39" s="5"/>
      <c r="AC39" s="5"/>
    </row>
    <row r="40" spans="1:29" ht="22.5" customHeight="1">
      <c r="A40" s="1754" t="s">
        <v>1334</v>
      </c>
      <c r="B40" s="1746"/>
      <c r="C40" s="1746"/>
      <c r="D40" s="1746"/>
      <c r="E40" s="1746"/>
      <c r="F40" s="1752"/>
      <c r="G40" s="4"/>
      <c r="H40" s="4"/>
      <c r="I40" s="4"/>
      <c r="J40" s="4"/>
      <c r="K40" s="4"/>
      <c r="L40" s="4"/>
      <c r="M40" s="4"/>
      <c r="N40" s="4"/>
      <c r="O40" s="4"/>
      <c r="P40" s="4"/>
      <c r="Q40" s="4"/>
      <c r="R40" s="4"/>
      <c r="S40" s="4"/>
      <c r="T40" s="4"/>
      <c r="U40" s="4"/>
      <c r="V40" s="4"/>
      <c r="W40" s="4"/>
      <c r="X40" s="585"/>
      <c r="Y40" s="5"/>
      <c r="Z40" s="5"/>
      <c r="AA40" s="5"/>
      <c r="AB40" s="5"/>
      <c r="AC40" s="5"/>
    </row>
    <row r="41" spans="1:29" ht="207" customHeight="1" thickBot="1">
      <c r="A41" s="1736" t="s">
        <v>1480</v>
      </c>
      <c r="B41" s="1737"/>
      <c r="C41" s="1737"/>
      <c r="D41" s="1737"/>
      <c r="E41" s="939"/>
      <c r="F41" s="1752"/>
      <c r="G41" s="4"/>
      <c r="H41" s="4"/>
      <c r="I41" s="4"/>
      <c r="J41" s="4"/>
      <c r="K41" s="4"/>
      <c r="L41" s="4"/>
      <c r="M41" s="4"/>
      <c r="N41" s="4"/>
      <c r="O41" s="4"/>
      <c r="P41" s="4"/>
      <c r="Q41" s="4"/>
      <c r="R41" s="4"/>
      <c r="S41" s="4"/>
      <c r="T41" s="4"/>
      <c r="U41" s="4"/>
      <c r="V41" s="4"/>
      <c r="W41" s="4"/>
      <c r="X41" s="585"/>
      <c r="Y41" s="5"/>
      <c r="Z41" s="5"/>
      <c r="AA41" s="5"/>
      <c r="AB41" s="5"/>
      <c r="AC41" s="5"/>
    </row>
    <row r="42" spans="1:29" ht="45" customHeight="1">
      <c r="A42" s="1754" t="s">
        <v>1301</v>
      </c>
      <c r="B42" s="1746"/>
      <c r="C42" s="1746"/>
      <c r="D42" s="1746"/>
      <c r="E42" s="1746"/>
      <c r="F42" s="1752"/>
      <c r="G42" s="4"/>
      <c r="H42" s="4"/>
      <c r="I42" s="4"/>
      <c r="J42" s="4"/>
      <c r="K42" s="4"/>
      <c r="L42" s="4"/>
      <c r="M42" s="4"/>
      <c r="N42" s="4"/>
      <c r="O42" s="4"/>
      <c r="P42" s="4"/>
      <c r="Q42" s="4"/>
      <c r="R42" s="4"/>
      <c r="S42" s="4"/>
      <c r="T42" s="4"/>
      <c r="U42" s="4"/>
      <c r="V42" s="4"/>
      <c r="W42" s="4"/>
      <c r="X42" s="585"/>
      <c r="Y42" s="5"/>
      <c r="Z42" s="5"/>
      <c r="AA42" s="5"/>
      <c r="AB42" s="5"/>
      <c r="AC42" s="5"/>
    </row>
    <row r="43" spans="1:29" ht="246.75" customHeight="1" thickBot="1">
      <c r="A43" s="1736" t="s">
        <v>1577</v>
      </c>
      <c r="B43" s="1737"/>
      <c r="C43" s="1737"/>
      <c r="D43" s="1737"/>
      <c r="E43" s="939"/>
      <c r="F43" s="1752"/>
      <c r="G43" s="4"/>
      <c r="H43" s="4"/>
      <c r="I43" s="4"/>
      <c r="J43" s="4"/>
      <c r="K43" s="4"/>
      <c r="L43" s="4"/>
      <c r="M43" s="4"/>
      <c r="N43" s="4"/>
      <c r="O43" s="4"/>
      <c r="P43" s="4"/>
      <c r="Q43" s="4"/>
      <c r="R43" s="4"/>
      <c r="S43" s="4"/>
      <c r="T43" s="4"/>
      <c r="U43" s="4"/>
      <c r="V43" s="4"/>
      <c r="W43" s="4"/>
      <c r="X43" s="585"/>
      <c r="Y43" s="5"/>
      <c r="Z43" s="5"/>
      <c r="AA43" s="5"/>
      <c r="AB43" s="5"/>
      <c r="AC43" s="5"/>
    </row>
    <row r="44" spans="1:29" ht="19.5" customHeight="1">
      <c r="A44" s="1754" t="s">
        <v>1302</v>
      </c>
      <c r="B44" s="1746"/>
      <c r="C44" s="1746"/>
      <c r="D44" s="1746"/>
      <c r="E44" s="1746"/>
      <c r="F44" s="1752"/>
      <c r="G44" s="4"/>
      <c r="H44" s="4"/>
      <c r="I44" s="4"/>
      <c r="J44" s="4"/>
      <c r="K44" s="4"/>
      <c r="L44" s="4"/>
      <c r="M44" s="4"/>
      <c r="N44" s="4"/>
      <c r="O44" s="4"/>
      <c r="P44" s="4"/>
      <c r="Q44" s="4"/>
      <c r="R44" s="4"/>
      <c r="S44" s="4"/>
      <c r="T44" s="4"/>
      <c r="U44" s="4"/>
      <c r="V44" s="4"/>
      <c r="W44" s="4"/>
      <c r="X44" s="585"/>
      <c r="Y44" s="5"/>
      <c r="Z44" s="5"/>
      <c r="AA44" s="5"/>
      <c r="AB44" s="5"/>
      <c r="AC44" s="5"/>
    </row>
    <row r="45" spans="1:29" ht="363" customHeight="1" thickBot="1">
      <c r="A45" s="1736" t="s">
        <v>1578</v>
      </c>
      <c r="B45" s="1737"/>
      <c r="C45" s="1737"/>
      <c r="D45" s="1737"/>
      <c r="E45" s="939"/>
      <c r="F45" s="1752"/>
      <c r="G45" s="4"/>
      <c r="H45" s="4"/>
      <c r="I45" s="4"/>
      <c r="J45" s="4"/>
      <c r="K45" s="4"/>
      <c r="L45" s="4"/>
      <c r="M45" s="4"/>
      <c r="N45" s="4"/>
      <c r="O45" s="4"/>
      <c r="P45" s="4"/>
      <c r="Q45" s="4"/>
      <c r="R45" s="4"/>
      <c r="S45" s="4"/>
      <c r="T45" s="4"/>
      <c r="U45" s="4"/>
      <c r="V45" s="4"/>
      <c r="W45" s="4"/>
      <c r="X45" s="585"/>
      <c r="Y45" s="5"/>
      <c r="Z45" s="5"/>
      <c r="AA45" s="5"/>
      <c r="AB45" s="5"/>
      <c r="AC45" s="5"/>
    </row>
    <row r="46" spans="1:29" ht="65.25" customHeight="1">
      <c r="A46" s="1754" t="s">
        <v>1303</v>
      </c>
      <c r="B46" s="1746"/>
      <c r="C46" s="1746"/>
      <c r="D46" s="1746"/>
      <c r="E46" s="1746"/>
      <c r="F46" s="1752"/>
      <c r="G46" s="4"/>
      <c r="H46" s="4"/>
      <c r="I46" s="4"/>
      <c r="J46" s="4"/>
      <c r="K46" s="4"/>
      <c r="L46" s="4"/>
      <c r="M46" s="4"/>
      <c r="N46" s="4"/>
      <c r="O46" s="4"/>
      <c r="P46" s="4"/>
      <c r="Q46" s="4"/>
      <c r="R46" s="4"/>
      <c r="S46" s="4"/>
      <c r="T46" s="4"/>
      <c r="U46" s="4"/>
      <c r="V46" s="4"/>
      <c r="W46" s="4"/>
      <c r="X46" s="585"/>
      <c r="Y46" s="5"/>
      <c r="Z46" s="5"/>
      <c r="AA46" s="5"/>
      <c r="AB46" s="5"/>
      <c r="AC46" s="5"/>
    </row>
    <row r="47" spans="1:29" ht="60" customHeight="1" thickBot="1">
      <c r="A47" s="1736" t="s">
        <v>1481</v>
      </c>
      <c r="B47" s="1737"/>
      <c r="C47" s="1737"/>
      <c r="D47" s="1737"/>
      <c r="E47" s="939"/>
      <c r="F47" s="1752"/>
      <c r="G47" s="4"/>
      <c r="H47" s="4"/>
      <c r="I47" s="4"/>
      <c r="J47" s="4"/>
      <c r="K47" s="4"/>
      <c r="L47" s="4"/>
      <c r="M47" s="4"/>
      <c r="N47" s="4"/>
      <c r="O47" s="4"/>
      <c r="P47" s="4"/>
      <c r="Q47" s="4"/>
      <c r="R47" s="4"/>
      <c r="S47" s="4"/>
      <c r="T47" s="4"/>
      <c r="U47" s="4"/>
      <c r="V47" s="4"/>
      <c r="W47" s="4"/>
      <c r="X47" s="585"/>
      <c r="Y47" s="5"/>
      <c r="Z47" s="5"/>
      <c r="AA47" s="5"/>
      <c r="AB47" s="5"/>
      <c r="AC47" s="5"/>
    </row>
    <row r="48" spans="1:29" ht="24.75" customHeight="1">
      <c r="A48" s="1754" t="s">
        <v>1304</v>
      </c>
      <c r="B48" s="1746"/>
      <c r="C48" s="1746"/>
      <c r="D48" s="1746"/>
      <c r="E48" s="1746"/>
      <c r="F48" s="1752"/>
      <c r="G48" s="4"/>
      <c r="H48" s="4"/>
      <c r="I48" s="4"/>
      <c r="J48" s="4"/>
      <c r="K48" s="4"/>
      <c r="L48" s="4"/>
      <c r="M48" s="4"/>
      <c r="N48" s="4"/>
      <c r="O48" s="4"/>
      <c r="P48" s="4"/>
      <c r="Q48" s="4"/>
      <c r="R48" s="4"/>
      <c r="S48" s="4"/>
      <c r="T48" s="4"/>
      <c r="U48" s="4"/>
      <c r="V48" s="4"/>
      <c r="W48" s="4"/>
      <c r="X48" s="585"/>
      <c r="Y48" s="5"/>
      <c r="Z48" s="5"/>
      <c r="AA48" s="5"/>
      <c r="AB48" s="5"/>
      <c r="AC48" s="5"/>
    </row>
    <row r="49" spans="1:29" ht="60" customHeight="1" thickBot="1">
      <c r="A49" s="1736" t="s">
        <v>1482</v>
      </c>
      <c r="B49" s="1737"/>
      <c r="C49" s="1737"/>
      <c r="D49" s="1737"/>
      <c r="E49" s="939"/>
      <c r="F49" s="1752"/>
      <c r="G49" s="4"/>
      <c r="H49" s="4"/>
      <c r="I49" s="4"/>
      <c r="J49" s="4"/>
      <c r="K49" s="4"/>
      <c r="L49" s="4"/>
      <c r="M49" s="4"/>
      <c r="N49" s="4"/>
      <c r="O49" s="4"/>
      <c r="P49" s="4"/>
      <c r="Q49" s="4"/>
      <c r="R49" s="4"/>
      <c r="S49" s="4"/>
      <c r="T49" s="4"/>
      <c r="U49" s="4"/>
      <c r="V49" s="4"/>
      <c r="W49" s="4"/>
      <c r="X49" s="585"/>
      <c r="Y49" s="5"/>
      <c r="Z49" s="5"/>
      <c r="AA49" s="5"/>
      <c r="AB49" s="5"/>
      <c r="AC49" s="5"/>
    </row>
    <row r="50" spans="1:29" ht="31.5" customHeight="1">
      <c r="A50" s="1754" t="s">
        <v>1305</v>
      </c>
      <c r="B50" s="1746"/>
      <c r="C50" s="1746"/>
      <c r="D50" s="1746"/>
      <c r="E50" s="1746"/>
      <c r="F50" s="1752"/>
      <c r="G50" s="4"/>
      <c r="H50" s="4"/>
      <c r="I50" s="4"/>
      <c r="J50" s="4"/>
      <c r="K50" s="4"/>
      <c r="L50" s="4"/>
      <c r="M50" s="4"/>
      <c r="N50" s="4"/>
      <c r="O50" s="4"/>
      <c r="P50" s="4"/>
      <c r="Q50" s="4"/>
      <c r="R50" s="4"/>
      <c r="S50" s="4"/>
      <c r="T50" s="4"/>
      <c r="U50" s="4"/>
      <c r="V50" s="4"/>
      <c r="W50" s="4"/>
      <c r="X50" s="585"/>
      <c r="Y50" s="5"/>
      <c r="Z50" s="5"/>
      <c r="AA50" s="5"/>
      <c r="AB50" s="5"/>
      <c r="AC50" s="5"/>
    </row>
    <row r="51" spans="1:29" ht="302.25" customHeight="1" thickBot="1">
      <c r="A51" s="1755"/>
      <c r="B51" s="1756"/>
      <c r="C51" s="1756"/>
      <c r="D51" s="1757"/>
      <c r="E51" s="939"/>
      <c r="F51" s="1752"/>
      <c r="G51" s="4"/>
      <c r="H51" s="4"/>
      <c r="I51" s="4"/>
      <c r="J51" s="4"/>
      <c r="K51" s="4"/>
      <c r="L51" s="4"/>
      <c r="M51" s="4"/>
      <c r="N51" s="4"/>
      <c r="O51" s="4"/>
      <c r="P51" s="4"/>
      <c r="Q51" s="4"/>
      <c r="R51" s="4"/>
      <c r="S51" s="4"/>
      <c r="T51" s="4"/>
      <c r="U51" s="4"/>
      <c r="V51" s="4"/>
      <c r="W51" s="4"/>
      <c r="X51" s="585"/>
      <c r="Y51" s="5"/>
      <c r="Z51" s="5"/>
      <c r="AA51" s="5"/>
      <c r="AB51" s="5"/>
      <c r="AC51" s="5"/>
    </row>
    <row r="52" spans="1:29" ht="15" customHeight="1">
      <c r="A52" s="1754" t="s">
        <v>1306</v>
      </c>
      <c r="B52" s="1746"/>
      <c r="C52" s="1746"/>
      <c r="D52" s="1746"/>
      <c r="E52" s="1746"/>
      <c r="F52" s="1752"/>
      <c r="G52" s="4"/>
      <c r="H52" s="4"/>
      <c r="I52" s="4"/>
      <c r="J52" s="4"/>
      <c r="K52" s="4"/>
      <c r="L52" s="4"/>
      <c r="M52" s="4"/>
      <c r="N52" s="4"/>
      <c r="O52" s="4"/>
      <c r="P52" s="4"/>
      <c r="Q52" s="4"/>
      <c r="R52" s="4"/>
      <c r="S52" s="4"/>
      <c r="T52" s="4"/>
      <c r="U52" s="4"/>
      <c r="V52" s="4"/>
      <c r="W52" s="4"/>
      <c r="X52" s="585"/>
      <c r="Y52" s="5"/>
      <c r="Z52" s="5"/>
      <c r="AA52" s="5"/>
      <c r="AB52" s="5"/>
      <c r="AC52" s="5"/>
    </row>
    <row r="53" spans="1:29" ht="60" customHeight="1" thickBot="1">
      <c r="A53" s="1736" t="s">
        <v>1483</v>
      </c>
      <c r="B53" s="1737"/>
      <c r="C53" s="1737"/>
      <c r="D53" s="1737"/>
      <c r="E53" s="939"/>
      <c r="F53" s="1752"/>
      <c r="G53" s="4"/>
      <c r="H53" s="4"/>
      <c r="I53" s="4"/>
      <c r="J53" s="4"/>
      <c r="K53" s="4"/>
      <c r="L53" s="4"/>
      <c r="M53" s="4"/>
      <c r="N53" s="4"/>
      <c r="O53" s="4"/>
      <c r="P53" s="4"/>
      <c r="Q53" s="4"/>
      <c r="R53" s="4"/>
      <c r="S53" s="4"/>
      <c r="T53" s="4"/>
      <c r="U53" s="4"/>
      <c r="V53" s="4"/>
      <c r="W53" s="4"/>
      <c r="X53" s="585"/>
      <c r="Y53" s="5"/>
      <c r="Z53" s="5"/>
      <c r="AA53" s="5"/>
      <c r="AB53" s="5"/>
      <c r="AC53" s="5"/>
    </row>
    <row r="54" spans="1:29" ht="45.75" customHeight="1">
      <c r="A54" s="1744" t="s">
        <v>1307</v>
      </c>
      <c r="B54" s="1745"/>
      <c r="C54" s="1745"/>
      <c r="D54" s="1745"/>
      <c r="E54" s="1746"/>
      <c r="F54" s="1752"/>
      <c r="G54" s="4"/>
      <c r="H54" s="4"/>
      <c r="I54" s="4"/>
      <c r="J54" s="4"/>
      <c r="K54" s="4"/>
      <c r="L54" s="4"/>
      <c r="M54" s="4"/>
      <c r="N54" s="4"/>
      <c r="O54" s="4"/>
      <c r="P54" s="4"/>
      <c r="Q54" s="4"/>
      <c r="R54" s="4"/>
      <c r="S54" s="4"/>
      <c r="T54" s="4"/>
      <c r="U54" s="4"/>
      <c r="V54" s="4"/>
      <c r="W54" s="4"/>
      <c r="X54" s="585"/>
      <c r="Y54" s="5"/>
      <c r="Z54" s="5"/>
      <c r="AA54" s="5"/>
      <c r="AB54" s="5"/>
      <c r="AC54" s="5"/>
    </row>
    <row r="55" spans="1:29" s="124" customFormat="1" ht="157.5" customHeight="1" thickBot="1">
      <c r="A55" s="1736" t="s">
        <v>1579</v>
      </c>
      <c r="B55" s="1737"/>
      <c r="C55" s="1737"/>
      <c r="D55" s="1737"/>
      <c r="E55" s="939"/>
      <c r="F55" s="1752"/>
      <c r="G55" s="4"/>
      <c r="H55" s="4"/>
      <c r="I55" s="4"/>
      <c r="J55" s="4"/>
      <c r="K55" s="4"/>
      <c r="L55" s="4"/>
      <c r="M55" s="4"/>
      <c r="N55" s="4"/>
      <c r="O55" s="4"/>
      <c r="P55" s="4"/>
      <c r="Q55" s="4"/>
      <c r="R55" s="4"/>
      <c r="S55" s="4"/>
      <c r="T55" s="4"/>
      <c r="U55" s="4"/>
      <c r="V55" s="4"/>
      <c r="W55" s="4"/>
      <c r="X55" s="597"/>
      <c r="Y55" s="1"/>
      <c r="Z55" s="1"/>
      <c r="AA55" s="1"/>
      <c r="AB55" s="1"/>
      <c r="AC55" s="1"/>
    </row>
    <row r="56" spans="1:29" s="124" customFormat="1" ht="26.25" customHeight="1">
      <c r="A56" s="1744" t="s">
        <v>1308</v>
      </c>
      <c r="B56" s="1745"/>
      <c r="C56" s="1745"/>
      <c r="D56" s="1745"/>
      <c r="E56" s="1746"/>
      <c r="F56" s="1752"/>
      <c r="G56" s="4"/>
      <c r="H56" s="4"/>
      <c r="I56" s="4"/>
      <c r="J56" s="4"/>
      <c r="K56" s="4"/>
      <c r="L56" s="4"/>
      <c r="M56" s="4"/>
      <c r="N56" s="4"/>
      <c r="O56" s="4"/>
      <c r="P56" s="4"/>
      <c r="Q56" s="4"/>
      <c r="R56" s="4"/>
      <c r="S56" s="4"/>
      <c r="T56" s="4"/>
      <c r="U56" s="4"/>
      <c r="V56" s="4"/>
      <c r="W56" s="4"/>
      <c r="X56" s="597"/>
      <c r="Y56" s="1"/>
      <c r="Z56" s="1"/>
      <c r="AA56" s="1"/>
      <c r="AB56" s="1"/>
      <c r="AC56" s="1"/>
    </row>
    <row r="57" spans="1:29" s="124" customFormat="1" ht="44.25" customHeight="1" thickBot="1">
      <c r="A57" s="1736" t="s">
        <v>1484</v>
      </c>
      <c r="B57" s="1737"/>
      <c r="C57" s="1737"/>
      <c r="D57" s="1737"/>
      <c r="E57" s="940"/>
      <c r="F57" s="1752"/>
      <c r="G57" s="4"/>
      <c r="H57" s="4"/>
      <c r="I57" s="4"/>
      <c r="J57" s="4"/>
      <c r="K57" s="4"/>
      <c r="L57" s="4"/>
      <c r="M57" s="4"/>
      <c r="N57" s="4"/>
      <c r="O57" s="4"/>
      <c r="P57" s="4"/>
      <c r="Q57" s="4"/>
      <c r="R57" s="4"/>
      <c r="S57" s="4"/>
      <c r="T57" s="4"/>
      <c r="U57" s="4"/>
      <c r="V57" s="4"/>
      <c r="W57" s="4"/>
      <c r="X57" s="597"/>
      <c r="Y57" s="1"/>
      <c r="Z57" s="1"/>
      <c r="AA57" s="1"/>
      <c r="AB57" s="1"/>
      <c r="AC57" s="1"/>
    </row>
    <row r="58" spans="1:29" s="124" customFormat="1" ht="21.75" customHeight="1">
      <c r="A58" s="1744" t="s">
        <v>1309</v>
      </c>
      <c r="B58" s="1745"/>
      <c r="C58" s="1745"/>
      <c r="D58" s="1745"/>
      <c r="E58" s="1746"/>
      <c r="F58" s="1752"/>
      <c r="G58" s="4"/>
      <c r="H58" s="4"/>
      <c r="I58" s="4"/>
      <c r="J58" s="4"/>
      <c r="K58" s="4"/>
      <c r="L58" s="4"/>
      <c r="M58" s="4"/>
      <c r="N58" s="4"/>
      <c r="O58" s="4"/>
      <c r="P58" s="4"/>
      <c r="Q58" s="4"/>
      <c r="R58" s="4"/>
      <c r="S58" s="4"/>
      <c r="T58" s="4"/>
      <c r="U58" s="4"/>
      <c r="V58" s="4"/>
      <c r="W58" s="4"/>
      <c r="X58" s="597"/>
      <c r="Y58" s="1"/>
      <c r="Z58" s="1"/>
      <c r="AA58" s="1"/>
      <c r="AB58" s="1"/>
      <c r="AC58" s="1"/>
    </row>
    <row r="59" spans="1:29" s="124" customFormat="1" ht="60" customHeight="1" thickBot="1">
      <c r="A59" s="1736" t="s">
        <v>1474</v>
      </c>
      <c r="B59" s="1737"/>
      <c r="C59" s="1737"/>
      <c r="D59" s="1737"/>
      <c r="E59" s="940"/>
      <c r="F59" s="1752"/>
      <c r="G59" s="4"/>
      <c r="H59" s="4"/>
      <c r="I59" s="4"/>
      <c r="J59" s="4"/>
      <c r="K59" s="4"/>
      <c r="L59" s="4"/>
      <c r="M59" s="4"/>
      <c r="N59" s="4"/>
      <c r="O59" s="4"/>
      <c r="P59" s="4"/>
      <c r="Q59" s="4"/>
      <c r="R59" s="4"/>
      <c r="S59" s="4"/>
      <c r="T59" s="4"/>
      <c r="U59" s="4"/>
      <c r="V59" s="4"/>
      <c r="W59" s="4"/>
      <c r="X59" s="597"/>
      <c r="Y59" s="1"/>
      <c r="Z59" s="1"/>
      <c r="AA59" s="1"/>
      <c r="AB59" s="1"/>
      <c r="AC59" s="1"/>
    </row>
    <row r="60" spans="1:29" s="124" customFormat="1" ht="33" customHeight="1">
      <c r="A60" s="1744" t="s">
        <v>1310</v>
      </c>
      <c r="B60" s="1745"/>
      <c r="C60" s="1745"/>
      <c r="D60" s="1745"/>
      <c r="E60" s="1746"/>
      <c r="F60" s="1752"/>
      <c r="G60" s="4"/>
      <c r="H60" s="4"/>
      <c r="I60" s="4"/>
      <c r="J60" s="4"/>
      <c r="K60" s="4"/>
      <c r="L60" s="4"/>
      <c r="M60" s="4"/>
      <c r="N60" s="4"/>
      <c r="O60" s="4"/>
      <c r="P60" s="4"/>
      <c r="Q60" s="4"/>
      <c r="R60" s="4"/>
      <c r="S60" s="4"/>
      <c r="T60" s="4"/>
      <c r="U60" s="4"/>
      <c r="V60" s="4"/>
      <c r="W60" s="4"/>
      <c r="X60" s="597"/>
      <c r="Y60" s="1"/>
      <c r="Z60" s="1"/>
      <c r="AA60" s="1"/>
      <c r="AB60" s="1"/>
      <c r="AC60" s="1"/>
    </row>
    <row r="61" spans="1:29" s="124" customFormat="1" ht="60" customHeight="1" thickBot="1">
      <c r="A61" s="1736" t="s">
        <v>1580</v>
      </c>
      <c r="B61" s="1737"/>
      <c r="C61" s="1737"/>
      <c r="D61" s="1737"/>
      <c r="E61" s="939"/>
      <c r="F61" s="1752"/>
      <c r="G61" s="4"/>
      <c r="H61" s="4"/>
      <c r="I61" s="4"/>
      <c r="J61" s="4"/>
      <c r="K61" s="4"/>
      <c r="L61" s="4"/>
      <c r="M61" s="4"/>
      <c r="N61" s="4"/>
      <c r="O61" s="4"/>
      <c r="P61" s="4"/>
      <c r="Q61" s="4"/>
      <c r="R61" s="4"/>
      <c r="S61" s="4"/>
      <c r="T61" s="4"/>
      <c r="U61" s="4"/>
      <c r="V61" s="4"/>
      <c r="W61" s="4"/>
      <c r="X61" s="597"/>
      <c r="Y61" s="1"/>
      <c r="Z61" s="1"/>
      <c r="AA61" s="1"/>
      <c r="AB61" s="1"/>
      <c r="AC61" s="1"/>
    </row>
    <row r="62" spans="1:29" s="124" customFormat="1" ht="24.75" customHeight="1">
      <c r="A62" s="1744" t="s">
        <v>1311</v>
      </c>
      <c r="B62" s="1745"/>
      <c r="C62" s="1745"/>
      <c r="D62" s="1745"/>
      <c r="E62" s="1746"/>
      <c r="F62" s="1752"/>
      <c r="G62" s="4"/>
      <c r="H62" s="4"/>
      <c r="I62" s="4"/>
      <c r="J62" s="4"/>
      <c r="K62" s="4"/>
      <c r="L62" s="4"/>
      <c r="M62" s="4"/>
      <c r="N62" s="4"/>
      <c r="O62" s="4"/>
      <c r="P62" s="4"/>
      <c r="Q62" s="4"/>
      <c r="R62" s="4"/>
      <c r="S62" s="4"/>
      <c r="T62" s="4"/>
      <c r="U62" s="4"/>
      <c r="V62" s="4"/>
      <c r="W62" s="4"/>
      <c r="X62" s="597"/>
      <c r="Y62" s="1"/>
      <c r="Z62" s="1"/>
      <c r="AA62" s="1"/>
      <c r="AB62" s="1"/>
      <c r="AC62" s="1"/>
    </row>
    <row r="63" spans="1:29" s="124" customFormat="1" ht="60" customHeight="1" thickBot="1">
      <c r="A63" s="1736" t="s">
        <v>1485</v>
      </c>
      <c r="B63" s="1737"/>
      <c r="C63" s="1737"/>
      <c r="D63" s="1737"/>
      <c r="E63" s="939"/>
      <c r="F63" s="1753"/>
      <c r="G63" s="4"/>
      <c r="H63" s="4"/>
      <c r="I63" s="4"/>
      <c r="J63" s="4"/>
      <c r="K63" s="4"/>
      <c r="L63" s="4"/>
      <c r="M63" s="4"/>
      <c r="N63" s="4"/>
      <c r="O63" s="4"/>
      <c r="P63" s="4"/>
      <c r="Q63" s="4"/>
      <c r="R63" s="4"/>
      <c r="S63" s="4"/>
      <c r="T63" s="4"/>
      <c r="U63" s="4"/>
      <c r="V63" s="4"/>
      <c r="W63" s="4"/>
      <c r="X63" s="597"/>
      <c r="Y63" s="1"/>
      <c r="Z63" s="1"/>
      <c r="AA63" s="1"/>
      <c r="AB63" s="1"/>
      <c r="AC63" s="1"/>
    </row>
    <row r="64" spans="1:29" s="124" customFormat="1" ht="42.75" customHeight="1">
      <c r="A64" s="1747" t="s">
        <v>1174</v>
      </c>
      <c r="B64" s="1748"/>
      <c r="C64" s="1748"/>
      <c r="D64" s="1748"/>
      <c r="E64" s="1749"/>
      <c r="F64" s="1740" t="s">
        <v>1128</v>
      </c>
      <c r="G64" s="4"/>
      <c r="H64" s="4"/>
      <c r="I64" s="4"/>
      <c r="J64" s="4"/>
      <c r="K64" s="4"/>
      <c r="L64" s="4"/>
      <c r="M64" s="4"/>
      <c r="N64" s="4"/>
      <c r="O64" s="4"/>
      <c r="P64" s="4"/>
      <c r="Q64" s="4"/>
      <c r="R64" s="4"/>
      <c r="S64" s="4"/>
      <c r="T64" s="4"/>
      <c r="U64" s="4"/>
      <c r="V64" s="4"/>
      <c r="W64" s="4"/>
      <c r="X64" s="597"/>
      <c r="Y64" s="1"/>
      <c r="Z64" s="1"/>
      <c r="AA64" s="1"/>
      <c r="AB64" s="1"/>
      <c r="AC64" s="1"/>
    </row>
    <row r="65" spans="1:29" s="124" customFormat="1" ht="48.75" customHeight="1">
      <c r="A65" s="1734" t="s">
        <v>1294</v>
      </c>
      <c r="B65" s="1735"/>
      <c r="C65" s="1735"/>
      <c r="D65" s="1735"/>
      <c r="E65" s="1743"/>
      <c r="F65" s="1741"/>
      <c r="G65" s="598"/>
      <c r="H65" s="598"/>
      <c r="I65" s="598"/>
      <c r="J65" s="598"/>
      <c r="K65" s="4"/>
      <c r="L65" s="4"/>
      <c r="M65" s="4"/>
      <c r="N65" s="4"/>
      <c r="O65" s="4"/>
      <c r="P65" s="4"/>
      <c r="Q65" s="4"/>
      <c r="R65" s="4"/>
      <c r="S65" s="4"/>
      <c r="T65" s="4"/>
      <c r="U65" s="4"/>
      <c r="V65" s="4"/>
      <c r="W65" s="4"/>
      <c r="X65" s="597"/>
      <c r="Y65" s="1"/>
      <c r="Z65" s="1"/>
      <c r="AA65" s="1"/>
      <c r="AB65" s="1"/>
      <c r="AC65" s="1"/>
    </row>
    <row r="66" spans="1:29" ht="60" customHeight="1" thickBot="1">
      <c r="A66" s="1736" t="s">
        <v>1486</v>
      </c>
      <c r="B66" s="1737"/>
      <c r="C66" s="1737"/>
      <c r="D66" s="1737"/>
      <c r="E66" s="939"/>
      <c r="F66" s="1742"/>
      <c r="G66" s="4"/>
      <c r="H66" s="4"/>
      <c r="I66" s="4"/>
      <c r="J66" s="4"/>
      <c r="K66" s="4"/>
      <c r="L66" s="4"/>
      <c r="M66" s="4"/>
      <c r="N66" s="4"/>
      <c r="O66" s="4"/>
      <c r="P66" s="4"/>
      <c r="Q66" s="4"/>
      <c r="R66" s="4"/>
      <c r="S66" s="4"/>
      <c r="T66" s="4"/>
      <c r="U66" s="4"/>
      <c r="V66" s="4"/>
      <c r="W66" s="4"/>
      <c r="X66" s="585"/>
      <c r="Y66" s="5"/>
      <c r="Z66" s="5"/>
      <c r="AA66" s="5"/>
      <c r="AB66" s="5"/>
      <c r="AC66" s="5"/>
    </row>
    <row r="67" spans="1:29" ht="21.75" customHeight="1">
      <c r="A67" s="652" t="s">
        <v>1186</v>
      </c>
      <c r="B67" s="653"/>
      <c r="C67" s="653"/>
      <c r="D67" s="653"/>
      <c r="E67" s="653"/>
      <c r="F67" s="1731" t="s">
        <v>1129</v>
      </c>
      <c r="G67" s="4"/>
      <c r="H67" s="4"/>
      <c r="I67" s="4"/>
      <c r="J67" s="4"/>
      <c r="K67" s="4"/>
      <c r="L67" s="4"/>
      <c r="M67" s="4"/>
      <c r="N67" s="4"/>
      <c r="O67" s="4"/>
      <c r="P67" s="4"/>
      <c r="Q67" s="4"/>
      <c r="R67" s="4"/>
      <c r="S67" s="4"/>
      <c r="T67" s="4"/>
      <c r="U67" s="4"/>
      <c r="V67" s="4"/>
      <c r="W67" s="4"/>
      <c r="X67" s="585"/>
      <c r="Y67" s="5"/>
      <c r="Z67" s="5"/>
      <c r="AA67" s="5"/>
      <c r="AB67" s="5"/>
      <c r="AC67" s="5"/>
    </row>
    <row r="68" spans="1:29" ht="54" customHeight="1">
      <c r="A68" s="1734" t="s">
        <v>1175</v>
      </c>
      <c r="B68" s="1735"/>
      <c r="C68" s="1735"/>
      <c r="D68" s="1735"/>
      <c r="E68" s="1735"/>
      <c r="F68" s="1732"/>
      <c r="G68" s="4"/>
      <c r="H68" s="4"/>
      <c r="I68" s="4"/>
      <c r="J68" s="4"/>
      <c r="K68" s="4"/>
      <c r="L68" s="4"/>
      <c r="M68" s="4"/>
      <c r="N68" s="4"/>
      <c r="O68" s="4"/>
      <c r="P68" s="4"/>
      <c r="Q68" s="4"/>
      <c r="R68" s="4"/>
      <c r="S68" s="4"/>
      <c r="T68" s="4"/>
      <c r="U68" s="4"/>
      <c r="V68" s="4"/>
      <c r="W68" s="4"/>
      <c r="X68" s="585"/>
      <c r="Y68" s="5"/>
      <c r="Z68" s="5"/>
      <c r="AA68" s="5"/>
      <c r="AB68" s="5"/>
      <c r="AC68" s="5"/>
    </row>
    <row r="69" spans="1:29" ht="60" customHeight="1" thickBot="1">
      <c r="A69" s="1736" t="s">
        <v>1474</v>
      </c>
      <c r="B69" s="1737"/>
      <c r="C69" s="1737"/>
      <c r="D69" s="1737"/>
      <c r="E69" s="939"/>
      <c r="F69" s="1733"/>
      <c r="G69" s="4"/>
      <c r="H69" s="4"/>
      <c r="I69" s="4"/>
      <c r="J69" s="4"/>
      <c r="K69" s="4"/>
      <c r="L69" s="4"/>
      <c r="M69" s="4"/>
      <c r="N69" s="4"/>
      <c r="O69" s="4"/>
      <c r="P69" s="4"/>
      <c r="Q69" s="4"/>
      <c r="R69" s="4"/>
      <c r="S69" s="4"/>
      <c r="T69" s="4"/>
      <c r="U69" s="4"/>
      <c r="V69" s="4"/>
      <c r="W69" s="4"/>
      <c r="X69" s="585"/>
      <c r="Y69" s="5"/>
      <c r="Z69" s="5"/>
      <c r="AA69" s="5"/>
      <c r="AB69" s="5"/>
      <c r="AC69" s="5"/>
    </row>
    <row r="70" spans="1:29" ht="20.25" customHeight="1">
      <c r="A70" s="1738" t="s">
        <v>1183</v>
      </c>
      <c r="B70" s="1739"/>
      <c r="C70" s="1739"/>
      <c r="D70" s="1739"/>
      <c r="E70" s="1739"/>
      <c r="F70" s="1731" t="s">
        <v>1182</v>
      </c>
      <c r="G70" s="4"/>
      <c r="H70" s="4"/>
      <c r="I70" s="4"/>
      <c r="J70" s="4"/>
      <c r="K70" s="4"/>
      <c r="L70" s="4"/>
      <c r="M70" s="4"/>
      <c r="N70" s="4"/>
      <c r="O70" s="4"/>
      <c r="P70" s="4"/>
      <c r="Q70" s="4"/>
      <c r="R70" s="585"/>
      <c r="S70" s="585"/>
      <c r="T70" s="585"/>
      <c r="U70" s="585"/>
      <c r="V70" s="585"/>
      <c r="W70" s="585"/>
      <c r="X70" s="204"/>
    </row>
    <row r="71" spans="1:29" ht="26.25" customHeight="1" thickBot="1">
      <c r="A71" s="1736" t="s">
        <v>1581</v>
      </c>
      <c r="B71" s="1737"/>
      <c r="C71" s="1737"/>
      <c r="D71" s="1737"/>
      <c r="E71" s="933"/>
      <c r="F71" s="1733"/>
      <c r="G71" s="4"/>
      <c r="H71" s="4"/>
      <c r="I71" s="4"/>
      <c r="J71" s="4"/>
      <c r="K71" s="4"/>
      <c r="L71" s="4"/>
      <c r="M71" s="4"/>
      <c r="N71" s="4"/>
      <c r="O71" s="4"/>
      <c r="P71" s="4"/>
      <c r="Q71" s="4"/>
      <c r="V71" s="204"/>
      <c r="W71" s="204"/>
      <c r="X71" s="204"/>
    </row>
    <row r="72" spans="1:29">
      <c r="A72" s="4"/>
      <c r="B72" s="4"/>
      <c r="C72" s="4"/>
      <c r="D72" s="4"/>
      <c r="E72" s="4"/>
      <c r="F72" s="4"/>
      <c r="G72" s="4"/>
      <c r="H72" s="4"/>
      <c r="I72" s="4"/>
      <c r="J72" s="4"/>
      <c r="K72" s="4"/>
      <c r="L72" s="4"/>
      <c r="M72" s="4"/>
      <c r="N72" s="4"/>
      <c r="O72" s="4"/>
      <c r="P72" s="4"/>
      <c r="V72" s="204"/>
      <c r="W72" s="204"/>
    </row>
    <row r="73" spans="1:29">
      <c r="A73" s="4"/>
      <c r="B73" s="4"/>
      <c r="C73" s="4"/>
      <c r="D73" s="4"/>
      <c r="E73" s="4"/>
      <c r="F73" s="4"/>
      <c r="G73" s="4"/>
      <c r="H73" s="4"/>
      <c r="I73" s="4"/>
      <c r="J73" s="4"/>
      <c r="K73" s="4"/>
      <c r="L73" s="4"/>
      <c r="M73" s="4"/>
      <c r="N73" s="4"/>
      <c r="O73" s="4"/>
      <c r="P73" s="4"/>
      <c r="Q73" s="4"/>
      <c r="V73" s="204"/>
      <c r="W73" s="204"/>
      <c r="X73" s="204"/>
    </row>
    <row r="74" spans="1:29">
      <c r="A74" s="4"/>
      <c r="B74" s="4"/>
      <c r="C74" s="4"/>
      <c r="D74" s="4"/>
      <c r="E74" s="4"/>
      <c r="F74" s="4"/>
      <c r="G74" s="4"/>
      <c r="H74" s="4"/>
      <c r="I74" s="4"/>
      <c r="J74" s="4"/>
      <c r="K74" s="4"/>
      <c r="L74" s="4"/>
      <c r="M74" s="4"/>
      <c r="N74" s="4"/>
      <c r="O74" s="4"/>
      <c r="P74" s="4"/>
      <c r="Q74" s="4"/>
      <c r="V74" s="204"/>
      <c r="W74" s="204"/>
      <c r="X74" s="204"/>
    </row>
    <row r="75" spans="1:29">
      <c r="A75" s="4"/>
      <c r="B75" s="4"/>
      <c r="C75" s="4"/>
      <c r="D75" s="4"/>
      <c r="E75" s="4"/>
      <c r="F75" s="4"/>
      <c r="G75" s="4"/>
      <c r="H75" s="4"/>
      <c r="I75" s="4"/>
      <c r="J75" s="4"/>
      <c r="K75" s="4"/>
      <c r="L75" s="4"/>
      <c r="M75" s="4"/>
      <c r="N75" s="4"/>
      <c r="O75" s="4"/>
      <c r="P75" s="4"/>
      <c r="Q75" s="4"/>
      <c r="V75" s="204"/>
      <c r="W75" s="204"/>
      <c r="X75" s="204"/>
    </row>
    <row r="76" spans="1:29">
      <c r="A76" s="4"/>
      <c r="B76" s="4"/>
      <c r="C76" s="4"/>
      <c r="D76" s="4"/>
      <c r="E76" s="4"/>
      <c r="F76" s="4"/>
      <c r="G76" s="4"/>
      <c r="H76" s="4"/>
      <c r="I76" s="4"/>
      <c r="J76" s="4"/>
      <c r="K76" s="4"/>
      <c r="L76" s="4"/>
      <c r="M76" s="4"/>
      <c r="N76" s="4"/>
      <c r="O76" s="4"/>
      <c r="P76" s="4"/>
      <c r="Q76" s="4"/>
      <c r="V76" s="204"/>
      <c r="W76" s="204"/>
      <c r="X76" s="204"/>
    </row>
    <row r="77" spans="1:29">
      <c r="A77" s="4"/>
      <c r="B77" s="4"/>
      <c r="C77" s="4"/>
      <c r="D77" s="4"/>
      <c r="E77" s="4"/>
      <c r="F77" s="4"/>
      <c r="G77" s="4"/>
      <c r="H77" s="4"/>
      <c r="I77" s="4"/>
      <c r="J77" s="4"/>
      <c r="K77" s="4"/>
      <c r="L77" s="4"/>
      <c r="M77" s="4"/>
      <c r="N77" s="4"/>
      <c r="O77" s="4"/>
      <c r="P77" s="4"/>
      <c r="Q77" s="4"/>
      <c r="V77" s="204"/>
      <c r="W77" s="204"/>
      <c r="X77" s="204"/>
    </row>
    <row r="78" spans="1:29">
      <c r="A78" s="4"/>
      <c r="B78" s="4"/>
      <c r="C78" s="4"/>
      <c r="D78" s="4"/>
      <c r="E78" s="4"/>
      <c r="F78" s="4"/>
      <c r="G78" s="4"/>
      <c r="H78" s="4"/>
      <c r="I78" s="4"/>
      <c r="J78" s="4"/>
      <c r="K78" s="4"/>
      <c r="L78" s="4"/>
      <c r="M78" s="4"/>
      <c r="N78" s="4"/>
      <c r="O78" s="4"/>
      <c r="P78" s="4"/>
      <c r="Q78" s="4"/>
      <c r="V78" s="204"/>
      <c r="W78" s="204"/>
      <c r="X78" s="204"/>
    </row>
    <row r="79" spans="1:29">
      <c r="A79" s="4"/>
      <c r="B79" s="4"/>
      <c r="C79" s="4"/>
      <c r="D79" s="4"/>
      <c r="E79" s="4"/>
      <c r="F79" s="4"/>
      <c r="G79" s="4"/>
      <c r="H79" s="4"/>
      <c r="I79" s="4"/>
      <c r="J79" s="4"/>
      <c r="K79" s="4"/>
      <c r="L79" s="4"/>
      <c r="M79" s="4"/>
      <c r="N79" s="4"/>
      <c r="O79" s="4"/>
      <c r="P79" s="4"/>
      <c r="Q79" s="4"/>
      <c r="V79" s="204"/>
      <c r="W79" s="204"/>
      <c r="X79" s="204"/>
    </row>
    <row r="80" spans="1:29">
      <c r="A80" s="4"/>
      <c r="B80" s="4"/>
      <c r="C80" s="4"/>
      <c r="D80" s="4"/>
      <c r="E80" s="4"/>
      <c r="F80" s="4"/>
      <c r="G80" s="4"/>
      <c r="H80" s="4"/>
      <c r="I80" s="4"/>
      <c r="J80" s="4"/>
      <c r="K80" s="4"/>
      <c r="L80" s="4"/>
      <c r="M80" s="4"/>
      <c r="N80" s="4"/>
      <c r="O80" s="4"/>
      <c r="P80" s="4"/>
      <c r="Q80" s="4"/>
      <c r="V80" s="204"/>
      <c r="W80" s="204"/>
      <c r="X80" s="204"/>
    </row>
    <row r="81" spans="1:24">
      <c r="A81" s="4"/>
      <c r="B81" s="4"/>
      <c r="C81" s="4"/>
      <c r="D81" s="4"/>
      <c r="E81" s="4"/>
      <c r="F81" s="4"/>
      <c r="G81" s="4"/>
      <c r="H81" s="4"/>
      <c r="I81" s="4"/>
      <c r="J81" s="4"/>
      <c r="K81" s="4"/>
      <c r="L81" s="4"/>
      <c r="M81" s="4"/>
      <c r="N81" s="4"/>
      <c r="O81" s="4"/>
      <c r="P81" s="4"/>
      <c r="Q81" s="4"/>
      <c r="V81" s="204"/>
      <c r="W81" s="204"/>
      <c r="X81" s="204"/>
    </row>
    <row r="82" spans="1:24">
      <c r="A82" s="4"/>
      <c r="B82" s="4"/>
      <c r="C82" s="4"/>
      <c r="D82" s="4"/>
      <c r="E82" s="4"/>
      <c r="F82" s="4"/>
      <c r="G82" s="4"/>
      <c r="H82" s="4"/>
      <c r="I82" s="4"/>
      <c r="J82" s="4"/>
      <c r="K82" s="4"/>
      <c r="L82" s="4"/>
      <c r="M82" s="4"/>
      <c r="N82" s="4"/>
      <c r="O82" s="4"/>
      <c r="P82" s="4"/>
      <c r="Q82" s="4"/>
      <c r="V82" s="204"/>
      <c r="W82" s="204"/>
      <c r="X82" s="204"/>
    </row>
    <row r="83" spans="1:24">
      <c r="A83" s="4"/>
      <c r="B83" s="4"/>
      <c r="C83" s="4"/>
      <c r="D83" s="4"/>
      <c r="E83" s="4"/>
      <c r="F83" s="4"/>
      <c r="G83" s="4"/>
      <c r="H83" s="4"/>
      <c r="I83" s="4"/>
      <c r="J83" s="4"/>
      <c r="K83" s="4"/>
      <c r="L83" s="4"/>
      <c r="M83" s="4"/>
      <c r="N83" s="4"/>
      <c r="O83" s="4"/>
      <c r="P83" s="4"/>
      <c r="Q83" s="4"/>
      <c r="V83" s="204"/>
      <c r="W83" s="204"/>
      <c r="X83" s="204"/>
    </row>
    <row r="84" spans="1:24">
      <c r="A84" s="4"/>
      <c r="B84" s="4"/>
      <c r="C84" s="4"/>
      <c r="D84" s="4"/>
      <c r="E84" s="4"/>
      <c r="F84" s="4"/>
      <c r="G84" s="4"/>
      <c r="H84" s="4"/>
      <c r="I84" s="4"/>
      <c r="J84" s="4"/>
      <c r="K84" s="4"/>
      <c r="L84" s="4"/>
      <c r="M84" s="4"/>
      <c r="N84" s="4"/>
      <c r="O84" s="4"/>
      <c r="P84" s="4"/>
      <c r="Q84" s="4"/>
      <c r="V84" s="204"/>
      <c r="W84" s="204"/>
      <c r="X84" s="204"/>
    </row>
    <row r="85" spans="1:24">
      <c r="A85" s="4"/>
      <c r="B85" s="4"/>
      <c r="C85" s="4"/>
      <c r="D85" s="4"/>
      <c r="E85" s="4"/>
      <c r="F85" s="4"/>
      <c r="G85" s="4"/>
      <c r="H85" s="4"/>
      <c r="I85" s="4"/>
      <c r="J85" s="4"/>
      <c r="K85" s="4"/>
      <c r="L85" s="4"/>
      <c r="M85" s="4"/>
      <c r="N85" s="4"/>
      <c r="O85" s="4"/>
      <c r="P85" s="4"/>
      <c r="Q85" s="4"/>
      <c r="V85" s="204"/>
      <c r="W85" s="204"/>
      <c r="X85" s="204"/>
    </row>
    <row r="86" spans="1:24">
      <c r="A86" s="4"/>
      <c r="B86" s="4"/>
      <c r="C86" s="4"/>
      <c r="D86" s="4"/>
      <c r="E86" s="4"/>
      <c r="F86" s="4"/>
      <c r="G86" s="4"/>
      <c r="H86" s="4"/>
      <c r="I86" s="4"/>
      <c r="J86" s="4"/>
      <c r="K86" s="4"/>
      <c r="L86" s="4"/>
      <c r="M86" s="4"/>
      <c r="N86" s="4"/>
      <c r="O86" s="4"/>
      <c r="P86" s="4"/>
      <c r="Q86" s="4"/>
      <c r="R86" s="4"/>
      <c r="S86" s="4"/>
      <c r="T86" s="4"/>
      <c r="U86" s="4"/>
      <c r="V86" s="4"/>
      <c r="W86" s="4"/>
      <c r="X86" s="204"/>
    </row>
    <row r="87" spans="1:24">
      <c r="A87" s="4"/>
      <c r="B87" s="4"/>
      <c r="C87" s="4"/>
      <c r="D87" s="4"/>
      <c r="E87" s="4"/>
      <c r="F87" s="4"/>
      <c r="G87" s="4"/>
      <c r="H87" s="4"/>
      <c r="I87" s="4"/>
      <c r="J87" s="4"/>
      <c r="K87" s="4"/>
      <c r="L87" s="4"/>
      <c r="M87" s="4"/>
      <c r="N87" s="4"/>
      <c r="O87" s="4"/>
      <c r="P87" s="4"/>
      <c r="Q87" s="4"/>
      <c r="R87" s="4"/>
      <c r="S87" s="4"/>
      <c r="T87" s="4"/>
      <c r="U87" s="4"/>
      <c r="V87" s="4"/>
      <c r="W87" s="4"/>
      <c r="X87" s="204"/>
    </row>
    <row r="88" spans="1:24">
      <c r="A88" s="4"/>
      <c r="B88" s="4"/>
      <c r="C88" s="4"/>
      <c r="D88" s="4"/>
      <c r="E88" s="4"/>
      <c r="F88" s="4"/>
      <c r="G88" s="4"/>
      <c r="H88" s="4"/>
      <c r="I88" s="4"/>
      <c r="J88" s="4"/>
      <c r="K88" s="4"/>
      <c r="L88" s="4"/>
      <c r="M88" s="4"/>
      <c r="N88" s="4"/>
      <c r="O88" s="4"/>
      <c r="P88" s="4"/>
      <c r="Q88" s="4"/>
      <c r="R88" s="4"/>
      <c r="S88" s="4"/>
      <c r="T88" s="4"/>
      <c r="U88" s="4"/>
      <c r="V88" s="4"/>
      <c r="W88" s="4"/>
      <c r="X88" s="204"/>
    </row>
    <row r="89" spans="1:24">
      <c r="A89" s="4"/>
      <c r="B89" s="4"/>
      <c r="C89" s="4"/>
      <c r="D89" s="4"/>
      <c r="E89" s="4"/>
      <c r="F89" s="4"/>
      <c r="G89" s="4"/>
      <c r="H89" s="4"/>
      <c r="I89" s="4"/>
      <c r="J89" s="4"/>
      <c r="K89" s="4"/>
      <c r="L89" s="4"/>
      <c r="M89" s="4"/>
      <c r="N89" s="4"/>
      <c r="O89" s="4"/>
      <c r="P89" s="4"/>
      <c r="Q89" s="4"/>
      <c r="R89" s="4"/>
      <c r="S89" s="4"/>
      <c r="T89" s="4"/>
      <c r="U89" s="4"/>
      <c r="V89" s="4"/>
      <c r="W89" s="4"/>
      <c r="X89" s="204"/>
    </row>
    <row r="90" spans="1:24">
      <c r="A90" s="4"/>
      <c r="B90" s="4"/>
      <c r="C90" s="4"/>
      <c r="D90" s="4"/>
      <c r="E90" s="4"/>
      <c r="F90" s="4"/>
      <c r="G90" s="4"/>
      <c r="H90" s="4"/>
      <c r="I90" s="4"/>
      <c r="J90" s="4"/>
      <c r="K90" s="4"/>
      <c r="L90" s="4"/>
      <c r="M90" s="4"/>
      <c r="N90" s="4"/>
      <c r="O90" s="4"/>
      <c r="P90" s="4"/>
      <c r="Q90" s="4"/>
      <c r="R90" s="4"/>
      <c r="S90" s="4"/>
      <c r="T90" s="4"/>
      <c r="U90" s="4"/>
      <c r="V90" s="4"/>
      <c r="W90" s="4"/>
      <c r="X90" s="204"/>
    </row>
    <row r="91" spans="1:24">
      <c r="A91" s="4"/>
      <c r="B91" s="4"/>
      <c r="C91" s="4"/>
      <c r="D91" s="4"/>
      <c r="E91" s="4"/>
      <c r="F91" s="4"/>
      <c r="G91" s="4"/>
      <c r="H91" s="4"/>
      <c r="I91" s="4"/>
      <c r="J91" s="4"/>
      <c r="K91" s="4"/>
      <c r="L91" s="4"/>
      <c r="M91" s="4"/>
      <c r="N91" s="4"/>
      <c r="O91" s="4"/>
      <c r="P91" s="4"/>
      <c r="Q91" s="4"/>
      <c r="R91" s="4"/>
      <c r="S91" s="4"/>
      <c r="T91" s="4"/>
      <c r="U91" s="4"/>
      <c r="V91" s="4"/>
      <c r="W91" s="4"/>
      <c r="X91" s="204"/>
    </row>
    <row r="92" spans="1:24">
      <c r="A92" s="4"/>
      <c r="B92" s="4"/>
      <c r="C92" s="4"/>
      <c r="D92" s="4"/>
      <c r="E92" s="4"/>
      <c r="F92" s="4"/>
      <c r="G92" s="4"/>
      <c r="H92" s="4"/>
      <c r="I92" s="4"/>
      <c r="J92" s="4"/>
      <c r="K92" s="4"/>
      <c r="L92" s="4"/>
      <c r="M92" s="4"/>
      <c r="N92" s="4"/>
      <c r="O92" s="4"/>
      <c r="P92" s="4"/>
      <c r="Q92" s="4"/>
      <c r="R92" s="4"/>
      <c r="S92" s="4"/>
      <c r="T92" s="4"/>
      <c r="U92" s="4"/>
      <c r="V92" s="4"/>
      <c r="W92" s="4"/>
      <c r="X92" s="204"/>
    </row>
    <row r="93" spans="1:24">
      <c r="A93" s="4"/>
      <c r="B93" s="4"/>
      <c r="C93" s="4"/>
      <c r="D93" s="4"/>
      <c r="E93" s="4"/>
      <c r="F93" s="4"/>
      <c r="G93" s="4"/>
      <c r="H93" s="4"/>
      <c r="I93" s="4"/>
      <c r="J93" s="4"/>
      <c r="K93" s="4"/>
      <c r="L93" s="4"/>
      <c r="M93" s="4"/>
      <c r="N93" s="4"/>
      <c r="O93" s="4"/>
      <c r="P93" s="4"/>
      <c r="Q93" s="4"/>
      <c r="R93" s="4"/>
      <c r="S93" s="4"/>
      <c r="T93" s="4"/>
      <c r="U93" s="4"/>
      <c r="V93" s="4"/>
      <c r="W93" s="4"/>
      <c r="X93" s="204"/>
    </row>
    <row r="94" spans="1:24">
      <c r="A94" s="4"/>
      <c r="B94" s="4"/>
      <c r="C94" s="4"/>
      <c r="D94" s="4"/>
      <c r="E94" s="4"/>
      <c r="F94" s="4"/>
      <c r="G94" s="4"/>
      <c r="H94" s="4"/>
      <c r="I94" s="4"/>
      <c r="J94" s="4"/>
      <c r="K94" s="4"/>
      <c r="L94" s="4"/>
      <c r="M94" s="4"/>
      <c r="N94" s="4"/>
      <c r="O94" s="4"/>
      <c r="P94" s="4"/>
      <c r="Q94" s="4"/>
      <c r="R94" s="4"/>
      <c r="S94" s="4"/>
      <c r="T94" s="4"/>
      <c r="U94" s="4"/>
      <c r="V94" s="4"/>
      <c r="W94" s="4"/>
      <c r="X94" s="204"/>
    </row>
    <row r="95" spans="1:24">
      <c r="A95" s="4"/>
      <c r="B95" s="4"/>
      <c r="C95" s="4"/>
      <c r="D95" s="4"/>
      <c r="E95" s="4"/>
      <c r="F95" s="4"/>
      <c r="G95" s="4"/>
      <c r="H95" s="4"/>
      <c r="I95" s="4"/>
      <c r="J95" s="4"/>
      <c r="K95" s="4"/>
      <c r="L95" s="4"/>
      <c r="M95" s="4"/>
      <c r="N95" s="4"/>
      <c r="O95" s="4"/>
      <c r="P95" s="4"/>
      <c r="Q95" s="4"/>
      <c r="R95" s="4"/>
      <c r="S95" s="4"/>
      <c r="T95" s="4"/>
      <c r="U95" s="4"/>
      <c r="V95" s="4"/>
      <c r="W95" s="4"/>
      <c r="X95" s="204"/>
    </row>
    <row r="96" spans="1:24">
      <c r="A96" s="4"/>
      <c r="B96" s="4"/>
      <c r="C96" s="4"/>
      <c r="D96" s="4"/>
      <c r="E96" s="4"/>
      <c r="F96" s="4"/>
      <c r="G96" s="4"/>
      <c r="H96" s="4"/>
      <c r="I96" s="4"/>
      <c r="J96" s="4"/>
      <c r="K96" s="4"/>
      <c r="L96" s="4"/>
      <c r="M96" s="4"/>
      <c r="N96" s="4"/>
      <c r="O96" s="4"/>
      <c r="P96" s="4"/>
      <c r="Q96" s="4"/>
      <c r="R96" s="4"/>
      <c r="S96" s="4"/>
      <c r="T96" s="4"/>
      <c r="U96" s="4"/>
      <c r="V96" s="4"/>
      <c r="W96" s="4"/>
      <c r="X96" s="204"/>
    </row>
    <row r="97" spans="1:24">
      <c r="A97" s="4"/>
      <c r="B97" s="4"/>
      <c r="C97" s="4"/>
      <c r="D97" s="4"/>
      <c r="E97" s="4"/>
      <c r="F97" s="4"/>
      <c r="G97" s="4"/>
      <c r="H97" s="4"/>
      <c r="I97" s="4"/>
      <c r="J97" s="4"/>
      <c r="K97" s="4"/>
      <c r="L97" s="4"/>
      <c r="M97" s="4"/>
      <c r="N97" s="4"/>
      <c r="O97" s="4"/>
      <c r="P97" s="4"/>
      <c r="Q97" s="4"/>
      <c r="R97" s="4"/>
      <c r="S97" s="4"/>
      <c r="T97" s="4"/>
      <c r="U97" s="4"/>
      <c r="V97" s="4"/>
      <c r="W97" s="4"/>
      <c r="X97" s="204"/>
    </row>
    <row r="98" spans="1:24">
      <c r="A98" s="4"/>
      <c r="B98" s="4"/>
      <c r="C98" s="4"/>
      <c r="D98" s="4"/>
      <c r="E98" s="4"/>
      <c r="F98" s="4"/>
      <c r="G98" s="4"/>
      <c r="H98" s="4"/>
      <c r="I98" s="4"/>
      <c r="J98" s="4"/>
      <c r="K98" s="4"/>
      <c r="L98" s="4"/>
      <c r="M98" s="4"/>
      <c r="N98" s="4"/>
      <c r="O98" s="4"/>
      <c r="P98" s="4"/>
      <c r="Q98" s="4"/>
      <c r="R98" s="4"/>
      <c r="S98" s="4"/>
      <c r="T98" s="4"/>
      <c r="U98" s="4"/>
      <c r="V98" s="4"/>
      <c r="W98" s="4"/>
      <c r="X98" s="204"/>
    </row>
    <row r="99" spans="1:24">
      <c r="A99" s="4"/>
      <c r="B99" s="4"/>
      <c r="C99" s="4"/>
      <c r="D99" s="4"/>
      <c r="E99" s="4"/>
      <c r="F99" s="4"/>
      <c r="G99" s="4"/>
      <c r="H99" s="4"/>
      <c r="I99" s="4"/>
      <c r="J99" s="4"/>
      <c r="K99" s="4"/>
      <c r="L99" s="4"/>
      <c r="M99" s="4"/>
      <c r="N99" s="4"/>
      <c r="O99" s="4"/>
      <c r="P99" s="4"/>
      <c r="Q99" s="4"/>
      <c r="R99" s="4"/>
      <c r="S99" s="4"/>
      <c r="T99" s="4"/>
      <c r="U99" s="4"/>
      <c r="V99" s="4"/>
      <c r="W99" s="4"/>
      <c r="X99" s="204"/>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4"/>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4"/>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4"/>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4"/>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4"/>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4"/>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4"/>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4"/>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4"/>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4"/>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4"/>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4"/>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4"/>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4"/>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4"/>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4"/>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4"/>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4"/>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4"/>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4"/>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4"/>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4"/>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4"/>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4"/>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4"/>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4"/>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4"/>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4"/>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4"/>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4"/>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4"/>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4"/>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4"/>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4"/>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4"/>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4"/>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4"/>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4"/>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4"/>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4"/>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4"/>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4"/>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4"/>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4"/>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4"/>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4"/>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4"/>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4"/>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4"/>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4"/>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4"/>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4"/>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4"/>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4"/>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4"/>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4"/>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4"/>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4"/>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4"/>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4"/>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4"/>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4"/>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4"/>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4"/>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4"/>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4"/>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4"/>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4"/>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4"/>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4"/>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4"/>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4"/>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4"/>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4"/>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4"/>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4"/>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4"/>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4"/>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4"/>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4"/>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4"/>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4"/>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4"/>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4"/>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4"/>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4"/>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4"/>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4"/>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4"/>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4"/>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4"/>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4"/>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4"/>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4"/>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4"/>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4"/>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4"/>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4"/>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4"/>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4"/>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4"/>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4"/>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4"/>
    </row>
  </sheetData>
  <mergeCells count="83">
    <mergeCell ref="A12:E12"/>
    <mergeCell ref="F12:F13"/>
    <mergeCell ref="A13:D13"/>
    <mergeCell ref="B1:F1"/>
    <mergeCell ref="B2:F2"/>
    <mergeCell ref="B3:F3"/>
    <mergeCell ref="A4:F4"/>
    <mergeCell ref="A5:E6"/>
    <mergeCell ref="F5:F6"/>
    <mergeCell ref="A8:E8"/>
    <mergeCell ref="F8:F9"/>
    <mergeCell ref="A9:D9"/>
    <mergeCell ref="A10:E10"/>
    <mergeCell ref="F10:F11"/>
    <mergeCell ref="A11:E11"/>
    <mergeCell ref="A14:E14"/>
    <mergeCell ref="F14:F15"/>
    <mergeCell ref="A15:D15"/>
    <mergeCell ref="A16:E16"/>
    <mergeCell ref="F16:F18"/>
    <mergeCell ref="A17:E17"/>
    <mergeCell ref="A18:D18"/>
    <mergeCell ref="A19:E19"/>
    <mergeCell ref="F19:F20"/>
    <mergeCell ref="A20:D20"/>
    <mergeCell ref="A21:E21"/>
    <mergeCell ref="F21:F23"/>
    <mergeCell ref="A22:E22"/>
    <mergeCell ref="A23:D23"/>
    <mergeCell ref="A28:E28"/>
    <mergeCell ref="F28:F31"/>
    <mergeCell ref="A29:D29"/>
    <mergeCell ref="A30:E30"/>
    <mergeCell ref="A31:D31"/>
    <mergeCell ref="A24:E24"/>
    <mergeCell ref="F24:F27"/>
    <mergeCell ref="A25:D25"/>
    <mergeCell ref="A26:E26"/>
    <mergeCell ref="A27:D27"/>
    <mergeCell ref="A32:E32"/>
    <mergeCell ref="F32:F38"/>
    <mergeCell ref="A33:E33"/>
    <mergeCell ref="A34:D34"/>
    <mergeCell ref="A35:E35"/>
    <mergeCell ref="A36:D36"/>
    <mergeCell ref="A37:E37"/>
    <mergeCell ref="A38:D38"/>
    <mergeCell ref="A53:D53"/>
    <mergeCell ref="A39:E39"/>
    <mergeCell ref="F39:F63"/>
    <mergeCell ref="A40:E40"/>
    <mergeCell ref="A41:D41"/>
    <mergeCell ref="A42:E42"/>
    <mergeCell ref="A43:D43"/>
    <mergeCell ref="A44:E44"/>
    <mergeCell ref="A45:D45"/>
    <mergeCell ref="A46:E46"/>
    <mergeCell ref="A47:D47"/>
    <mergeCell ref="A48:E48"/>
    <mergeCell ref="A49:D49"/>
    <mergeCell ref="A50:E50"/>
    <mergeCell ref="A51:D51"/>
    <mergeCell ref="A52:E52"/>
    <mergeCell ref="F64:F66"/>
    <mergeCell ref="A65:E65"/>
    <mergeCell ref="A66:D66"/>
    <mergeCell ref="A54:E54"/>
    <mergeCell ref="A55:D55"/>
    <mergeCell ref="A56:E56"/>
    <mergeCell ref="A57:D57"/>
    <mergeCell ref="A58:E58"/>
    <mergeCell ref="A59:D59"/>
    <mergeCell ref="A60:E60"/>
    <mergeCell ref="A61:D61"/>
    <mergeCell ref="A62:E62"/>
    <mergeCell ref="A63:D63"/>
    <mergeCell ref="A64:E64"/>
    <mergeCell ref="F67:F69"/>
    <mergeCell ref="A68:E68"/>
    <mergeCell ref="A69:D69"/>
    <mergeCell ref="A70:E70"/>
    <mergeCell ref="F70:F71"/>
    <mergeCell ref="A71:D71"/>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headerFooter>
    <oddHeader xml:space="preserve">&amp;R&amp;10&amp;"Arial"Interní
&amp;"Arial"&amp;06 </oddHeader>
  </headerFooter>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71"/>
  <sheetViews>
    <sheetView zoomScaleNormal="100" zoomScaleSheetLayoutView="100" workbookViewId="0">
      <selection activeCell="R11" sqref="R11"/>
    </sheetView>
  </sheetViews>
  <sheetFormatPr defaultRowHeight="15"/>
  <cols>
    <col min="1" max="1" width="44.5703125" customWidth="1"/>
    <col min="2" max="5" width="12.140625" customWidth="1"/>
    <col min="6" max="16" width="12.28515625" customWidth="1"/>
    <col min="17" max="17" width="16.140625" customWidth="1"/>
  </cols>
  <sheetData>
    <row r="1" spans="1:18" ht="27.75" customHeight="1">
      <c r="A1" s="777" t="s">
        <v>697</v>
      </c>
      <c r="B1" s="1197" t="s">
        <v>1089</v>
      </c>
      <c r="C1" s="1197"/>
      <c r="D1" s="1197"/>
      <c r="E1" s="1197"/>
      <c r="F1" s="1197"/>
      <c r="G1" s="1197"/>
      <c r="H1" s="790"/>
      <c r="I1" s="790"/>
      <c r="J1" s="790"/>
      <c r="K1" s="790"/>
      <c r="L1" s="790"/>
      <c r="M1" s="791"/>
      <c r="N1" s="791"/>
      <c r="O1" s="791"/>
      <c r="P1" s="792"/>
    </row>
    <row r="2" spans="1:18" ht="21" customHeight="1">
      <c r="A2" s="779" t="s">
        <v>1189</v>
      </c>
      <c r="B2" s="1792" t="s">
        <v>1110</v>
      </c>
      <c r="C2" s="1792"/>
      <c r="D2" s="1792"/>
      <c r="E2" s="1792"/>
      <c r="F2" s="1792"/>
      <c r="G2" s="1792"/>
      <c r="H2" s="1025"/>
      <c r="I2" s="1025"/>
      <c r="J2" s="1025"/>
      <c r="K2" s="1025"/>
      <c r="L2" s="1025"/>
      <c r="M2" s="124"/>
      <c r="N2" s="124"/>
      <c r="O2" s="124"/>
      <c r="P2" s="793"/>
    </row>
    <row r="3" spans="1:18" ht="26.25" customHeight="1">
      <c r="A3" s="779"/>
      <c r="B3" s="1199" t="s">
        <v>1111</v>
      </c>
      <c r="C3" s="1199"/>
      <c r="D3" s="1199"/>
      <c r="E3" s="1199"/>
      <c r="F3" s="1199"/>
      <c r="G3" s="1199"/>
      <c r="H3" s="701"/>
      <c r="I3" s="701"/>
      <c r="J3" s="701"/>
      <c r="K3" s="701"/>
      <c r="L3" s="701"/>
      <c r="M3" s="124"/>
      <c r="N3" s="124"/>
      <c r="O3" s="124"/>
      <c r="P3" s="793"/>
      <c r="R3" s="204"/>
    </row>
    <row r="4" spans="1:18" ht="15.75" thickBot="1">
      <c r="A4" s="794" t="s">
        <v>970</v>
      </c>
      <c r="B4" s="556"/>
      <c r="C4" s="556"/>
      <c r="D4" s="556"/>
      <c r="E4" s="795"/>
      <c r="F4" s="556"/>
      <c r="G4" s="556"/>
      <c r="H4" s="557"/>
      <c r="I4" s="557"/>
      <c r="J4" s="557"/>
      <c r="K4" s="557"/>
      <c r="L4" s="557"/>
      <c r="M4" s="557"/>
      <c r="N4" s="124"/>
      <c r="O4" s="124"/>
      <c r="P4" s="793"/>
      <c r="R4" s="204"/>
    </row>
    <row r="5" spans="1:18">
      <c r="A5" s="1776" t="s">
        <v>1190</v>
      </c>
      <c r="B5" s="1777"/>
      <c r="C5" s="1777"/>
      <c r="D5" s="1777"/>
      <c r="E5" s="1777"/>
      <c r="F5" s="1777"/>
      <c r="G5" s="1777"/>
      <c r="H5" s="1777"/>
      <c r="I5" s="1777"/>
      <c r="J5" s="1777"/>
      <c r="K5" s="1777"/>
      <c r="L5" s="1777"/>
      <c r="M5" s="1777"/>
      <c r="N5" s="1777"/>
      <c r="O5" s="1777"/>
      <c r="P5" s="1790"/>
      <c r="R5" s="204"/>
    </row>
    <row r="6" spans="1:18" ht="15.75" thickBot="1">
      <c r="A6" s="1793"/>
      <c r="B6" s="1794"/>
      <c r="C6" s="1794"/>
      <c r="D6" s="1794"/>
      <c r="E6" s="1794"/>
      <c r="F6" s="1794"/>
      <c r="G6" s="1794"/>
      <c r="H6" s="1794"/>
      <c r="I6" s="1794"/>
      <c r="J6" s="1794"/>
      <c r="K6" s="1794"/>
      <c r="L6" s="1794"/>
      <c r="M6" s="1794"/>
      <c r="N6" s="1794"/>
      <c r="O6" s="1794"/>
      <c r="P6" s="1795"/>
      <c r="R6" s="204"/>
    </row>
    <row r="7" spans="1:18" ht="15.75" thickBot="1">
      <c r="A7" s="611" t="s">
        <v>1176</v>
      </c>
      <c r="B7" s="750"/>
      <c r="C7" s="750" t="str">
        <f>[1]Obsah!C4</f>
        <v>(31/12/2017)</v>
      </c>
      <c r="D7" s="621"/>
      <c r="E7" s="621"/>
      <c r="F7" s="621"/>
      <c r="G7" s="621"/>
      <c r="H7" s="622"/>
      <c r="I7" s="622"/>
      <c r="J7" s="622"/>
      <c r="K7" s="622"/>
      <c r="L7" s="622"/>
      <c r="M7" s="622"/>
      <c r="N7" s="622"/>
      <c r="O7" s="622"/>
      <c r="P7" s="617"/>
      <c r="R7" s="204"/>
    </row>
    <row r="8" spans="1:18" s="204" customFormat="1" ht="15.75" customHeight="1" thickBot="1">
      <c r="A8" s="611" t="s">
        <v>1345</v>
      </c>
      <c r="B8" s="611"/>
      <c r="C8" s="618" t="s">
        <v>1194</v>
      </c>
      <c r="D8" s="618"/>
      <c r="E8" s="618"/>
      <c r="F8" s="618"/>
      <c r="G8" s="618"/>
      <c r="H8" s="618"/>
      <c r="I8" s="618"/>
      <c r="J8" s="618"/>
      <c r="K8" s="618"/>
      <c r="L8" s="618"/>
      <c r="M8" s="618"/>
      <c r="N8" s="618"/>
      <c r="O8" s="618"/>
      <c r="P8" s="756"/>
    </row>
    <row r="9" spans="1:18" s="204" customFormat="1" ht="25.5" customHeight="1">
      <c r="A9" s="1796"/>
      <c r="B9" s="1799" t="s">
        <v>1398</v>
      </c>
      <c r="C9" s="1800"/>
      <c r="D9" s="1316" t="s">
        <v>1397</v>
      </c>
      <c r="E9" s="1317"/>
      <c r="F9" s="1317"/>
      <c r="G9" s="1317"/>
      <c r="H9" s="1317"/>
      <c r="I9" s="1317"/>
      <c r="J9" s="1317"/>
      <c r="K9" s="1317"/>
      <c r="L9" s="1317"/>
      <c r="M9" s="1317"/>
      <c r="N9" s="1317"/>
      <c r="O9" s="1317"/>
      <c r="P9" s="1803"/>
    </row>
    <row r="10" spans="1:18" s="204" customFormat="1" ht="54" customHeight="1">
      <c r="A10" s="1797"/>
      <c r="B10" s="1801"/>
      <c r="C10" s="1802"/>
      <c r="D10" s="1784" t="s">
        <v>1335</v>
      </c>
      <c r="E10" s="1786" t="s">
        <v>1132</v>
      </c>
      <c r="F10" s="1787"/>
      <c r="G10" s="1786" t="s">
        <v>1133</v>
      </c>
      <c r="H10" s="1787"/>
      <c r="I10" s="1786" t="s">
        <v>1135</v>
      </c>
      <c r="J10" s="1787"/>
      <c r="K10" s="1786" t="s">
        <v>1134</v>
      </c>
      <c r="L10" s="1787"/>
      <c r="M10" s="1786" t="s">
        <v>1137</v>
      </c>
      <c r="N10" s="1787"/>
      <c r="O10" s="1786" t="s">
        <v>1188</v>
      </c>
      <c r="P10" s="1788"/>
    </row>
    <row r="11" spans="1:18" s="204" customFormat="1" ht="54.75" customHeight="1" thickBot="1">
      <c r="A11" s="1798"/>
      <c r="B11" s="698" t="s">
        <v>1288</v>
      </c>
      <c r="C11" s="699" t="s">
        <v>1289</v>
      </c>
      <c r="D11" s="1785"/>
      <c r="E11" s="578" t="s">
        <v>754</v>
      </c>
      <c r="F11" s="578" t="s">
        <v>1112</v>
      </c>
      <c r="G11" s="578" t="s">
        <v>754</v>
      </c>
      <c r="H11" s="578" t="s">
        <v>1112</v>
      </c>
      <c r="I11" s="578" t="s">
        <v>754</v>
      </c>
      <c r="J11" s="578" t="s">
        <v>1112</v>
      </c>
      <c r="K11" s="578" t="s">
        <v>754</v>
      </c>
      <c r="L11" s="578" t="s">
        <v>1112</v>
      </c>
      <c r="M11" s="578" t="s">
        <v>754</v>
      </c>
      <c r="N11" s="578" t="s">
        <v>1112</v>
      </c>
      <c r="O11" s="578" t="s">
        <v>754</v>
      </c>
      <c r="P11" s="645" t="s">
        <v>1112</v>
      </c>
    </row>
    <row r="12" spans="1:18" s="204" customFormat="1" ht="27.75">
      <c r="A12" s="745" t="s">
        <v>1324</v>
      </c>
      <c r="B12" s="943" t="s">
        <v>1487</v>
      </c>
      <c r="C12" s="944">
        <v>3</v>
      </c>
      <c r="D12" s="740"/>
      <c r="E12" s="655"/>
      <c r="F12" s="180"/>
      <c r="G12" s="180"/>
      <c r="H12" s="180"/>
      <c r="I12" s="180"/>
      <c r="J12" s="180"/>
      <c r="K12" s="180"/>
      <c r="L12" s="180"/>
      <c r="M12" s="180"/>
      <c r="N12" s="180"/>
      <c r="O12" s="180"/>
      <c r="P12" s="234"/>
    </row>
    <row r="13" spans="1:18" s="204" customFormat="1">
      <c r="A13" s="746" t="s">
        <v>1321</v>
      </c>
      <c r="B13" s="945"/>
      <c r="C13" s="946"/>
      <c r="D13" s="736"/>
      <c r="E13" s="737"/>
      <c r="F13" s="738"/>
      <c r="G13" s="738"/>
      <c r="H13" s="738"/>
      <c r="I13" s="738"/>
      <c r="J13" s="738"/>
      <c r="K13" s="738"/>
      <c r="L13" s="738"/>
      <c r="M13" s="738"/>
      <c r="N13" s="738"/>
      <c r="O13" s="738"/>
      <c r="P13" s="739"/>
    </row>
    <row r="14" spans="1:18" s="204" customFormat="1" ht="42">
      <c r="A14" s="660" t="s">
        <v>1332</v>
      </c>
      <c r="B14" s="947"/>
      <c r="C14" s="948">
        <v>3</v>
      </c>
      <c r="D14" s="735"/>
      <c r="E14" s="655"/>
      <c r="F14" s="180"/>
      <c r="G14" s="180"/>
      <c r="H14" s="180"/>
      <c r="I14" s="180"/>
      <c r="J14" s="180"/>
      <c r="K14" s="180"/>
      <c r="L14" s="180"/>
      <c r="M14" s="180"/>
      <c r="N14" s="180"/>
      <c r="O14" s="180"/>
      <c r="P14" s="234"/>
    </row>
    <row r="15" spans="1:18" s="204" customFormat="1" ht="26.25">
      <c r="A15" s="660" t="s">
        <v>1322</v>
      </c>
      <c r="B15" s="947"/>
      <c r="C15" s="948">
        <v>3</v>
      </c>
      <c r="D15" s="735"/>
      <c r="E15" s="655"/>
      <c r="F15" s="180"/>
      <c r="G15" s="180"/>
      <c r="H15" s="180"/>
      <c r="I15" s="180"/>
      <c r="J15" s="180"/>
      <c r="K15" s="180"/>
      <c r="L15" s="180"/>
      <c r="M15" s="180"/>
      <c r="N15" s="180"/>
      <c r="O15" s="180"/>
      <c r="P15" s="234"/>
    </row>
    <row r="16" spans="1:18" s="204" customFormat="1">
      <c r="A16" s="661" t="s">
        <v>1361</v>
      </c>
      <c r="B16" s="949"/>
      <c r="C16" s="951">
        <v>9861278</v>
      </c>
      <c r="D16" s="183"/>
      <c r="E16" s="580"/>
      <c r="F16" s="172"/>
      <c r="G16" s="172"/>
      <c r="H16" s="172"/>
      <c r="I16" s="172"/>
      <c r="J16" s="172"/>
      <c r="K16" s="172"/>
      <c r="L16" s="172"/>
      <c r="M16" s="172"/>
      <c r="N16" s="172"/>
      <c r="O16" s="172"/>
      <c r="P16" s="235"/>
      <c r="Q16" s="861"/>
      <c r="R16" s="861"/>
    </row>
    <row r="17" spans="1:16" s="204" customFormat="1">
      <c r="A17" s="662" t="s">
        <v>1312</v>
      </c>
      <c r="B17" s="950"/>
      <c r="C17" s="951">
        <f>C16</f>
        <v>9861278</v>
      </c>
      <c r="D17" s="183"/>
      <c r="E17" s="580"/>
      <c r="F17" s="172"/>
      <c r="G17" s="172"/>
      <c r="H17" s="172"/>
      <c r="I17" s="172"/>
      <c r="J17" s="172"/>
      <c r="K17" s="172"/>
      <c r="L17" s="172"/>
      <c r="M17" s="172"/>
      <c r="N17" s="172"/>
      <c r="O17" s="172"/>
      <c r="P17" s="235"/>
    </row>
    <row r="18" spans="1:16" s="204" customFormat="1">
      <c r="A18" s="662" t="s">
        <v>1313</v>
      </c>
      <c r="B18" s="950"/>
      <c r="C18" s="951"/>
      <c r="D18" s="183"/>
      <c r="E18" s="580"/>
      <c r="F18" s="172"/>
      <c r="G18" s="172"/>
      <c r="H18" s="172"/>
      <c r="I18" s="172"/>
      <c r="J18" s="172"/>
      <c r="K18" s="172"/>
      <c r="L18" s="172"/>
      <c r="M18" s="172"/>
      <c r="N18" s="172"/>
      <c r="O18" s="172"/>
      <c r="P18" s="235"/>
    </row>
    <row r="19" spans="1:16" s="204" customFormat="1" ht="25.5">
      <c r="A19" s="662" t="s">
        <v>1314</v>
      </c>
      <c r="B19" s="950"/>
      <c r="C19" s="951"/>
      <c r="D19" s="183"/>
      <c r="E19" s="580"/>
      <c r="F19" s="172"/>
      <c r="G19" s="172"/>
      <c r="H19" s="172"/>
      <c r="I19" s="172"/>
      <c r="J19" s="172"/>
      <c r="K19" s="172"/>
      <c r="L19" s="172"/>
      <c r="M19" s="172"/>
      <c r="N19" s="172"/>
      <c r="O19" s="172"/>
      <c r="P19" s="235"/>
    </row>
    <row r="20" spans="1:16" s="204" customFormat="1" ht="20.25" customHeight="1">
      <c r="A20" s="661" t="s">
        <v>1293</v>
      </c>
      <c r="B20" s="950"/>
      <c r="C20" s="951"/>
      <c r="D20" s="665"/>
      <c r="E20" s="580"/>
      <c r="F20" s="172"/>
      <c r="G20" s="172"/>
      <c r="H20" s="172"/>
      <c r="I20" s="172"/>
      <c r="J20" s="172"/>
      <c r="K20" s="172"/>
      <c r="L20" s="172"/>
      <c r="M20" s="172"/>
      <c r="N20" s="172"/>
      <c r="O20" s="172"/>
      <c r="P20" s="235"/>
    </row>
    <row r="21" spans="1:16" s="204" customFormat="1">
      <c r="A21" s="661" t="s">
        <v>1362</v>
      </c>
      <c r="B21" s="952"/>
      <c r="C21" s="951">
        <f>4295633+1103780</f>
        <v>5399413</v>
      </c>
      <c r="D21" s="665"/>
      <c r="E21" s="580"/>
      <c r="F21" s="172"/>
      <c r="G21" s="172"/>
      <c r="H21" s="172"/>
      <c r="I21" s="172"/>
      <c r="J21" s="172"/>
      <c r="K21" s="172"/>
      <c r="L21" s="172"/>
      <c r="M21" s="172"/>
      <c r="N21" s="172"/>
      <c r="O21" s="172"/>
      <c r="P21" s="235"/>
    </row>
    <row r="22" spans="1:16" s="204" customFormat="1">
      <c r="A22" s="662" t="s">
        <v>1315</v>
      </c>
      <c r="B22" s="953"/>
      <c r="C22" s="954">
        <f>1072722+1103780</f>
        <v>2176502</v>
      </c>
      <c r="D22" s="665"/>
      <c r="E22" s="580"/>
      <c r="F22" s="172"/>
      <c r="G22" s="172"/>
      <c r="H22" s="172"/>
      <c r="I22" s="172"/>
      <c r="J22" s="172"/>
      <c r="K22" s="172"/>
      <c r="L22" s="172"/>
      <c r="M22" s="172"/>
      <c r="N22" s="172"/>
      <c r="O22" s="172"/>
      <c r="P22" s="235"/>
    </row>
    <row r="23" spans="1:16" s="204" customFormat="1">
      <c r="A23" s="662" t="s">
        <v>1316</v>
      </c>
      <c r="B23" s="949"/>
      <c r="C23" s="954"/>
      <c r="D23" s="665"/>
      <c r="E23" s="581"/>
      <c r="F23" s="172"/>
      <c r="G23" s="172"/>
      <c r="H23" s="172"/>
      <c r="I23" s="172"/>
      <c r="J23" s="172"/>
      <c r="K23" s="172"/>
      <c r="L23" s="172"/>
      <c r="M23" s="172"/>
      <c r="N23" s="172"/>
      <c r="O23" s="172"/>
      <c r="P23" s="235"/>
    </row>
    <row r="24" spans="1:16" s="204" customFormat="1" ht="25.5">
      <c r="A24" s="662" t="s">
        <v>1317</v>
      </c>
      <c r="B24" s="949"/>
      <c r="C24" s="954"/>
      <c r="D24" s="665"/>
      <c r="E24" s="581"/>
      <c r="F24" s="172"/>
      <c r="G24" s="172"/>
      <c r="H24" s="172"/>
      <c r="I24" s="172"/>
      <c r="J24" s="172"/>
      <c r="K24" s="172"/>
      <c r="L24" s="172"/>
      <c r="M24" s="172"/>
      <c r="N24" s="172"/>
      <c r="O24" s="172"/>
      <c r="P24" s="235"/>
    </row>
    <row r="25" spans="1:16" s="204" customFormat="1" ht="28.5" thickBot="1">
      <c r="A25" s="661" t="s">
        <v>1292</v>
      </c>
      <c r="B25" s="955"/>
      <c r="C25" s="956">
        <v>3222911</v>
      </c>
      <c r="D25" s="665"/>
      <c r="E25" s="582"/>
      <c r="F25" s="172"/>
      <c r="G25" s="172"/>
      <c r="H25" s="172"/>
      <c r="I25" s="172"/>
      <c r="J25" s="172"/>
      <c r="K25" s="172"/>
      <c r="L25" s="172"/>
      <c r="M25" s="172"/>
      <c r="N25" s="172"/>
      <c r="O25" s="172"/>
      <c r="P25" s="235"/>
    </row>
    <row r="26" spans="1:16" s="204" customFormat="1" ht="15.75" thickBot="1">
      <c r="A26" s="1776" t="s">
        <v>1320</v>
      </c>
      <c r="B26" s="1777"/>
      <c r="C26" s="1777"/>
      <c r="D26" s="1777"/>
      <c r="E26" s="1777"/>
      <c r="F26" s="1777"/>
      <c r="G26" s="1777"/>
      <c r="H26" s="1777"/>
      <c r="I26" s="1789"/>
      <c r="J26" s="1777"/>
      <c r="K26" s="1777"/>
      <c r="L26" s="1777"/>
      <c r="M26" s="1777"/>
      <c r="N26" s="1777"/>
      <c r="O26" s="1777"/>
      <c r="P26" s="1790"/>
    </row>
    <row r="27" spans="1:16" s="830" customFormat="1" ht="25.5">
      <c r="A27" s="663" t="s">
        <v>1326</v>
      </c>
      <c r="B27" s="957"/>
      <c r="C27" s="958"/>
      <c r="D27" s="666"/>
      <c r="E27" s="657"/>
      <c r="F27" s="656"/>
      <c r="G27" s="656"/>
      <c r="H27" s="656"/>
      <c r="I27" s="656"/>
      <c r="J27" s="656"/>
      <c r="K27" s="656"/>
      <c r="L27" s="656"/>
      <c r="M27" s="656"/>
      <c r="N27" s="656"/>
      <c r="O27" s="656"/>
      <c r="P27" s="658"/>
    </row>
    <row r="28" spans="1:16" s="830" customFormat="1" ht="27">
      <c r="A28" s="663" t="s">
        <v>1346</v>
      </c>
      <c r="B28" s="959"/>
      <c r="C28" s="1038">
        <v>2269051</v>
      </c>
      <c r="D28" s="666"/>
      <c r="E28" s="223"/>
      <c r="F28" s="656"/>
      <c r="G28" s="656"/>
      <c r="H28" s="656"/>
      <c r="I28" s="656"/>
      <c r="J28" s="656"/>
      <c r="K28" s="656"/>
      <c r="L28" s="656"/>
      <c r="M28" s="656"/>
      <c r="N28" s="656"/>
      <c r="O28" s="656"/>
      <c r="P28" s="658"/>
    </row>
    <row r="29" spans="1:16" s="204" customFormat="1" ht="26.25">
      <c r="A29" s="661" t="s">
        <v>1328</v>
      </c>
      <c r="B29" s="1021"/>
      <c r="C29" s="951">
        <v>1109643</v>
      </c>
      <c r="D29" s="7"/>
      <c r="E29" s="6"/>
      <c r="F29" s="6"/>
      <c r="G29" s="6"/>
      <c r="H29" s="6"/>
      <c r="I29" s="656"/>
      <c r="J29" s="656"/>
      <c r="K29" s="656"/>
      <c r="L29" s="656"/>
      <c r="M29" s="656"/>
      <c r="N29" s="656"/>
      <c r="O29" s="656"/>
      <c r="P29" s="658"/>
    </row>
    <row r="30" spans="1:16" s="204" customFormat="1" ht="26.25">
      <c r="A30" s="661" t="s">
        <v>1329</v>
      </c>
      <c r="B30" s="1021"/>
      <c r="C30" s="951"/>
      <c r="D30" s="7"/>
      <c r="E30" s="6"/>
      <c r="F30" s="6"/>
      <c r="G30" s="6"/>
      <c r="H30" s="6"/>
      <c r="I30" s="656"/>
      <c r="J30" s="656"/>
      <c r="K30" s="656"/>
      <c r="L30" s="656"/>
      <c r="M30" s="656"/>
      <c r="N30" s="656"/>
      <c r="O30" s="656"/>
      <c r="P30" s="658"/>
    </row>
    <row r="31" spans="1:16" s="204" customFormat="1" ht="39.75" customHeight="1">
      <c r="A31" s="661" t="s">
        <v>1330</v>
      </c>
      <c r="B31" s="1021"/>
      <c r="C31" s="951"/>
      <c r="D31" s="7"/>
      <c r="E31" s="6"/>
      <c r="F31" s="6"/>
      <c r="G31" s="6"/>
      <c r="H31" s="6"/>
      <c r="I31" s="656"/>
      <c r="J31" s="656"/>
      <c r="K31" s="656"/>
      <c r="L31" s="656"/>
      <c r="M31" s="656"/>
      <c r="N31" s="656"/>
      <c r="O31" s="656"/>
      <c r="P31" s="658"/>
    </row>
    <row r="32" spans="1:16" s="204" customFormat="1" ht="40.5">
      <c r="A32" s="661" t="s">
        <v>1331</v>
      </c>
      <c r="B32" s="1021"/>
      <c r="C32" s="951">
        <v>1159408</v>
      </c>
      <c r="D32" s="7"/>
      <c r="E32" s="6"/>
      <c r="F32" s="6"/>
      <c r="G32" s="6"/>
      <c r="H32" s="6"/>
      <c r="I32" s="656"/>
      <c r="J32" s="656"/>
      <c r="K32" s="656"/>
      <c r="L32" s="656"/>
      <c r="M32" s="656"/>
      <c r="N32" s="656"/>
      <c r="O32" s="656"/>
      <c r="P32" s="658"/>
    </row>
    <row r="33" spans="1:16" s="204" customFormat="1" ht="40.5">
      <c r="A33" s="661" t="s">
        <v>1327</v>
      </c>
      <c r="B33" s="1021"/>
      <c r="C33" s="951">
        <v>6145325</v>
      </c>
      <c r="D33" s="7"/>
      <c r="E33" s="6"/>
      <c r="F33" s="6"/>
      <c r="G33" s="6"/>
      <c r="H33" s="6"/>
      <c r="I33" s="656"/>
      <c r="J33" s="656"/>
      <c r="K33" s="656"/>
      <c r="L33" s="656"/>
      <c r="M33" s="656"/>
      <c r="N33" s="656"/>
      <c r="O33" s="656"/>
      <c r="P33" s="658"/>
    </row>
    <row r="34" spans="1:16" s="204" customFormat="1" ht="26.25" thickBot="1">
      <c r="A34" s="659" t="s">
        <v>1364</v>
      </c>
      <c r="B34" s="942"/>
      <c r="C34" s="936"/>
      <c r="D34" s="742"/>
      <c r="E34" s="743"/>
      <c r="F34" s="173"/>
      <c r="G34" s="173"/>
      <c r="H34" s="173"/>
      <c r="I34" s="173"/>
      <c r="J34" s="173"/>
      <c r="K34" s="173"/>
      <c r="L34" s="173"/>
      <c r="M34" s="173"/>
      <c r="N34" s="173"/>
      <c r="O34" s="173"/>
      <c r="P34" s="744"/>
    </row>
    <row r="35" spans="1:16" s="204" customFormat="1" ht="25.5">
      <c r="A35" s="747" t="s">
        <v>1347</v>
      </c>
      <c r="B35" s="960"/>
      <c r="C35" s="1039">
        <v>4295633</v>
      </c>
      <c r="D35" s="741"/>
      <c r="E35" s="655"/>
      <c r="F35" s="180"/>
      <c r="G35" s="180"/>
      <c r="H35" s="180"/>
      <c r="I35" s="180"/>
      <c r="J35" s="180"/>
      <c r="K35" s="180"/>
      <c r="L35" s="180"/>
      <c r="M35" s="180"/>
      <c r="N35" s="180"/>
      <c r="O35" s="180"/>
      <c r="P35" s="234"/>
    </row>
    <row r="36" spans="1:16" s="204" customFormat="1" ht="39.75">
      <c r="A36" s="664" t="s">
        <v>1325</v>
      </c>
      <c r="B36" s="961"/>
      <c r="C36" s="934"/>
      <c r="D36" s="665"/>
      <c r="E36" s="580"/>
      <c r="F36" s="172"/>
      <c r="G36" s="172"/>
      <c r="H36" s="172"/>
      <c r="I36" s="172"/>
      <c r="J36" s="172"/>
      <c r="K36" s="172"/>
      <c r="L36" s="172"/>
      <c r="M36" s="172"/>
      <c r="N36" s="172"/>
      <c r="O36" s="172"/>
      <c r="P36" s="235"/>
    </row>
    <row r="37" spans="1:16" s="204" customFormat="1" ht="38.25">
      <c r="A37" s="663" t="s">
        <v>1348</v>
      </c>
      <c r="B37" s="941"/>
      <c r="C37" s="935"/>
      <c r="D37" s="589"/>
      <c r="E37" s="581"/>
      <c r="F37" s="6"/>
      <c r="G37" s="6"/>
      <c r="H37" s="6"/>
      <c r="I37" s="6"/>
      <c r="J37" s="6"/>
      <c r="K37" s="6"/>
      <c r="L37" s="6"/>
      <c r="M37" s="6"/>
      <c r="N37" s="6"/>
      <c r="O37" s="6"/>
      <c r="P37" s="583"/>
    </row>
    <row r="38" spans="1:16" s="204" customFormat="1" ht="39.75">
      <c r="A38" s="664" t="s">
        <v>1349</v>
      </c>
      <c r="B38" s="962"/>
      <c r="C38" s="934"/>
      <c r="D38" s="589"/>
      <c r="E38" s="581"/>
      <c r="F38" s="6"/>
      <c r="G38" s="6"/>
      <c r="H38" s="6"/>
      <c r="I38" s="6"/>
      <c r="J38" s="6"/>
      <c r="K38" s="6"/>
      <c r="L38" s="6"/>
      <c r="M38" s="6"/>
      <c r="N38" s="6"/>
      <c r="O38" s="6"/>
      <c r="P38" s="583"/>
    </row>
    <row r="39" spans="1:16" s="204" customFormat="1" ht="25.5">
      <c r="A39" s="663" t="s">
        <v>1350</v>
      </c>
      <c r="B39" s="962"/>
      <c r="C39" s="935"/>
      <c r="D39" s="589"/>
      <c r="E39" s="581"/>
      <c r="F39" s="6"/>
      <c r="G39" s="6"/>
      <c r="H39" s="6"/>
      <c r="I39" s="6"/>
      <c r="J39" s="6"/>
      <c r="K39" s="6"/>
      <c r="L39" s="6"/>
      <c r="M39" s="6"/>
      <c r="N39" s="6"/>
      <c r="O39" s="6"/>
      <c r="P39" s="583"/>
    </row>
    <row r="40" spans="1:16" s="204" customFormat="1">
      <c r="A40" s="664" t="s">
        <v>1351</v>
      </c>
      <c r="B40" s="963"/>
      <c r="C40" s="934"/>
      <c r="D40" s="589"/>
      <c r="E40" s="582"/>
      <c r="F40" s="6"/>
      <c r="G40" s="6"/>
      <c r="H40" s="6"/>
      <c r="I40" s="6"/>
      <c r="J40" s="6"/>
      <c r="K40" s="6"/>
      <c r="L40" s="6"/>
      <c r="M40" s="6"/>
      <c r="N40" s="6"/>
      <c r="O40" s="6"/>
      <c r="P40" s="583"/>
    </row>
    <row r="41" spans="1:16" s="204" customFormat="1">
      <c r="A41" s="664" t="s">
        <v>1281</v>
      </c>
      <c r="B41" s="963"/>
      <c r="C41" s="934"/>
      <c r="D41" s="589"/>
      <c r="E41" s="582"/>
      <c r="F41" s="6"/>
      <c r="G41" s="6"/>
      <c r="H41" s="6"/>
      <c r="I41" s="6"/>
      <c r="J41" s="6"/>
      <c r="K41" s="6"/>
      <c r="L41" s="6"/>
      <c r="M41" s="6"/>
      <c r="N41" s="6"/>
      <c r="O41" s="6"/>
      <c r="P41" s="583"/>
    </row>
    <row r="42" spans="1:16" s="204" customFormat="1">
      <c r="A42" s="664" t="s">
        <v>1352</v>
      </c>
      <c r="B42" s="1022"/>
      <c r="C42" s="934"/>
      <c r="D42" s="589"/>
      <c r="E42" s="172"/>
      <c r="F42" s="6"/>
      <c r="G42" s="6"/>
      <c r="H42" s="6"/>
      <c r="I42" s="6"/>
      <c r="J42" s="6"/>
      <c r="K42" s="6"/>
      <c r="L42" s="6"/>
      <c r="M42" s="6"/>
      <c r="N42" s="6"/>
      <c r="O42" s="6"/>
      <c r="P42" s="583"/>
    </row>
    <row r="43" spans="1:16" s="204" customFormat="1" ht="24.75" customHeight="1">
      <c r="A43" s="663" t="s">
        <v>1353</v>
      </c>
      <c r="B43" s="962"/>
      <c r="C43" s="935"/>
      <c r="D43" s="589"/>
      <c r="E43" s="581"/>
      <c r="F43" s="6"/>
      <c r="G43" s="6"/>
      <c r="H43" s="6"/>
      <c r="I43" s="6"/>
      <c r="J43" s="6"/>
      <c r="K43" s="6"/>
      <c r="L43" s="6"/>
      <c r="M43" s="6"/>
      <c r="N43" s="6"/>
      <c r="O43" s="6"/>
      <c r="P43" s="583"/>
    </row>
    <row r="44" spans="1:16" s="204" customFormat="1" ht="15.75" thickBot="1">
      <c r="A44" s="659" t="s">
        <v>1354</v>
      </c>
      <c r="B44" s="964"/>
      <c r="C44" s="936"/>
      <c r="D44" s="590"/>
      <c r="E44" s="173"/>
      <c r="F44" s="100"/>
      <c r="G44" s="100"/>
      <c r="H44" s="100"/>
      <c r="I44" s="100"/>
      <c r="J44" s="100"/>
      <c r="K44" s="100"/>
      <c r="L44" s="100"/>
      <c r="M44" s="100"/>
      <c r="N44" s="100"/>
      <c r="O44" s="100"/>
      <c r="P44" s="584"/>
    </row>
    <row r="45" spans="1:16" s="204" customFormat="1" ht="26.25">
      <c r="A45" s="661" t="s">
        <v>1153</v>
      </c>
      <c r="B45" s="1021"/>
      <c r="C45" s="937"/>
      <c r="D45" s="589"/>
      <c r="E45" s="6"/>
      <c r="F45" s="6"/>
      <c r="G45" s="6"/>
      <c r="H45" s="6"/>
      <c r="I45" s="6"/>
      <c r="J45" s="6"/>
      <c r="K45" s="6"/>
      <c r="L45" s="6"/>
      <c r="M45" s="6"/>
      <c r="N45" s="6"/>
      <c r="O45" s="6"/>
      <c r="P45" s="583"/>
    </row>
    <row r="46" spans="1:16" s="204" customFormat="1" ht="27.75">
      <c r="A46" s="661" t="s">
        <v>1363</v>
      </c>
      <c r="B46" s="1021"/>
      <c r="C46" s="937"/>
      <c r="D46" s="589"/>
      <c r="E46" s="6"/>
      <c r="F46" s="6"/>
      <c r="G46" s="6"/>
      <c r="H46" s="6"/>
      <c r="I46" s="6"/>
      <c r="J46" s="6"/>
      <c r="K46" s="6"/>
      <c r="L46" s="6"/>
      <c r="M46" s="6"/>
      <c r="N46" s="6"/>
      <c r="O46" s="6"/>
      <c r="P46" s="583"/>
    </row>
    <row r="47" spans="1:16" s="204" customFormat="1" ht="41.25" thickBot="1">
      <c r="A47" s="748" t="s">
        <v>1344</v>
      </c>
      <c r="B47" s="1020"/>
      <c r="C47" s="938"/>
      <c r="D47" s="590"/>
      <c r="E47" s="100"/>
      <c r="F47" s="100"/>
      <c r="G47" s="100"/>
      <c r="H47" s="100"/>
      <c r="I47" s="100"/>
      <c r="J47" s="100"/>
      <c r="K47" s="100"/>
      <c r="L47" s="100"/>
      <c r="M47" s="100"/>
      <c r="N47" s="100"/>
      <c r="O47" s="100"/>
      <c r="P47" s="584"/>
    </row>
    <row r="48" spans="1:16" s="830" customFormat="1">
      <c r="A48" s="654"/>
      <c r="B48" s="654"/>
      <c r="C48" s="654"/>
      <c r="D48" s="654"/>
      <c r="E48" s="654"/>
      <c r="F48" s="654"/>
      <c r="G48" s="654"/>
      <c r="H48" s="654"/>
      <c r="I48" s="654"/>
      <c r="J48" s="654"/>
      <c r="K48" s="654"/>
      <c r="L48" s="654"/>
      <c r="M48" s="654"/>
      <c r="N48" s="654"/>
      <c r="O48" s="654"/>
      <c r="P48" s="654"/>
    </row>
    <row r="49" spans="1:16" s="830" customFormat="1" ht="26.25" customHeight="1">
      <c r="A49" s="1791" t="s">
        <v>1096</v>
      </c>
      <c r="B49" s="1791"/>
      <c r="C49" s="1791"/>
      <c r="D49" s="1791"/>
      <c r="E49" s="1791"/>
      <c r="F49" s="1791"/>
      <c r="G49" s="1791"/>
      <c r="H49" s="1791"/>
      <c r="I49" s="654"/>
      <c r="J49" s="654"/>
      <c r="K49" s="654"/>
      <c r="L49" s="654"/>
      <c r="M49" s="654"/>
      <c r="N49" s="654"/>
      <c r="O49" s="654"/>
      <c r="P49" s="654"/>
    </row>
    <row r="50" spans="1:16" s="204" customFormat="1">
      <c r="A50" s="1037" t="s">
        <v>1582</v>
      </c>
      <c r="B50"/>
      <c r="C50"/>
      <c r="D50"/>
      <c r="E50"/>
      <c r="F50"/>
      <c r="G50"/>
      <c r="H50"/>
      <c r="I50"/>
      <c r="J50"/>
      <c r="K50"/>
      <c r="L50"/>
      <c r="M50"/>
      <c r="N50"/>
      <c r="O50"/>
      <c r="P50"/>
    </row>
    <row r="51" spans="1:16" s="204" customFormat="1" ht="36" customHeight="1">
      <c r="A51" s="1783" t="s">
        <v>1143</v>
      </c>
      <c r="B51" s="1783"/>
      <c r="C51" s="1783"/>
      <c r="D51" s="1783"/>
      <c r="E51" s="1783"/>
      <c r="F51" s="1783"/>
      <c r="G51" s="1783"/>
      <c r="H51" s="1783"/>
      <c r="I51"/>
      <c r="J51"/>
      <c r="K51"/>
      <c r="L51"/>
      <c r="M51"/>
      <c r="N51"/>
      <c r="O51"/>
      <c r="P51"/>
    </row>
    <row r="52" spans="1:16" s="204" customFormat="1" ht="27" customHeight="1">
      <c r="A52" s="1783" t="s">
        <v>1144</v>
      </c>
      <c r="B52" s="1783"/>
      <c r="C52" s="1783"/>
      <c r="D52" s="1783"/>
      <c r="E52" s="1783"/>
      <c r="F52" s="1783"/>
      <c r="G52" s="1783"/>
      <c r="H52" s="1783"/>
      <c r="I52"/>
      <c r="J52"/>
      <c r="K52"/>
      <c r="L52"/>
      <c r="M52"/>
      <c r="N52"/>
      <c r="O52"/>
      <c r="P52"/>
    </row>
    <row r="53" spans="1:16" s="204" customFormat="1" ht="17.25" customHeight="1">
      <c r="A53" s="1783" t="s">
        <v>1145</v>
      </c>
      <c r="B53" s="1783"/>
      <c r="C53" s="1783"/>
      <c r="D53" s="1783"/>
      <c r="E53" s="1783"/>
      <c r="F53" s="1783"/>
      <c r="G53" s="1783"/>
      <c r="H53" s="1783"/>
      <c r="I53" s="1783"/>
      <c r="J53" s="1783"/>
      <c r="K53" s="1783"/>
      <c r="L53" s="1783"/>
      <c r="M53" s="1783"/>
      <c r="N53" s="1783"/>
      <c r="O53" s="1783"/>
      <c r="P53" s="1783"/>
    </row>
    <row r="54" spans="1:16" s="204" customFormat="1" ht="18" customHeight="1">
      <c r="A54" s="1783" t="s">
        <v>1146</v>
      </c>
      <c r="B54" s="1783"/>
      <c r="C54" s="1783"/>
      <c r="D54" s="1783"/>
      <c r="E54" s="1783"/>
      <c r="F54" s="1783"/>
      <c r="G54" s="1783"/>
      <c r="H54" s="1783"/>
      <c r="I54" s="1783"/>
      <c r="J54" s="1783"/>
      <c r="K54" s="1783"/>
      <c r="L54" s="1783"/>
      <c r="M54" s="1783"/>
      <c r="N54" s="1783"/>
      <c r="O54" s="1783"/>
      <c r="P54" s="1783"/>
    </row>
    <row r="55" spans="1:16" s="204" customFormat="1" ht="18.75" customHeight="1">
      <c r="A55" s="1783" t="s">
        <v>1147</v>
      </c>
      <c r="B55" s="1783"/>
      <c r="C55" s="1783"/>
      <c r="D55" s="1783"/>
      <c r="E55" s="1783"/>
      <c r="F55" s="1783"/>
      <c r="G55" s="1783"/>
      <c r="H55" s="1783"/>
      <c r="I55" s="1783"/>
      <c r="J55" s="1783"/>
      <c r="K55" s="1783"/>
      <c r="L55" s="1783"/>
      <c r="M55" s="1783"/>
      <c r="N55" s="1783"/>
      <c r="O55" s="1783"/>
      <c r="P55" s="1783"/>
    </row>
    <row r="56" spans="1:16" s="204" customFormat="1" ht="26.25" customHeight="1">
      <c r="A56" s="1783" t="s">
        <v>1148</v>
      </c>
      <c r="B56" s="1783"/>
      <c r="C56" s="1783"/>
      <c r="D56" s="1783"/>
      <c r="E56" s="1783"/>
      <c r="F56" s="1783"/>
      <c r="G56" s="1783"/>
      <c r="H56" s="1783"/>
      <c r="I56" s="1783"/>
      <c r="J56" s="1783"/>
      <c r="K56" s="1783"/>
      <c r="L56" s="1783"/>
      <c r="M56" s="1783"/>
      <c r="N56" s="1783"/>
      <c r="O56" s="1783"/>
      <c r="P56" s="1783"/>
    </row>
    <row r="57" spans="1:16" s="204" customFormat="1" ht="26.25" customHeight="1">
      <c r="A57" s="1783" t="s">
        <v>1318</v>
      </c>
      <c r="B57" s="1783"/>
      <c r="C57" s="1783"/>
      <c r="D57" s="1783"/>
      <c r="E57" s="1783"/>
      <c r="F57" s="1783"/>
      <c r="G57" s="1783"/>
      <c r="H57" s="1783"/>
      <c r="I57"/>
      <c r="J57"/>
      <c r="K57"/>
      <c r="L57"/>
      <c r="M57"/>
      <c r="N57"/>
      <c r="O57"/>
      <c r="P57"/>
    </row>
    <row r="58" spans="1:16" s="204" customFormat="1" ht="20.25" customHeight="1">
      <c r="A58" s="1783" t="s">
        <v>1319</v>
      </c>
      <c r="B58" s="1783"/>
      <c r="C58" s="1783"/>
      <c r="D58" s="1783"/>
      <c r="E58" s="1783"/>
      <c r="F58" s="1783"/>
      <c r="G58" s="1783"/>
      <c r="H58" s="1783"/>
      <c r="I58"/>
      <c r="J58"/>
      <c r="K58"/>
      <c r="L58"/>
      <c r="M58"/>
      <c r="N58"/>
      <c r="O58"/>
      <c r="P58"/>
    </row>
    <row r="59" spans="1:16" s="204" customFormat="1" ht="26.25" customHeight="1">
      <c r="A59" s="1783" t="s">
        <v>1323</v>
      </c>
      <c r="B59" s="1783"/>
      <c r="C59" s="1783"/>
      <c r="D59" s="1783"/>
      <c r="E59" s="1783"/>
      <c r="F59" s="1783"/>
      <c r="G59" s="1783"/>
      <c r="H59" s="1783"/>
      <c r="I59"/>
      <c r="J59"/>
      <c r="K59"/>
      <c r="L59"/>
      <c r="M59"/>
      <c r="N59"/>
      <c r="O59"/>
      <c r="P59"/>
    </row>
    <row r="60" spans="1:16" s="204" customFormat="1" ht="30.75" customHeight="1">
      <c r="A60" s="1783" t="s">
        <v>1359</v>
      </c>
      <c r="B60" s="1783"/>
      <c r="C60" s="1783"/>
      <c r="D60" s="1783"/>
      <c r="E60" s="1783"/>
      <c r="F60" s="1783"/>
      <c r="G60" s="1783"/>
      <c r="H60" s="1783"/>
      <c r="I60"/>
      <c r="J60"/>
      <c r="K60"/>
      <c r="L60"/>
      <c r="M60"/>
      <c r="N60"/>
      <c r="O60"/>
      <c r="P60"/>
    </row>
    <row r="61" spans="1:16" s="204" customFormat="1" ht="15" customHeight="1">
      <c r="A61" s="1783" t="s">
        <v>1360</v>
      </c>
      <c r="B61" s="1783"/>
      <c r="C61" s="1783"/>
      <c r="D61" s="1783"/>
      <c r="E61" s="1783"/>
      <c r="F61" s="1783"/>
      <c r="G61" s="1783"/>
      <c r="H61" s="1783"/>
      <c r="I61"/>
      <c r="J61"/>
      <c r="K61"/>
      <c r="L61"/>
      <c r="M61"/>
      <c r="N61"/>
      <c r="O61"/>
      <c r="P61"/>
    </row>
    <row r="62" spans="1:16" s="204" customFormat="1" ht="26.25" customHeight="1">
      <c r="A62" s="1783" t="s">
        <v>1336</v>
      </c>
      <c r="B62" s="1783"/>
      <c r="C62" s="1783"/>
      <c r="D62" s="1783"/>
      <c r="E62" s="1783"/>
      <c r="F62" s="1783"/>
      <c r="G62" s="1783"/>
      <c r="H62" s="1783"/>
      <c r="I62"/>
      <c r="J62"/>
      <c r="K62"/>
      <c r="L62"/>
      <c r="M62"/>
      <c r="N62"/>
      <c r="O62"/>
      <c r="P62"/>
    </row>
    <row r="63" spans="1:16" s="204" customFormat="1" ht="26.25" customHeight="1">
      <c r="A63" s="1783" t="s">
        <v>1337</v>
      </c>
      <c r="B63" s="1783"/>
      <c r="C63" s="1783"/>
      <c r="D63" s="1783"/>
      <c r="E63" s="1783"/>
      <c r="F63" s="1783"/>
      <c r="G63" s="1783"/>
      <c r="H63" s="1783"/>
      <c r="I63"/>
      <c r="J63"/>
      <c r="K63"/>
      <c r="L63"/>
      <c r="M63"/>
      <c r="N63"/>
      <c r="O63"/>
      <c r="P63"/>
    </row>
    <row r="64" spans="1:16" s="204" customFormat="1" ht="18.75" customHeight="1">
      <c r="A64" s="1783" t="s">
        <v>1338</v>
      </c>
      <c r="B64" s="1783"/>
      <c r="C64" s="1783"/>
      <c r="D64" s="1783"/>
      <c r="E64" s="1783"/>
      <c r="F64" s="1783"/>
      <c r="G64" s="1783"/>
      <c r="H64" s="1783"/>
      <c r="I64"/>
      <c r="J64"/>
      <c r="K64"/>
      <c r="L64"/>
      <c r="M64"/>
      <c r="N64"/>
      <c r="O64"/>
      <c r="P64"/>
    </row>
    <row r="65" spans="1:16" s="204" customFormat="1" ht="54" customHeight="1">
      <c r="A65" s="1783" t="s">
        <v>1339</v>
      </c>
      <c r="B65" s="1783"/>
      <c r="C65" s="1783"/>
      <c r="D65" s="1783"/>
      <c r="E65" s="1783"/>
      <c r="F65" s="1783"/>
      <c r="G65" s="1783"/>
      <c r="H65" s="1783"/>
      <c r="I65"/>
      <c r="J65"/>
      <c r="K65"/>
      <c r="L65"/>
      <c r="M65"/>
      <c r="N65"/>
      <c r="O65"/>
      <c r="P65"/>
    </row>
    <row r="66" spans="1:16" s="204" customFormat="1" ht="19.5" customHeight="1">
      <c r="A66" s="1783" t="s">
        <v>1340</v>
      </c>
      <c r="B66" s="1783"/>
      <c r="C66" s="1783"/>
      <c r="D66" s="1783"/>
      <c r="E66" s="1783"/>
      <c r="F66" s="1783"/>
      <c r="G66" s="1783"/>
      <c r="H66" s="1783"/>
      <c r="I66"/>
      <c r="J66"/>
      <c r="K66"/>
      <c r="L66"/>
      <c r="M66"/>
      <c r="N66"/>
      <c r="O66"/>
      <c r="P66"/>
    </row>
    <row r="67" spans="1:16" s="204" customFormat="1" ht="26.25" customHeight="1">
      <c r="A67" s="1783" t="s">
        <v>1341</v>
      </c>
      <c r="B67" s="1783"/>
      <c r="C67" s="1783"/>
      <c r="D67" s="1783"/>
      <c r="E67" s="1783"/>
      <c r="F67" s="1783"/>
      <c r="G67" s="1783"/>
      <c r="H67" s="1783"/>
      <c r="I67"/>
      <c r="J67"/>
      <c r="K67"/>
      <c r="L67"/>
      <c r="M67"/>
      <c r="N67"/>
      <c r="O67"/>
      <c r="P67"/>
    </row>
    <row r="68" spans="1:16" s="204" customFormat="1" ht="27" customHeight="1">
      <c r="A68" s="1783" t="s">
        <v>1356</v>
      </c>
      <c r="B68" s="1783"/>
      <c r="C68" s="1783"/>
      <c r="D68" s="1783"/>
      <c r="E68" s="1783"/>
      <c r="F68" s="1783"/>
      <c r="G68" s="1783"/>
      <c r="H68" s="1783"/>
      <c r="I68"/>
      <c r="J68"/>
      <c r="K68"/>
      <c r="L68"/>
      <c r="M68"/>
      <c r="N68"/>
      <c r="O68"/>
      <c r="P68"/>
    </row>
    <row r="69" spans="1:16" s="204" customFormat="1" ht="17.25" customHeight="1">
      <c r="A69" s="1783" t="s">
        <v>1342</v>
      </c>
      <c r="B69" s="1783"/>
      <c r="C69" s="1783"/>
      <c r="D69" s="1783"/>
      <c r="E69" s="1783"/>
      <c r="F69" s="1783"/>
      <c r="G69" s="1783"/>
      <c r="H69" s="1783"/>
      <c r="I69"/>
      <c r="J69"/>
      <c r="K69"/>
      <c r="L69"/>
      <c r="M69"/>
      <c r="N69"/>
      <c r="O69"/>
      <c r="P69"/>
    </row>
    <row r="70" spans="1:16" s="204" customFormat="1" ht="17.25" customHeight="1">
      <c r="A70" s="1783" t="s">
        <v>1343</v>
      </c>
      <c r="B70" s="1783"/>
      <c r="C70" s="1783"/>
      <c r="D70" s="1783"/>
      <c r="E70" s="1783"/>
      <c r="F70" s="1783"/>
      <c r="G70" s="1783"/>
      <c r="H70" s="1783"/>
      <c r="I70"/>
      <c r="J70"/>
      <c r="K70"/>
      <c r="L70"/>
      <c r="M70"/>
      <c r="N70"/>
      <c r="O70"/>
      <c r="P70"/>
    </row>
    <row r="71" spans="1:16" s="204" customFormat="1">
      <c r="A71" s="1783" t="s">
        <v>1355</v>
      </c>
      <c r="B71" s="1783"/>
      <c r="C71" s="1783"/>
      <c r="D71" s="1783"/>
      <c r="E71" s="1783"/>
      <c r="F71" s="1783"/>
      <c r="G71" s="1783"/>
      <c r="H71" s="1783"/>
      <c r="I71"/>
      <c r="J71"/>
      <c r="K71"/>
      <c r="L71"/>
      <c r="M71"/>
      <c r="N71"/>
      <c r="O71"/>
      <c r="P71"/>
    </row>
  </sheetData>
  <mergeCells count="41">
    <mergeCell ref="B1:G1"/>
    <mergeCell ref="B2:G2"/>
    <mergeCell ref="B3:G3"/>
    <mergeCell ref="A5:P6"/>
    <mergeCell ref="A9:A11"/>
    <mergeCell ref="B9:C10"/>
    <mergeCell ref="D9:P9"/>
    <mergeCell ref="A54:H54"/>
    <mergeCell ref="I54:P54"/>
    <mergeCell ref="D10:D11"/>
    <mergeCell ref="E10:F10"/>
    <mergeCell ref="G10:H10"/>
    <mergeCell ref="I10:J10"/>
    <mergeCell ref="K10:L10"/>
    <mergeCell ref="M10:N10"/>
    <mergeCell ref="O10:P10"/>
    <mergeCell ref="A26:P26"/>
    <mergeCell ref="A49:H49"/>
    <mergeCell ref="A51:H51"/>
    <mergeCell ref="A52:H52"/>
    <mergeCell ref="A53:H53"/>
    <mergeCell ref="I53:P53"/>
    <mergeCell ref="A64:H64"/>
    <mergeCell ref="A55:H55"/>
    <mergeCell ref="I55:P55"/>
    <mergeCell ref="A56:H56"/>
    <mergeCell ref="I56:P56"/>
    <mergeCell ref="A57:H57"/>
    <mergeCell ref="A58:H58"/>
    <mergeCell ref="A59:H59"/>
    <mergeCell ref="A60:H60"/>
    <mergeCell ref="A61:H61"/>
    <mergeCell ref="A62:H62"/>
    <mergeCell ref="A63:H63"/>
    <mergeCell ref="A71:H71"/>
    <mergeCell ref="A65:H65"/>
    <mergeCell ref="A66:H66"/>
    <mergeCell ref="A67:H67"/>
    <mergeCell ref="A68:H68"/>
    <mergeCell ref="A69:H69"/>
    <mergeCell ref="A70:H70"/>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44"/>
  <sheetViews>
    <sheetView zoomScale="85" zoomScaleNormal="85" zoomScaleSheetLayoutView="100" workbookViewId="0">
      <selection activeCell="S10" sqref="S10"/>
    </sheetView>
  </sheetViews>
  <sheetFormatPr defaultRowHeight="26.25" customHeight="1"/>
  <cols>
    <col min="1" max="1" width="41.5703125" customWidth="1"/>
    <col min="2" max="2" width="18.5703125" customWidth="1"/>
    <col min="3" max="3" width="19.42578125" customWidth="1"/>
    <col min="4" max="4" width="22" customWidth="1"/>
    <col min="5" max="6" width="11" customWidth="1"/>
    <col min="7" max="7" width="14.140625" customWidth="1"/>
    <col min="8" max="12" width="11" customWidth="1"/>
    <col min="13" max="13" width="13.140625" customWidth="1"/>
    <col min="14" max="16" width="11" customWidth="1"/>
    <col min="17" max="17" width="15.5703125" customWidth="1"/>
    <col min="18" max="18" width="21.140625" customWidth="1"/>
  </cols>
  <sheetData>
    <row r="1" spans="1:20" ht="26.25" customHeight="1">
      <c r="A1" s="777" t="s">
        <v>757</v>
      </c>
      <c r="B1" s="1835" t="s">
        <v>1089</v>
      </c>
      <c r="C1" s="1835"/>
      <c r="D1" s="1835"/>
      <c r="E1" s="1835"/>
      <c r="F1" s="1835"/>
      <c r="G1" s="1835"/>
      <c r="H1" s="1835"/>
      <c r="I1" s="1835"/>
      <c r="J1" s="1835"/>
      <c r="K1" s="1835"/>
      <c r="L1" s="1835"/>
      <c r="M1" s="796"/>
      <c r="N1" s="796"/>
      <c r="O1" s="796"/>
      <c r="P1" s="796"/>
      <c r="Q1" s="797"/>
    </row>
    <row r="2" spans="1:20" ht="26.25" customHeight="1">
      <c r="A2" s="779" t="s">
        <v>756</v>
      </c>
      <c r="B2" s="798"/>
      <c r="C2" s="798"/>
      <c r="D2" s="626"/>
      <c r="E2" s="626"/>
      <c r="F2" s="626"/>
      <c r="G2" s="626"/>
      <c r="H2" s="626"/>
      <c r="I2" s="626"/>
      <c r="J2" s="626"/>
      <c r="K2" s="626"/>
      <c r="L2" s="626"/>
      <c r="M2" s="626"/>
      <c r="N2" s="626"/>
      <c r="O2" s="626"/>
      <c r="P2" s="626"/>
      <c r="Q2" s="786"/>
    </row>
    <row r="3" spans="1:20" ht="15.75" thickBot="1">
      <c r="A3" s="794" t="s">
        <v>970</v>
      </c>
      <c r="B3" s="556"/>
      <c r="C3" s="556"/>
      <c r="D3" s="556"/>
      <c r="E3" s="556"/>
      <c r="F3" s="152"/>
      <c r="G3" s="152"/>
      <c r="H3" s="152"/>
      <c r="I3" s="152"/>
      <c r="J3" s="152"/>
      <c r="K3" s="152"/>
      <c r="L3" s="152"/>
      <c r="M3" s="152"/>
      <c r="N3" s="152"/>
      <c r="O3" s="592"/>
      <c r="P3" s="592"/>
      <c r="Q3" s="799"/>
    </row>
    <row r="4" spans="1:20" ht="26.25" customHeight="1" thickBot="1">
      <c r="A4" s="1836" t="s">
        <v>1154</v>
      </c>
      <c r="B4" s="1837"/>
      <c r="C4" s="1837"/>
      <c r="D4" s="1837"/>
      <c r="E4" s="1837"/>
      <c r="F4" s="1837"/>
      <c r="G4" s="832"/>
      <c r="H4" s="832"/>
      <c r="I4" s="832"/>
      <c r="J4" s="832"/>
      <c r="K4" s="832"/>
      <c r="L4" s="832"/>
      <c r="M4" s="832"/>
      <c r="N4" s="832"/>
      <c r="O4" s="832"/>
      <c r="P4" s="832"/>
      <c r="Q4" s="833"/>
      <c r="R4" s="593"/>
      <c r="S4" s="593"/>
      <c r="T4" s="557"/>
    </row>
    <row r="5" spans="1:20" ht="15.75" thickBot="1">
      <c r="A5" s="639" t="s">
        <v>1176</v>
      </c>
      <c r="B5" s="640" t="str">
        <f>[1]Obsah!C4</f>
        <v>(31/12/2017)</v>
      </c>
      <c r="C5" s="630"/>
      <c r="D5" s="641"/>
      <c r="E5" s="641"/>
      <c r="F5" s="641"/>
      <c r="G5" s="641"/>
      <c r="H5" s="641"/>
      <c r="I5" s="642"/>
      <c r="J5" s="642"/>
      <c r="K5" s="641"/>
      <c r="L5" s="641"/>
      <c r="M5" s="642"/>
      <c r="N5" s="642"/>
      <c r="O5" s="642"/>
      <c r="P5" s="642"/>
      <c r="Q5" s="643"/>
    </row>
    <row r="6" spans="1:20" ht="42" customHeight="1">
      <c r="A6" s="594"/>
      <c r="B6" s="1796" t="s">
        <v>1180</v>
      </c>
      <c r="C6" s="1796" t="s">
        <v>1181</v>
      </c>
      <c r="D6" s="1026" t="s">
        <v>1290</v>
      </c>
      <c r="E6" s="1829" t="s">
        <v>1132</v>
      </c>
      <c r="F6" s="1838"/>
      <c r="G6" s="1829" t="s">
        <v>1133</v>
      </c>
      <c r="H6" s="1838"/>
      <c r="I6" s="1829" t="s">
        <v>1135</v>
      </c>
      <c r="J6" s="1838"/>
      <c r="K6" s="1829" t="s">
        <v>1134</v>
      </c>
      <c r="L6" s="1838"/>
      <c r="M6" s="1827" t="s">
        <v>1137</v>
      </c>
      <c r="N6" s="1828"/>
      <c r="O6" s="1829" t="s">
        <v>1188</v>
      </c>
      <c r="P6" s="1830"/>
      <c r="Q6" s="1831" t="s">
        <v>1372</v>
      </c>
    </row>
    <row r="7" spans="1:20" ht="39" thickBot="1">
      <c r="A7" s="631"/>
      <c r="B7" s="1798"/>
      <c r="C7" s="1798"/>
      <c r="D7" s="800"/>
      <c r="E7" s="1023" t="s">
        <v>754</v>
      </c>
      <c r="F7" s="1023" t="s">
        <v>1112</v>
      </c>
      <c r="G7" s="1023" t="s">
        <v>754</v>
      </c>
      <c r="H7" s="1023" t="s">
        <v>1112</v>
      </c>
      <c r="I7" s="1023" t="s">
        <v>754</v>
      </c>
      <c r="J7" s="1023" t="s">
        <v>1112</v>
      </c>
      <c r="K7" s="1023" t="s">
        <v>754</v>
      </c>
      <c r="L7" s="1023" t="s">
        <v>1112</v>
      </c>
      <c r="M7" s="1023" t="s">
        <v>754</v>
      </c>
      <c r="N7" s="1023" t="s">
        <v>1112</v>
      </c>
      <c r="O7" s="1023" t="s">
        <v>754</v>
      </c>
      <c r="P7" s="667" t="s">
        <v>1112</v>
      </c>
      <c r="Q7" s="1832"/>
    </row>
    <row r="8" spans="1:20" ht="45.75" customHeight="1">
      <c r="A8" s="1833" t="s">
        <v>1157</v>
      </c>
      <c r="B8" s="1834" t="s">
        <v>1178</v>
      </c>
      <c r="C8" s="595"/>
      <c r="D8" s="965" t="s">
        <v>1488</v>
      </c>
      <c r="E8" s="595"/>
      <c r="F8" s="595"/>
      <c r="G8" s="965" t="s">
        <v>1489</v>
      </c>
      <c r="H8" s="595"/>
      <c r="I8" s="1027"/>
      <c r="J8" s="1027"/>
      <c r="K8" s="965"/>
      <c r="L8" s="965"/>
      <c r="M8" s="965" t="s">
        <v>1489</v>
      </c>
      <c r="N8" s="596"/>
      <c r="O8" s="596"/>
      <c r="P8" s="634"/>
      <c r="Q8" s="1807" t="s">
        <v>1226</v>
      </c>
    </row>
    <row r="9" spans="1:20" ht="20.100000000000001" customHeight="1">
      <c r="A9" s="1816"/>
      <c r="B9" s="1464"/>
      <c r="C9" s="633" t="s">
        <v>1179</v>
      </c>
      <c r="D9" s="632"/>
      <c r="E9" s="632"/>
      <c r="F9" s="632"/>
      <c r="G9" s="579"/>
      <c r="H9" s="632"/>
      <c r="I9" s="1024"/>
      <c r="J9" s="1024"/>
      <c r="K9" s="579"/>
      <c r="L9" s="579"/>
      <c r="M9" s="579"/>
      <c r="N9" s="579"/>
      <c r="O9" s="579"/>
      <c r="P9" s="635"/>
      <c r="Q9" s="1809"/>
      <c r="S9" s="204"/>
    </row>
    <row r="10" spans="1:20" ht="20.100000000000001" customHeight="1">
      <c r="A10" s="1816"/>
      <c r="B10" s="1814" t="s">
        <v>1179</v>
      </c>
      <c r="C10" s="632"/>
      <c r="D10" s="632"/>
      <c r="E10" s="632"/>
      <c r="F10" s="632"/>
      <c r="G10" s="579"/>
      <c r="H10" s="632"/>
      <c r="I10" s="1024"/>
      <c r="J10" s="1024"/>
      <c r="K10" s="579"/>
      <c r="L10" s="579"/>
      <c r="M10" s="579"/>
      <c r="N10" s="579"/>
      <c r="O10" s="579"/>
      <c r="P10" s="635"/>
      <c r="Q10" s="1809"/>
      <c r="S10" s="204"/>
    </row>
    <row r="11" spans="1:20" ht="20.100000000000001" customHeight="1" thickBot="1">
      <c r="A11" s="1817"/>
      <c r="B11" s="1826"/>
      <c r="C11" s="637" t="s">
        <v>1179</v>
      </c>
      <c r="D11" s="9"/>
      <c r="E11" s="9"/>
      <c r="F11" s="9"/>
      <c r="G11" s="9"/>
      <c r="H11" s="9"/>
      <c r="I11" s="9"/>
      <c r="J11" s="9"/>
      <c r="K11" s="9"/>
      <c r="L11" s="9"/>
      <c r="M11" s="9"/>
      <c r="N11" s="9"/>
      <c r="O11" s="9"/>
      <c r="P11" s="638"/>
      <c r="Q11" s="1810"/>
      <c r="S11" s="204"/>
    </row>
    <row r="12" spans="1:20" ht="30.75" customHeight="1">
      <c r="A12" s="1805" t="s">
        <v>1158</v>
      </c>
      <c r="B12" s="1806"/>
      <c r="C12" s="1819"/>
      <c r="D12" s="1820"/>
      <c r="E12" s="1820"/>
      <c r="F12" s="1820"/>
      <c r="G12" s="1820"/>
      <c r="H12" s="1820"/>
      <c r="I12" s="1820"/>
      <c r="J12" s="1820"/>
      <c r="K12" s="1820"/>
      <c r="L12" s="1820"/>
      <c r="M12" s="1820"/>
      <c r="N12" s="1820"/>
      <c r="O12" s="1820"/>
      <c r="P12" s="1821"/>
      <c r="Q12" s="1822" t="s">
        <v>1155</v>
      </c>
      <c r="S12" s="204"/>
    </row>
    <row r="13" spans="1:20" ht="20.100000000000001" customHeight="1">
      <c r="A13" s="1815" t="s">
        <v>1159</v>
      </c>
      <c r="B13" s="1431" t="s">
        <v>1178</v>
      </c>
      <c r="C13" s="632"/>
      <c r="D13" s="6"/>
      <c r="E13" s="6"/>
      <c r="F13" s="6"/>
      <c r="G13" s="6"/>
      <c r="H13" s="6"/>
      <c r="I13" s="6"/>
      <c r="J13" s="6"/>
      <c r="K13" s="6"/>
      <c r="L13" s="6"/>
      <c r="M13" s="6"/>
      <c r="N13" s="6"/>
      <c r="O13" s="6"/>
      <c r="P13" s="583"/>
      <c r="Q13" s="1823"/>
    </row>
    <row r="14" spans="1:20" ht="20.100000000000001" customHeight="1">
      <c r="A14" s="1816"/>
      <c r="B14" s="1464"/>
      <c r="C14" s="633" t="s">
        <v>1179</v>
      </c>
      <c r="D14" s="6"/>
      <c r="E14" s="6"/>
      <c r="F14" s="6"/>
      <c r="G14" s="6"/>
      <c r="H14" s="6"/>
      <c r="I14" s="6"/>
      <c r="J14" s="6"/>
      <c r="K14" s="6"/>
      <c r="L14" s="6"/>
      <c r="M14" s="6"/>
      <c r="N14" s="6"/>
      <c r="O14" s="6"/>
      <c r="P14" s="583"/>
      <c r="Q14" s="1823"/>
      <c r="R14" s="702"/>
      <c r="S14" s="702"/>
    </row>
    <row r="15" spans="1:20" ht="20.100000000000001" customHeight="1">
      <c r="A15" s="1816"/>
      <c r="B15" s="1814" t="s">
        <v>1179</v>
      </c>
      <c r="C15" s="632"/>
      <c r="D15" s="6"/>
      <c r="E15" s="6"/>
      <c r="F15" s="6"/>
      <c r="G15" s="6"/>
      <c r="H15" s="6"/>
      <c r="I15" s="6"/>
      <c r="J15" s="6"/>
      <c r="K15" s="6"/>
      <c r="L15" s="6"/>
      <c r="M15" s="6"/>
      <c r="N15" s="6"/>
      <c r="O15" s="6"/>
      <c r="P15" s="583"/>
      <c r="Q15" s="1823"/>
    </row>
    <row r="16" spans="1:20" ht="20.100000000000001" customHeight="1">
      <c r="A16" s="1825"/>
      <c r="B16" s="1814"/>
      <c r="C16" s="633" t="s">
        <v>1179</v>
      </c>
      <c r="D16" s="6"/>
      <c r="E16" s="6"/>
      <c r="F16" s="6"/>
      <c r="G16" s="6"/>
      <c r="H16" s="6"/>
      <c r="I16" s="6"/>
      <c r="J16" s="6"/>
      <c r="K16" s="6"/>
      <c r="L16" s="6"/>
      <c r="M16" s="6"/>
      <c r="N16" s="6"/>
      <c r="O16" s="6"/>
      <c r="P16" s="583"/>
      <c r="Q16" s="1823"/>
    </row>
    <row r="17" spans="1:17" ht="20.100000000000001" customHeight="1">
      <c r="A17" s="1816" t="s">
        <v>1160</v>
      </c>
      <c r="B17" s="1464" t="s">
        <v>1178</v>
      </c>
      <c r="C17" s="632"/>
      <c r="D17" s="6"/>
      <c r="E17" s="6"/>
      <c r="F17" s="6"/>
      <c r="G17" s="6"/>
      <c r="H17" s="6"/>
      <c r="I17" s="6"/>
      <c r="J17" s="6"/>
      <c r="K17" s="6"/>
      <c r="L17" s="6"/>
      <c r="M17" s="6"/>
      <c r="N17" s="6"/>
      <c r="O17" s="6"/>
      <c r="P17" s="583"/>
      <c r="Q17" s="1823"/>
    </row>
    <row r="18" spans="1:17" ht="20.100000000000001" customHeight="1">
      <c r="A18" s="1816"/>
      <c r="B18" s="1464"/>
      <c r="C18" s="633" t="s">
        <v>1179</v>
      </c>
      <c r="D18" s="6"/>
      <c r="E18" s="6"/>
      <c r="F18" s="6"/>
      <c r="G18" s="6"/>
      <c r="H18" s="6"/>
      <c r="I18" s="6"/>
      <c r="J18" s="6"/>
      <c r="K18" s="6"/>
      <c r="L18" s="6"/>
      <c r="M18" s="6"/>
      <c r="N18" s="6"/>
      <c r="O18" s="6"/>
      <c r="P18" s="583"/>
      <c r="Q18" s="1823"/>
    </row>
    <row r="19" spans="1:17" ht="20.100000000000001" customHeight="1">
      <c r="A19" s="1816"/>
      <c r="B19" s="1814" t="s">
        <v>1179</v>
      </c>
      <c r="C19" s="632"/>
      <c r="D19" s="6"/>
      <c r="E19" s="6"/>
      <c r="F19" s="6"/>
      <c r="G19" s="6"/>
      <c r="H19" s="6"/>
      <c r="I19" s="6"/>
      <c r="J19" s="6"/>
      <c r="K19" s="6"/>
      <c r="L19" s="6"/>
      <c r="M19" s="6"/>
      <c r="N19" s="6"/>
      <c r="O19" s="6"/>
      <c r="P19" s="583"/>
      <c r="Q19" s="1823"/>
    </row>
    <row r="20" spans="1:17" ht="20.100000000000001" customHeight="1">
      <c r="A20" s="1825"/>
      <c r="B20" s="1814"/>
      <c r="C20" s="633" t="s">
        <v>1179</v>
      </c>
      <c r="D20" s="6"/>
      <c r="E20" s="6"/>
      <c r="F20" s="6"/>
      <c r="G20" s="6"/>
      <c r="H20" s="6"/>
      <c r="I20" s="6"/>
      <c r="J20" s="6"/>
      <c r="K20" s="6"/>
      <c r="L20" s="6"/>
      <c r="M20" s="6"/>
      <c r="N20" s="6"/>
      <c r="O20" s="6"/>
      <c r="P20" s="583"/>
      <c r="Q20" s="1823"/>
    </row>
    <row r="21" spans="1:17" ht="20.100000000000001" customHeight="1">
      <c r="A21" s="1815" t="s">
        <v>1161</v>
      </c>
      <c r="B21" s="1464" t="s">
        <v>1178</v>
      </c>
      <c r="C21" s="632"/>
      <c r="D21" s="6"/>
      <c r="E21" s="6"/>
      <c r="F21" s="6"/>
      <c r="G21" s="6"/>
      <c r="H21" s="6"/>
      <c r="I21" s="6"/>
      <c r="J21" s="6"/>
      <c r="K21" s="6"/>
      <c r="L21" s="6"/>
      <c r="M21" s="6"/>
      <c r="N21" s="6"/>
      <c r="O21" s="6"/>
      <c r="P21" s="583"/>
      <c r="Q21" s="1823"/>
    </row>
    <row r="22" spans="1:17" ht="20.100000000000001" customHeight="1">
      <c r="A22" s="1816"/>
      <c r="B22" s="1464"/>
      <c r="C22" s="633" t="s">
        <v>1179</v>
      </c>
      <c r="D22" s="6"/>
      <c r="E22" s="6"/>
      <c r="F22" s="6"/>
      <c r="G22" s="6"/>
      <c r="H22" s="6"/>
      <c r="I22" s="6"/>
      <c r="J22" s="6"/>
      <c r="K22" s="6"/>
      <c r="L22" s="6"/>
      <c r="M22" s="6"/>
      <c r="N22" s="6"/>
      <c r="O22" s="6"/>
      <c r="P22" s="583"/>
      <c r="Q22" s="1823"/>
    </row>
    <row r="23" spans="1:17" ht="20.100000000000001" customHeight="1">
      <c r="A23" s="1816"/>
      <c r="B23" s="1814" t="s">
        <v>1179</v>
      </c>
      <c r="C23" s="632"/>
      <c r="D23" s="6"/>
      <c r="E23" s="6"/>
      <c r="F23" s="6"/>
      <c r="G23" s="6"/>
      <c r="H23" s="6"/>
      <c r="I23" s="6"/>
      <c r="J23" s="6"/>
      <c r="K23" s="6"/>
      <c r="L23" s="6"/>
      <c r="M23" s="6"/>
      <c r="N23" s="6"/>
      <c r="O23" s="6"/>
      <c r="P23" s="583"/>
      <c r="Q23" s="1823"/>
    </row>
    <row r="24" spans="1:17" ht="20.100000000000001" customHeight="1" thickBot="1">
      <c r="A24" s="1817"/>
      <c r="B24" s="1826"/>
      <c r="C24" s="637" t="s">
        <v>1179</v>
      </c>
      <c r="D24" s="9"/>
      <c r="E24" s="9"/>
      <c r="F24" s="9"/>
      <c r="G24" s="9"/>
      <c r="H24" s="9"/>
      <c r="I24" s="9"/>
      <c r="J24" s="9"/>
      <c r="K24" s="9"/>
      <c r="L24" s="9"/>
      <c r="M24" s="9"/>
      <c r="N24" s="9"/>
      <c r="O24" s="9"/>
      <c r="P24" s="638"/>
      <c r="Q24" s="1824"/>
    </row>
    <row r="25" spans="1:17" ht="26.25" customHeight="1">
      <c r="A25" s="1805" t="s">
        <v>1162</v>
      </c>
      <c r="B25" s="1806"/>
      <c r="C25" s="1819"/>
      <c r="D25" s="1820"/>
      <c r="E25" s="1820"/>
      <c r="F25" s="1820"/>
      <c r="G25" s="1820"/>
      <c r="H25" s="1820"/>
      <c r="I25" s="1820"/>
      <c r="J25" s="1820"/>
      <c r="K25" s="1820"/>
      <c r="L25" s="1820"/>
      <c r="M25" s="1820"/>
      <c r="N25" s="1820"/>
      <c r="O25" s="1820"/>
      <c r="P25" s="1821"/>
      <c r="Q25" s="1807" t="s">
        <v>1156</v>
      </c>
    </row>
    <row r="26" spans="1:17" ht="20.100000000000001" customHeight="1">
      <c r="A26" s="1811" t="s">
        <v>1280</v>
      </c>
      <c r="B26" s="1464" t="s">
        <v>1178</v>
      </c>
      <c r="C26" s="632"/>
      <c r="D26" s="6"/>
      <c r="E26" s="6"/>
      <c r="F26" s="6"/>
      <c r="G26" s="6"/>
      <c r="H26" s="6"/>
      <c r="I26" s="977"/>
      <c r="J26" s="6"/>
      <c r="K26" s="6"/>
      <c r="L26" s="6"/>
      <c r="M26" s="6"/>
      <c r="N26" s="6"/>
      <c r="O26" s="6"/>
      <c r="P26" s="583"/>
      <c r="Q26" s="1808"/>
    </row>
    <row r="27" spans="1:17" ht="20.100000000000001" customHeight="1">
      <c r="A27" s="1812"/>
      <c r="B27" s="1464"/>
      <c r="C27" s="633" t="s">
        <v>1179</v>
      </c>
      <c r="D27" s="6"/>
      <c r="E27" s="6"/>
      <c r="F27" s="6"/>
      <c r="G27" s="6"/>
      <c r="H27" s="6"/>
      <c r="I27" s="6"/>
      <c r="J27" s="6"/>
      <c r="K27" s="6"/>
      <c r="L27" s="6"/>
      <c r="M27" s="6"/>
      <c r="N27" s="6"/>
      <c r="O27" s="6"/>
      <c r="P27" s="583"/>
      <c r="Q27" s="1809"/>
    </row>
    <row r="28" spans="1:17" ht="20.100000000000001" customHeight="1">
      <c r="A28" s="1812"/>
      <c r="B28" s="1814" t="s">
        <v>1179</v>
      </c>
      <c r="C28" s="632"/>
      <c r="D28" s="6"/>
      <c r="E28" s="6"/>
      <c r="F28" s="6"/>
      <c r="G28" s="6"/>
      <c r="H28" s="6"/>
      <c r="I28" s="6"/>
      <c r="J28" s="6"/>
      <c r="K28" s="6"/>
      <c r="L28" s="6"/>
      <c r="M28" s="6"/>
      <c r="N28" s="6"/>
      <c r="O28" s="6"/>
      <c r="P28" s="583"/>
      <c r="Q28" s="1809"/>
    </row>
    <row r="29" spans="1:17" ht="20.100000000000001" customHeight="1">
      <c r="A29" s="1813"/>
      <c r="B29" s="1814"/>
      <c r="C29" s="633" t="s">
        <v>1179</v>
      </c>
      <c r="D29" s="6"/>
      <c r="E29" s="6"/>
      <c r="F29" s="6"/>
      <c r="G29" s="6"/>
      <c r="H29" s="6"/>
      <c r="I29" s="6"/>
      <c r="J29" s="6"/>
      <c r="K29" s="6"/>
      <c r="L29" s="6"/>
      <c r="M29" s="6"/>
      <c r="N29" s="6"/>
      <c r="O29" s="6"/>
      <c r="P29" s="583"/>
      <c r="Q29" s="1809"/>
    </row>
    <row r="30" spans="1:17" ht="20.100000000000001" customHeight="1">
      <c r="A30" s="1815" t="s">
        <v>1163</v>
      </c>
      <c r="B30" s="1464" t="s">
        <v>1178</v>
      </c>
      <c r="C30" s="632"/>
      <c r="D30" s="6"/>
      <c r="E30" s="6"/>
      <c r="F30" s="6"/>
      <c r="G30" s="6"/>
      <c r="H30" s="6"/>
      <c r="I30" s="6"/>
      <c r="J30" s="6"/>
      <c r="K30" s="6"/>
      <c r="L30" s="6"/>
      <c r="M30" s="6"/>
      <c r="N30" s="6"/>
      <c r="O30" s="6"/>
      <c r="P30" s="583"/>
      <c r="Q30" s="1809"/>
    </row>
    <row r="31" spans="1:17" ht="20.100000000000001" customHeight="1">
      <c r="A31" s="1816"/>
      <c r="B31" s="1464"/>
      <c r="C31" s="633" t="s">
        <v>1179</v>
      </c>
      <c r="D31" s="6"/>
      <c r="E31" s="6"/>
      <c r="F31" s="6"/>
      <c r="G31" s="6"/>
      <c r="H31" s="6"/>
      <c r="I31" s="6"/>
      <c r="J31" s="6"/>
      <c r="K31" s="6"/>
      <c r="L31" s="6"/>
      <c r="M31" s="6"/>
      <c r="N31" s="6"/>
      <c r="O31" s="6"/>
      <c r="P31" s="583"/>
      <c r="Q31" s="1809"/>
    </row>
    <row r="32" spans="1:17" ht="20.100000000000001" customHeight="1">
      <c r="A32" s="1816"/>
      <c r="B32" s="1814" t="s">
        <v>1179</v>
      </c>
      <c r="C32" s="632"/>
      <c r="D32" s="6"/>
      <c r="E32" s="6"/>
      <c r="F32" s="6"/>
      <c r="G32" s="6"/>
      <c r="H32" s="6"/>
      <c r="I32" s="6"/>
      <c r="J32" s="6"/>
      <c r="K32" s="6"/>
      <c r="L32" s="6"/>
      <c r="M32" s="6"/>
      <c r="N32" s="6"/>
      <c r="O32" s="6"/>
      <c r="P32" s="583"/>
      <c r="Q32" s="1809"/>
    </row>
    <row r="33" spans="1:17" ht="20.100000000000001" customHeight="1" thickBot="1">
      <c r="A33" s="1817"/>
      <c r="B33" s="1818"/>
      <c r="C33" s="636" t="s">
        <v>1179</v>
      </c>
      <c r="D33" s="100"/>
      <c r="E33" s="100"/>
      <c r="F33" s="100"/>
      <c r="G33" s="100"/>
      <c r="H33" s="100"/>
      <c r="I33" s="100"/>
      <c r="J33" s="100"/>
      <c r="K33" s="100"/>
      <c r="L33" s="100"/>
      <c r="M33" s="100"/>
      <c r="N33" s="100"/>
      <c r="O33" s="100"/>
      <c r="P33" s="584"/>
      <c r="Q33" s="1810"/>
    </row>
    <row r="34" spans="1:17" ht="15"/>
    <row r="35" spans="1:17" ht="15"/>
    <row r="36" spans="1:17" ht="37.5" customHeight="1">
      <c r="A36" s="1783" t="s">
        <v>1143</v>
      </c>
      <c r="B36" s="1783"/>
      <c r="C36" s="1783"/>
      <c r="D36" s="1783"/>
      <c r="E36" s="1783"/>
      <c r="F36" s="831"/>
      <c r="G36" s="831"/>
      <c r="H36" s="831"/>
      <c r="I36" s="831"/>
    </row>
    <row r="37" spans="1:17" ht="25.5" customHeight="1">
      <c r="A37" s="1783" t="s">
        <v>1144</v>
      </c>
      <c r="B37" s="1783"/>
      <c r="C37" s="1783"/>
      <c r="D37" s="1783"/>
      <c r="E37" s="1783"/>
      <c r="F37" s="1804"/>
      <c r="G37" s="1804"/>
      <c r="H37" s="1804"/>
      <c r="I37" s="1804"/>
    </row>
    <row r="38" spans="1:17" ht="15" customHeight="1">
      <c r="A38" s="1783" t="s">
        <v>1145</v>
      </c>
      <c r="B38" s="1783"/>
      <c r="C38" s="1783"/>
      <c r="D38" s="1783"/>
      <c r="E38" s="1783"/>
      <c r="F38" s="1804"/>
      <c r="G38" s="1804"/>
      <c r="H38" s="1804"/>
      <c r="I38" s="1804"/>
    </row>
    <row r="39" spans="1:17" ht="15" customHeight="1">
      <c r="A39" s="1783" t="s">
        <v>1146</v>
      </c>
      <c r="B39" s="1783"/>
      <c r="C39" s="1783"/>
      <c r="D39" s="1783"/>
      <c r="E39" s="1783"/>
      <c r="F39" s="1804"/>
      <c r="G39" s="1804"/>
      <c r="H39" s="1804"/>
      <c r="I39" s="1804"/>
    </row>
    <row r="40" spans="1:17" ht="15" customHeight="1">
      <c r="A40" s="1783" t="s">
        <v>1147</v>
      </c>
      <c r="B40" s="1783"/>
      <c r="C40" s="1783"/>
      <c r="D40" s="1783"/>
      <c r="E40" s="1783"/>
      <c r="F40" s="1804"/>
      <c r="G40" s="1804"/>
      <c r="H40" s="1804"/>
      <c r="I40" s="1804"/>
    </row>
    <row r="41" spans="1:17" ht="26.25" customHeight="1">
      <c r="A41" s="1783" t="s">
        <v>1148</v>
      </c>
      <c r="B41" s="1783"/>
      <c r="C41" s="1783"/>
      <c r="D41" s="1783"/>
      <c r="E41" s="1783"/>
      <c r="F41" s="1804"/>
      <c r="G41" s="1804"/>
      <c r="H41" s="1804"/>
      <c r="I41" s="1804"/>
    </row>
    <row r="42" spans="1:17" ht="26.25" customHeight="1">
      <c r="A42" s="1783" t="s">
        <v>1149</v>
      </c>
      <c r="B42" s="1783"/>
      <c r="C42" s="1783"/>
      <c r="D42" s="1783"/>
      <c r="E42" s="1783"/>
      <c r="F42" s="1804"/>
      <c r="G42" s="1804"/>
      <c r="H42" s="1804"/>
      <c r="I42" s="1804"/>
    </row>
    <row r="43" spans="1:17" ht="15" customHeight="1">
      <c r="A43" s="1783" t="s">
        <v>1164</v>
      </c>
      <c r="B43" s="1783"/>
      <c r="C43" s="1783"/>
      <c r="D43" s="1783"/>
      <c r="E43" s="1783"/>
      <c r="F43" s="1804"/>
      <c r="G43" s="1804"/>
      <c r="H43" s="1804"/>
      <c r="I43" s="1804"/>
    </row>
    <row r="44" spans="1:17" ht="26.25" customHeight="1">
      <c r="A44" s="591"/>
    </row>
  </sheetData>
  <mergeCells count="51">
    <mergeCell ref="B1:L1"/>
    <mergeCell ref="A4:F4"/>
    <mergeCell ref="B6:B7"/>
    <mergeCell ref="C6:C7"/>
    <mergeCell ref="E6:F6"/>
    <mergeCell ref="G6:H6"/>
    <mergeCell ref="I6:J6"/>
    <mergeCell ref="K6:L6"/>
    <mergeCell ref="M6:N6"/>
    <mergeCell ref="O6:P6"/>
    <mergeCell ref="Q6:Q7"/>
    <mergeCell ref="A8:A11"/>
    <mergeCell ref="B8:B9"/>
    <mergeCell ref="Q8:Q11"/>
    <mergeCell ref="B10:B11"/>
    <mergeCell ref="A12:B12"/>
    <mergeCell ref="C12:P12"/>
    <mergeCell ref="Q12:Q24"/>
    <mergeCell ref="A13:A16"/>
    <mergeCell ref="B13:B14"/>
    <mergeCell ref="B15:B16"/>
    <mergeCell ref="A17:A20"/>
    <mergeCell ref="B17:B18"/>
    <mergeCell ref="B19:B20"/>
    <mergeCell ref="A21:A24"/>
    <mergeCell ref="B21:B22"/>
    <mergeCell ref="B23:B24"/>
    <mergeCell ref="A25:B25"/>
    <mergeCell ref="A39:E39"/>
    <mergeCell ref="F39:I39"/>
    <mergeCell ref="Q25:Q33"/>
    <mergeCell ref="A26:A29"/>
    <mergeCell ref="B26:B27"/>
    <mergeCell ref="B28:B29"/>
    <mergeCell ref="A30:A33"/>
    <mergeCell ref="B30:B31"/>
    <mergeCell ref="B32:B33"/>
    <mergeCell ref="C25:P25"/>
    <mergeCell ref="A36:E36"/>
    <mergeCell ref="A37:E37"/>
    <mergeCell ref="F37:I37"/>
    <mergeCell ref="A38:E38"/>
    <mergeCell ref="F38:I38"/>
    <mergeCell ref="A43:E43"/>
    <mergeCell ref="F43:I43"/>
    <mergeCell ref="A40:E40"/>
    <mergeCell ref="F40:I40"/>
    <mergeCell ref="A41:E41"/>
    <mergeCell ref="F41:I41"/>
    <mergeCell ref="A42:E42"/>
    <mergeCell ref="F42:I42"/>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6"/>
  <sheetViews>
    <sheetView zoomScale="85" zoomScaleNormal="85" zoomScaleSheetLayoutView="100" workbookViewId="0">
      <selection activeCell="E11" sqref="E11:I12"/>
    </sheetView>
  </sheetViews>
  <sheetFormatPr defaultRowHeight="30.75" customHeight="1"/>
  <cols>
    <col min="1" max="1" width="23.5703125" customWidth="1"/>
    <col min="2" max="9" width="11.5703125" customWidth="1"/>
    <col min="10" max="10" width="15" customWidth="1"/>
    <col min="11" max="11" width="14.85546875" customWidth="1"/>
  </cols>
  <sheetData>
    <row r="1" spans="1:15" ht="30.75" customHeight="1">
      <c r="A1" s="777" t="s">
        <v>1116</v>
      </c>
      <c r="B1" s="1835" t="s">
        <v>1139</v>
      </c>
      <c r="C1" s="1835"/>
      <c r="D1" s="1835"/>
      <c r="E1" s="1835"/>
      <c r="F1" s="1835"/>
      <c r="G1" s="1835"/>
      <c r="H1" s="1835"/>
      <c r="I1" s="1835"/>
      <c r="J1" s="801"/>
    </row>
    <row r="2" spans="1:15" ht="30.75" customHeight="1">
      <c r="A2" s="779" t="s">
        <v>1138</v>
      </c>
      <c r="B2" s="627" t="s">
        <v>1110</v>
      </c>
      <c r="C2" s="628"/>
      <c r="D2" s="628"/>
      <c r="E2" s="628"/>
      <c r="F2" s="628"/>
      <c r="G2" s="628"/>
      <c r="H2" s="628"/>
      <c r="I2" s="628"/>
      <c r="J2" s="802"/>
    </row>
    <row r="3" spans="1:15" ht="15.75" thickBot="1">
      <c r="A3" s="1840" t="s">
        <v>970</v>
      </c>
      <c r="B3" s="1841"/>
      <c r="C3" s="1841"/>
      <c r="D3" s="1841"/>
      <c r="E3" s="1841"/>
      <c r="F3" s="1841"/>
      <c r="G3" s="1841"/>
      <c r="H3" s="1841"/>
      <c r="I3" s="1841"/>
      <c r="J3" s="793"/>
    </row>
    <row r="4" spans="1:15" ht="30.75" customHeight="1" thickBot="1">
      <c r="A4" s="1776" t="s">
        <v>1140</v>
      </c>
      <c r="B4" s="1777"/>
      <c r="C4" s="1777"/>
      <c r="D4" s="1777"/>
      <c r="E4" s="1777"/>
      <c r="F4" s="1777"/>
      <c r="G4" s="1777"/>
      <c r="H4" s="1777"/>
      <c r="I4" s="1777"/>
      <c r="J4" s="1790"/>
    </row>
    <row r="5" spans="1:15" ht="19.5" customHeight="1" thickBot="1">
      <c r="A5" s="611" t="s">
        <v>1176</v>
      </c>
      <c r="B5" s="750"/>
      <c r="C5" s="618"/>
      <c r="D5" s="618" t="str">
        <f>[1]Obsah!C4</f>
        <v>(31/12/2017)</v>
      </c>
      <c r="E5" s="618"/>
      <c r="F5" s="618"/>
      <c r="G5" s="618"/>
      <c r="H5" s="618"/>
      <c r="I5" s="618"/>
      <c r="J5" s="756"/>
    </row>
    <row r="6" spans="1:15" ht="21" customHeight="1" thickBot="1">
      <c r="A6" s="644" t="s">
        <v>1131</v>
      </c>
      <c r="B6" s="623"/>
      <c r="C6" s="749"/>
      <c r="D6" s="749" t="s">
        <v>1194</v>
      </c>
      <c r="E6" s="749"/>
      <c r="F6" s="749"/>
      <c r="G6" s="749"/>
      <c r="H6" s="749"/>
      <c r="I6" s="749"/>
      <c r="J6" s="755"/>
    </row>
    <row r="7" spans="1:15" ht="54.75" customHeight="1" thickBot="1">
      <c r="A7" s="668"/>
      <c r="B7" s="698" t="s">
        <v>1288</v>
      </c>
      <c r="C7" s="699" t="s">
        <v>1289</v>
      </c>
      <c r="D7" s="669" t="s">
        <v>1132</v>
      </c>
      <c r="E7" s="669" t="s">
        <v>1133</v>
      </c>
      <c r="F7" s="669" t="s">
        <v>1136</v>
      </c>
      <c r="G7" s="669" t="s">
        <v>1134</v>
      </c>
      <c r="H7" s="700" t="s">
        <v>1137</v>
      </c>
      <c r="I7" s="670" t="s">
        <v>1188</v>
      </c>
      <c r="J7" s="1842" t="s">
        <v>1388</v>
      </c>
      <c r="N7" s="204"/>
      <c r="O7" s="204"/>
    </row>
    <row r="8" spans="1:15" ht="26.25">
      <c r="A8" s="745" t="s">
        <v>1321</v>
      </c>
      <c r="B8" s="751"/>
      <c r="C8" s="28"/>
      <c r="D8" s="646"/>
      <c r="E8" s="646"/>
      <c r="F8" s="646"/>
      <c r="G8" s="646"/>
      <c r="H8" s="646"/>
      <c r="I8" s="647"/>
      <c r="J8" s="1843"/>
      <c r="N8" s="204"/>
      <c r="O8" s="204"/>
    </row>
    <row r="9" spans="1:15" ht="27">
      <c r="A9" s="752" t="s">
        <v>1357</v>
      </c>
      <c r="B9" s="648">
        <v>3</v>
      </c>
      <c r="C9" s="649">
        <v>3</v>
      </c>
      <c r="D9" s="977"/>
      <c r="E9" s="977">
        <f>554-I9</f>
        <v>476</v>
      </c>
      <c r="F9" s="977"/>
      <c r="G9" s="977"/>
      <c r="H9" s="977"/>
      <c r="I9" s="978">
        <v>78</v>
      </c>
      <c r="J9" s="1843"/>
      <c r="N9" s="204"/>
      <c r="O9" s="204"/>
    </row>
    <row r="10" spans="1:15" ht="39">
      <c r="A10" s="752" t="s">
        <v>1141</v>
      </c>
      <c r="B10" s="1614"/>
      <c r="C10" s="1614"/>
      <c r="D10" s="1614"/>
      <c r="E10" s="1614"/>
      <c r="F10" s="1614"/>
      <c r="G10" s="1614"/>
      <c r="H10" s="1614"/>
      <c r="I10" s="1845"/>
      <c r="J10" s="1843"/>
      <c r="N10" s="204"/>
      <c r="O10" s="204"/>
    </row>
    <row r="11" spans="1:15" ht="27">
      <c r="A11" s="752" t="s">
        <v>1373</v>
      </c>
      <c r="B11" s="966">
        <v>0</v>
      </c>
      <c r="C11" s="1040">
        <f>'Část 15a'!C17+'Část 15a'!C21</f>
        <v>15260691</v>
      </c>
      <c r="D11" s="1040"/>
      <c r="E11" s="1040">
        <f>377628000-I11</f>
        <v>325042000</v>
      </c>
      <c r="F11" s="1040"/>
      <c r="G11" s="1040"/>
      <c r="H11" s="1040"/>
      <c r="I11" s="1041">
        <v>52586000</v>
      </c>
      <c r="J11" s="1843"/>
      <c r="N11" s="204"/>
      <c r="O11" s="204"/>
    </row>
    <row r="12" spans="1:15" ht="27.75" thickBot="1">
      <c r="A12" s="753" t="s">
        <v>1142</v>
      </c>
      <c r="B12" s="967">
        <v>0</v>
      </c>
      <c r="C12" s="1042">
        <f>'Část 15a'!C21</f>
        <v>5399413</v>
      </c>
      <c r="D12" s="1042"/>
      <c r="E12" s="1042">
        <f>141311000-I12</f>
        <v>131171000</v>
      </c>
      <c r="F12" s="1042"/>
      <c r="G12" s="1042"/>
      <c r="H12" s="1042"/>
      <c r="I12" s="1043">
        <v>10140000</v>
      </c>
      <c r="J12" s="1844"/>
      <c r="N12" s="204"/>
      <c r="O12" s="204"/>
    </row>
    <row r="13" spans="1:15" ht="30.75" customHeight="1">
      <c r="N13" s="204"/>
      <c r="O13" s="204"/>
    </row>
    <row r="14" spans="1:15" ht="42" customHeight="1">
      <c r="A14" s="1839" t="s">
        <v>1383</v>
      </c>
      <c r="B14" s="1839"/>
      <c r="C14" s="1839"/>
      <c r="D14" s="1839"/>
      <c r="E14" s="1839"/>
      <c r="F14" s="1839"/>
      <c r="G14" s="1839"/>
      <c r="H14" s="1839"/>
      <c r="I14" s="1839"/>
    </row>
    <row r="15" spans="1:15" ht="30.75" customHeight="1">
      <c r="A15" s="1839" t="s">
        <v>1144</v>
      </c>
      <c r="B15" s="1839"/>
      <c r="C15" s="1839"/>
      <c r="D15" s="1839"/>
      <c r="E15" s="1839"/>
      <c r="F15" s="1839"/>
      <c r="G15" s="1839"/>
      <c r="H15" s="1839"/>
      <c r="I15" s="1839"/>
    </row>
    <row r="16" spans="1:15" ht="16.5" customHeight="1">
      <c r="A16" s="1839" t="s">
        <v>1145</v>
      </c>
      <c r="B16" s="1839"/>
      <c r="C16" s="1839"/>
      <c r="D16" s="1839"/>
      <c r="E16" s="1839"/>
      <c r="F16" s="1839"/>
      <c r="G16" s="1839"/>
      <c r="H16" s="1839"/>
      <c r="I16" s="1839"/>
    </row>
    <row r="17" spans="1:9" ht="17.25" customHeight="1">
      <c r="A17" s="1839" t="s">
        <v>1146</v>
      </c>
      <c r="B17" s="1839"/>
      <c r="C17" s="1839"/>
      <c r="D17" s="1839"/>
      <c r="E17" s="1839"/>
      <c r="F17" s="1839"/>
      <c r="G17" s="1839"/>
      <c r="H17" s="1839"/>
      <c r="I17" s="1839"/>
    </row>
    <row r="18" spans="1:9" ht="15.75" customHeight="1">
      <c r="A18" s="1839" t="s">
        <v>1147</v>
      </c>
      <c r="B18" s="1839"/>
      <c r="C18" s="1839"/>
      <c r="D18" s="1839"/>
      <c r="E18" s="1839"/>
      <c r="F18" s="1839"/>
      <c r="G18" s="1839"/>
      <c r="H18" s="1839"/>
      <c r="I18" s="1839"/>
    </row>
    <row r="19" spans="1:9" ht="30.75" customHeight="1">
      <c r="A19" s="1839" t="s">
        <v>1148</v>
      </c>
      <c r="B19" s="1839"/>
      <c r="C19" s="1839"/>
      <c r="D19" s="1839"/>
      <c r="E19" s="1839"/>
      <c r="F19" s="1839"/>
      <c r="G19" s="1839"/>
      <c r="H19" s="1839"/>
      <c r="I19" s="1839"/>
    </row>
    <row r="20" spans="1:9" ht="40.5" customHeight="1">
      <c r="A20" s="1839" t="s">
        <v>1149</v>
      </c>
      <c r="B20" s="1839"/>
      <c r="C20" s="1839"/>
      <c r="D20" s="1839"/>
      <c r="E20" s="1839"/>
      <c r="F20" s="1839"/>
      <c r="G20" s="1839"/>
      <c r="H20" s="1839"/>
      <c r="I20" s="1839"/>
    </row>
    <row r="21" spans="1:9" ht="18.75" customHeight="1">
      <c r="A21" s="1839" t="s">
        <v>1164</v>
      </c>
      <c r="B21" s="1839"/>
      <c r="C21" s="1839"/>
      <c r="D21" s="1839"/>
      <c r="E21" s="1839"/>
      <c r="F21" s="1839"/>
      <c r="G21" s="1839"/>
      <c r="H21" s="1839"/>
      <c r="I21" s="1839"/>
    </row>
    <row r="22" spans="1:9" ht="37.5" customHeight="1">
      <c r="A22" s="1839" t="s">
        <v>1358</v>
      </c>
      <c r="B22" s="1839"/>
      <c r="C22" s="1839"/>
      <c r="D22" s="1839"/>
      <c r="E22" s="1839"/>
      <c r="F22" s="1839"/>
      <c r="G22" s="1839"/>
      <c r="H22" s="1839"/>
      <c r="I22" s="1839"/>
    </row>
    <row r="23" spans="1:9" ht="30.75" customHeight="1">
      <c r="A23" s="1839" t="s">
        <v>1150</v>
      </c>
      <c r="B23" s="1839"/>
      <c r="C23" s="1839"/>
      <c r="D23" s="1839"/>
      <c r="E23" s="1839"/>
      <c r="F23" s="1839"/>
      <c r="G23" s="1839"/>
      <c r="H23" s="1839"/>
      <c r="I23" s="1839"/>
    </row>
    <row r="24" spans="1:9" ht="30.75" customHeight="1">
      <c r="A24" s="1839" t="s">
        <v>1151</v>
      </c>
      <c r="B24" s="1839"/>
      <c r="C24" s="1839"/>
      <c r="D24" s="1839"/>
      <c r="E24" s="1839"/>
      <c r="F24" s="1839"/>
      <c r="G24" s="1839"/>
      <c r="H24" s="1839"/>
      <c r="I24" s="1839"/>
    </row>
    <row r="25" spans="1:9" ht="52.5" customHeight="1">
      <c r="A25" s="1839" t="s">
        <v>1152</v>
      </c>
      <c r="B25" s="1839"/>
      <c r="C25" s="1839"/>
      <c r="D25" s="1839"/>
      <c r="E25" s="1839"/>
      <c r="F25" s="1839"/>
      <c r="G25" s="1839"/>
      <c r="H25" s="1839"/>
      <c r="I25" s="1839"/>
    </row>
    <row r="26" spans="1:9" ht="30.75" customHeight="1">
      <c r="I26" s="204"/>
    </row>
  </sheetData>
  <mergeCells count="17">
    <mergeCell ref="B1:I1"/>
    <mergeCell ref="A3:I3"/>
    <mergeCell ref="A4:J4"/>
    <mergeCell ref="J7:J12"/>
    <mergeCell ref="B10:I10"/>
    <mergeCell ref="A25:I25"/>
    <mergeCell ref="A14:I14"/>
    <mergeCell ref="A15:I15"/>
    <mergeCell ref="A16:I16"/>
    <mergeCell ref="A17:I17"/>
    <mergeCell ref="A18:I18"/>
    <mergeCell ref="A19:I19"/>
    <mergeCell ref="A20:I20"/>
    <mergeCell ref="A21:I21"/>
    <mergeCell ref="A22:I22"/>
    <mergeCell ref="A23:I23"/>
    <mergeCell ref="A24:I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1074" t="s">
        <v>675</v>
      </c>
      <c r="B1" s="1075"/>
      <c r="C1" s="1075"/>
      <c r="D1" s="1097"/>
      <c r="E1" s="204"/>
    </row>
    <row r="2" spans="1:5">
      <c r="A2" s="1076" t="s">
        <v>233</v>
      </c>
      <c r="B2" s="1077"/>
      <c r="C2" s="1077"/>
      <c r="D2" s="766"/>
      <c r="E2" s="204"/>
    </row>
    <row r="3" spans="1:5" ht="15.75" thickBot="1">
      <c r="A3" s="1078"/>
      <c r="B3" s="1079"/>
      <c r="C3" s="1079"/>
      <c r="D3" s="1080"/>
    </row>
    <row r="4" spans="1:5">
      <c r="A4" s="1081" t="s">
        <v>184</v>
      </c>
      <c r="B4" s="1082"/>
      <c r="C4" s="1082"/>
      <c r="D4" s="1087" t="s">
        <v>929</v>
      </c>
    </row>
    <row r="5" spans="1:5" ht="15.75" thickBot="1">
      <c r="A5" s="1102"/>
      <c r="B5" s="1103"/>
      <c r="C5" s="1103"/>
      <c r="D5" s="1104"/>
    </row>
    <row r="6" spans="1:5" ht="15.75" thickBot="1">
      <c r="A6" s="716" t="s">
        <v>1176</v>
      </c>
      <c r="B6" s="607" t="str">
        <f>Obsah!C4</f>
        <v>(31/03/2018)</v>
      </c>
      <c r="C6" s="604"/>
      <c r="D6" s="276"/>
    </row>
    <row r="7" spans="1:5" ht="15" customHeight="1">
      <c r="A7" s="1096" t="s">
        <v>188</v>
      </c>
      <c r="B7" s="1095"/>
      <c r="C7" s="1095"/>
      <c r="D7" s="1105" t="s">
        <v>189</v>
      </c>
    </row>
    <row r="8" spans="1:5" ht="15" customHeight="1">
      <c r="A8" s="1119" t="s">
        <v>655</v>
      </c>
      <c r="B8" s="1120"/>
      <c r="C8" s="708" t="s">
        <v>656</v>
      </c>
      <c r="D8" s="1106"/>
    </row>
    <row r="9" spans="1:5" ht="15" customHeight="1">
      <c r="A9" s="1098"/>
      <c r="B9" s="1099"/>
      <c r="C9" s="708"/>
      <c r="D9" s="1106"/>
    </row>
    <row r="10" spans="1:5" ht="15" customHeight="1">
      <c r="A10" s="1098"/>
      <c r="B10" s="1099"/>
      <c r="C10" s="708"/>
      <c r="D10" s="1106"/>
    </row>
    <row r="11" spans="1:5" ht="15" customHeight="1">
      <c r="A11" s="1098"/>
      <c r="B11" s="1099"/>
      <c r="C11" s="708"/>
      <c r="D11" s="1106"/>
    </row>
    <row r="12" spans="1:5" ht="15" customHeight="1">
      <c r="A12" s="1098"/>
      <c r="B12" s="1099"/>
      <c r="C12" s="708"/>
      <c r="D12" s="1106"/>
    </row>
    <row r="13" spans="1:5" ht="15" customHeight="1" thickBot="1">
      <c r="A13" s="1108"/>
      <c r="B13" s="1109"/>
      <c r="C13" s="712"/>
      <c r="D13" s="1107"/>
    </row>
    <row r="14" spans="1:5" ht="15" hidden="1" customHeight="1" outlineLevel="1">
      <c r="A14" s="1116"/>
      <c r="B14" s="1118"/>
      <c r="C14" s="704"/>
      <c r="D14" s="1105" t="s">
        <v>189</v>
      </c>
    </row>
    <row r="15" spans="1:5" ht="15" hidden="1" customHeight="1" outlineLevel="1">
      <c r="A15" s="1098"/>
      <c r="B15" s="1099"/>
      <c r="C15" s="708"/>
      <c r="D15" s="1106"/>
    </row>
    <row r="16" spans="1:5" ht="15" hidden="1" customHeight="1" outlineLevel="1">
      <c r="A16" s="1098"/>
      <c r="B16" s="1099"/>
      <c r="C16" s="708"/>
      <c r="D16" s="1106"/>
    </row>
    <row r="17" spans="1:4" ht="15" hidden="1" customHeight="1" outlineLevel="1">
      <c r="A17" s="1098"/>
      <c r="B17" s="1099"/>
      <c r="C17" s="708"/>
      <c r="D17" s="1106"/>
    </row>
    <row r="18" spans="1:4" ht="15" hidden="1" customHeight="1" outlineLevel="1">
      <c r="A18" s="1098"/>
      <c r="B18" s="1099"/>
      <c r="C18" s="708"/>
      <c r="D18" s="1106"/>
    </row>
    <row r="19" spans="1:4" ht="15" hidden="1" customHeight="1" outlineLevel="1">
      <c r="A19" s="1098"/>
      <c r="B19" s="1099"/>
      <c r="C19" s="708"/>
      <c r="D19" s="1106"/>
    </row>
    <row r="20" spans="1:4" ht="15" hidden="1" customHeight="1" outlineLevel="1">
      <c r="A20" s="1098"/>
      <c r="B20" s="1099"/>
      <c r="C20" s="708"/>
      <c r="D20" s="1106"/>
    </row>
    <row r="21" spans="1:4" ht="15" hidden="1" customHeight="1" outlineLevel="1">
      <c r="A21" s="1098"/>
      <c r="B21" s="1099"/>
      <c r="C21" s="708"/>
      <c r="D21" s="1106"/>
    </row>
    <row r="22" spans="1:4" ht="15" hidden="1" customHeight="1" outlineLevel="1">
      <c r="A22" s="1098"/>
      <c r="B22" s="1099"/>
      <c r="C22" s="708"/>
      <c r="D22" s="1106"/>
    </row>
    <row r="23" spans="1:4" ht="15" hidden="1" customHeight="1" outlineLevel="1">
      <c r="A23" s="1098"/>
      <c r="B23" s="1099"/>
      <c r="C23" s="708"/>
      <c r="D23" s="1106"/>
    </row>
    <row r="24" spans="1:4" ht="15" hidden="1" customHeight="1" outlineLevel="1">
      <c r="A24" s="1098"/>
      <c r="B24" s="1099"/>
      <c r="C24" s="708"/>
      <c r="D24" s="1106"/>
    </row>
    <row r="25" spans="1:4" ht="15" hidden="1" customHeight="1" outlineLevel="1">
      <c r="A25" s="1098"/>
      <c r="B25" s="1099"/>
      <c r="C25" s="708"/>
      <c r="D25" s="1106"/>
    </row>
    <row r="26" spans="1:4" ht="15" hidden="1" customHeight="1" outlineLevel="1">
      <c r="A26" s="1119"/>
      <c r="B26" s="1120"/>
      <c r="C26" s="708"/>
      <c r="D26" s="1106"/>
    </row>
    <row r="27" spans="1:4" ht="15" hidden="1" customHeight="1" outlineLevel="1">
      <c r="A27" s="1098"/>
      <c r="B27" s="1099"/>
      <c r="C27" s="708"/>
      <c r="D27" s="1106"/>
    </row>
    <row r="28" spans="1:4" ht="15" hidden="1" customHeight="1" outlineLevel="1" thickBot="1">
      <c r="A28" s="1121"/>
      <c r="B28" s="1111"/>
      <c r="C28" s="712"/>
      <c r="D28" s="1107"/>
    </row>
    <row r="29" spans="1:4" collapsed="1">
      <c r="A29" s="1100" t="s">
        <v>185</v>
      </c>
      <c r="B29" s="1101"/>
      <c r="C29" s="1101"/>
      <c r="D29" s="1106" t="s">
        <v>190</v>
      </c>
    </row>
    <row r="30" spans="1:4">
      <c r="A30" s="300"/>
      <c r="B30" s="301"/>
      <c r="C30" s="302"/>
      <c r="D30" s="1106"/>
    </row>
    <row r="31" spans="1:4">
      <c r="A31" s="303"/>
      <c r="B31" s="304"/>
      <c r="C31" s="305"/>
      <c r="D31" s="1106"/>
    </row>
    <row r="32" spans="1:4">
      <c r="A32" s="303"/>
      <c r="B32" s="304"/>
      <c r="C32" s="305"/>
      <c r="D32" s="1106"/>
    </row>
    <row r="33" spans="1:4">
      <c r="A33" s="303"/>
      <c r="B33" s="304"/>
      <c r="C33" s="305"/>
      <c r="D33" s="1106"/>
    </row>
    <row r="34" spans="1:4" ht="15.75" thickBot="1">
      <c r="A34" s="306"/>
      <c r="B34" s="307"/>
      <c r="C34" s="308"/>
      <c r="D34" s="1107"/>
    </row>
    <row r="35" spans="1:4" ht="15.75" hidden="1" outlineLevel="1" thickBot="1">
      <c r="A35" s="309"/>
      <c r="B35" s="310"/>
      <c r="C35" s="311"/>
      <c r="D35" s="1105" t="s">
        <v>190</v>
      </c>
    </row>
    <row r="36" spans="1:4" ht="15.75" hidden="1" outlineLevel="1" thickBot="1">
      <c r="A36" s="303"/>
      <c r="B36" s="304"/>
      <c r="C36" s="305"/>
      <c r="D36" s="1106"/>
    </row>
    <row r="37" spans="1:4" ht="15.75" hidden="1" outlineLevel="1" thickBot="1">
      <c r="A37" s="303"/>
      <c r="B37" s="304"/>
      <c r="C37" s="305"/>
      <c r="D37" s="1106"/>
    </row>
    <row r="38" spans="1:4" ht="15.75" hidden="1" outlineLevel="1" thickBot="1">
      <c r="A38" s="303"/>
      <c r="B38" s="304"/>
      <c r="C38" s="305"/>
      <c r="D38" s="1106"/>
    </row>
    <row r="39" spans="1:4" ht="15.75" hidden="1" outlineLevel="1" thickBot="1">
      <c r="A39" s="303"/>
      <c r="B39" s="304"/>
      <c r="C39" s="305"/>
      <c r="D39" s="1106"/>
    </row>
    <row r="40" spans="1:4" ht="15.75" hidden="1" outlineLevel="1" thickBot="1">
      <c r="A40" s="303"/>
      <c r="B40" s="304"/>
      <c r="C40" s="305"/>
      <c r="D40" s="1106"/>
    </row>
    <row r="41" spans="1:4" ht="15.75" hidden="1" outlineLevel="1" thickBot="1">
      <c r="A41" s="303"/>
      <c r="B41" s="304"/>
      <c r="C41" s="305"/>
      <c r="D41" s="1106"/>
    </row>
    <row r="42" spans="1:4" ht="15.75" hidden="1" outlineLevel="1" thickBot="1">
      <c r="A42" s="303"/>
      <c r="B42" s="304"/>
      <c r="C42" s="305"/>
      <c r="D42" s="1106"/>
    </row>
    <row r="43" spans="1:4" ht="15.75" hidden="1" outlineLevel="1" thickBot="1">
      <c r="A43" s="303"/>
      <c r="B43" s="304"/>
      <c r="C43" s="305"/>
      <c r="D43" s="1106"/>
    </row>
    <row r="44" spans="1:4" ht="15.75" hidden="1" outlineLevel="1" thickBot="1">
      <c r="A44" s="303"/>
      <c r="B44" s="304"/>
      <c r="C44" s="305"/>
      <c r="D44" s="1106"/>
    </row>
    <row r="45" spans="1:4" ht="15.75" hidden="1" outlineLevel="1" thickBot="1">
      <c r="A45" s="303"/>
      <c r="B45" s="304"/>
      <c r="C45" s="305"/>
      <c r="D45" s="1106"/>
    </row>
    <row r="46" spans="1:4" ht="15.75" hidden="1" outlineLevel="1" thickBot="1">
      <c r="A46" s="303"/>
      <c r="B46" s="304"/>
      <c r="C46" s="305"/>
      <c r="D46" s="1106"/>
    </row>
    <row r="47" spans="1:4" ht="15.75" hidden="1" outlineLevel="1" thickBot="1">
      <c r="A47" s="303"/>
      <c r="B47" s="304"/>
      <c r="C47" s="305"/>
      <c r="D47" s="1106"/>
    </row>
    <row r="48" spans="1:4" ht="15.75" hidden="1" outlineLevel="1" thickBot="1">
      <c r="A48" s="303"/>
      <c r="B48" s="304"/>
      <c r="C48" s="305"/>
      <c r="D48" s="1106"/>
    </row>
    <row r="49" spans="1:4" ht="15.75" hidden="1" outlineLevel="1" thickBot="1">
      <c r="A49" s="306"/>
      <c r="B49" s="307"/>
      <c r="C49" s="308"/>
      <c r="D49" s="1107"/>
    </row>
    <row r="50" spans="1:4" ht="30" customHeight="1" collapsed="1">
      <c r="A50" s="1116" t="s">
        <v>193</v>
      </c>
      <c r="B50" s="1117"/>
      <c r="C50" s="1118"/>
      <c r="D50" s="1105" t="s">
        <v>194</v>
      </c>
    </row>
    <row r="51" spans="1:4">
      <c r="A51" s="300"/>
      <c r="B51" s="301"/>
      <c r="C51" s="302"/>
      <c r="D51" s="1106"/>
    </row>
    <row r="52" spans="1:4">
      <c r="A52" s="303"/>
      <c r="B52" s="304"/>
      <c r="C52" s="305"/>
      <c r="D52" s="1106"/>
    </row>
    <row r="53" spans="1:4">
      <c r="A53" s="303"/>
      <c r="B53" s="304"/>
      <c r="C53" s="305"/>
      <c r="D53" s="1106"/>
    </row>
    <row r="54" spans="1:4">
      <c r="A54" s="303"/>
      <c r="B54" s="304"/>
      <c r="C54" s="305"/>
      <c r="D54" s="1106"/>
    </row>
    <row r="55" spans="1:4" ht="15.75" thickBot="1">
      <c r="A55" s="306"/>
      <c r="B55" s="307"/>
      <c r="C55" s="308"/>
      <c r="D55" s="1107"/>
    </row>
    <row r="56" spans="1:4" ht="15.75" hidden="1" outlineLevel="1" thickBot="1">
      <c r="A56" s="309"/>
      <c r="B56" s="310"/>
      <c r="C56" s="311"/>
      <c r="D56" s="1106" t="s">
        <v>194</v>
      </c>
    </row>
    <row r="57" spans="1:4" ht="15.75" hidden="1" outlineLevel="1" thickBot="1">
      <c r="A57" s="303"/>
      <c r="B57" s="304"/>
      <c r="C57" s="305"/>
      <c r="D57" s="1106"/>
    </row>
    <row r="58" spans="1:4" ht="15.75" hidden="1" outlineLevel="1" thickBot="1">
      <c r="A58" s="303"/>
      <c r="B58" s="304"/>
      <c r="C58" s="305"/>
      <c r="D58" s="1106"/>
    </row>
    <row r="59" spans="1:4" ht="15.75" hidden="1" outlineLevel="1" thickBot="1">
      <c r="A59" s="303"/>
      <c r="B59" s="304"/>
      <c r="C59" s="305"/>
      <c r="D59" s="1106"/>
    </row>
    <row r="60" spans="1:4" ht="15.75" hidden="1" outlineLevel="1" thickBot="1">
      <c r="A60" s="303"/>
      <c r="B60" s="304"/>
      <c r="C60" s="305"/>
      <c r="D60" s="1106"/>
    </row>
    <row r="61" spans="1:4" ht="15.75" hidden="1" outlineLevel="1" thickBot="1">
      <c r="A61" s="303"/>
      <c r="B61" s="304"/>
      <c r="C61" s="305"/>
      <c r="D61" s="1106"/>
    </row>
    <row r="62" spans="1:4" ht="15.75" hidden="1" outlineLevel="1" thickBot="1">
      <c r="A62" s="303"/>
      <c r="B62" s="304"/>
      <c r="C62" s="305"/>
      <c r="D62" s="1106"/>
    </row>
    <row r="63" spans="1:4" ht="15.75" hidden="1" outlineLevel="1" thickBot="1">
      <c r="A63" s="303"/>
      <c r="B63" s="304"/>
      <c r="C63" s="305"/>
      <c r="D63" s="1106"/>
    </row>
    <row r="64" spans="1:4" ht="15.75" hidden="1" outlineLevel="1" thickBot="1">
      <c r="A64" s="303"/>
      <c r="B64" s="304"/>
      <c r="C64" s="305"/>
      <c r="D64" s="1106"/>
    </row>
    <row r="65" spans="1:4" ht="15.75" hidden="1" outlineLevel="1" thickBot="1">
      <c r="A65" s="303"/>
      <c r="B65" s="304"/>
      <c r="C65" s="305"/>
      <c r="D65" s="1106"/>
    </row>
    <row r="66" spans="1:4" ht="15.75" hidden="1" outlineLevel="1" thickBot="1">
      <c r="A66" s="303"/>
      <c r="B66" s="304"/>
      <c r="C66" s="305"/>
      <c r="D66" s="1106"/>
    </row>
    <row r="67" spans="1:4" ht="15.75" hidden="1" outlineLevel="1" thickBot="1">
      <c r="A67" s="303"/>
      <c r="B67" s="304"/>
      <c r="C67" s="305"/>
      <c r="D67" s="1106"/>
    </row>
    <row r="68" spans="1:4" ht="15.75" hidden="1" outlineLevel="1" thickBot="1">
      <c r="A68" s="303"/>
      <c r="B68" s="304"/>
      <c r="C68" s="305"/>
      <c r="D68" s="1106"/>
    </row>
    <row r="69" spans="1:4" ht="15.75" hidden="1" outlineLevel="1" thickBot="1">
      <c r="A69" s="303"/>
      <c r="B69" s="304"/>
      <c r="C69" s="305"/>
      <c r="D69" s="1106"/>
    </row>
    <row r="70" spans="1:4" ht="15.75" hidden="1" outlineLevel="1" thickBot="1">
      <c r="A70" s="306"/>
      <c r="B70" s="307"/>
      <c r="C70" s="308"/>
      <c r="D70" s="1107"/>
    </row>
    <row r="71" spans="1:4" collapsed="1">
      <c r="A71" s="703" t="s">
        <v>869</v>
      </c>
      <c r="B71" s="1095" t="s">
        <v>187</v>
      </c>
      <c r="C71" s="1115"/>
      <c r="D71" s="1105" t="s">
        <v>191</v>
      </c>
    </row>
    <row r="72" spans="1:4" ht="15.75" thickBot="1">
      <c r="A72" s="713"/>
      <c r="B72" s="1111"/>
      <c r="C72" s="1112"/>
      <c r="D72" s="1107"/>
    </row>
    <row r="73" spans="1:4">
      <c r="A73" s="1113" t="s">
        <v>186</v>
      </c>
      <c r="B73" s="1114"/>
      <c r="C73" s="1114"/>
      <c r="D73" s="1105" t="s">
        <v>192</v>
      </c>
    </row>
    <row r="74" spans="1:4" ht="15.75" thickBot="1">
      <c r="A74" s="1108"/>
      <c r="B74" s="1110"/>
      <c r="C74" s="1109"/>
      <c r="D74" s="1107"/>
    </row>
    <row r="75" spans="1:4" hidden="1" outlineLevel="1">
      <c r="A75" s="309"/>
      <c r="B75" s="310"/>
      <c r="C75" s="311"/>
      <c r="D75" s="1105" t="s">
        <v>192</v>
      </c>
    </row>
    <row r="76" spans="1:4" hidden="1" outlineLevel="1">
      <c r="A76" s="303"/>
      <c r="B76" s="304"/>
      <c r="C76" s="305"/>
      <c r="D76" s="1106"/>
    </row>
    <row r="77" spans="1:4" hidden="1" outlineLevel="1">
      <c r="A77" s="303"/>
      <c r="B77" s="304"/>
      <c r="C77" s="305"/>
      <c r="D77" s="1106"/>
    </row>
    <row r="78" spans="1:4" hidden="1" outlineLevel="1">
      <c r="A78" s="303"/>
      <c r="B78" s="304"/>
      <c r="C78" s="305"/>
      <c r="D78" s="1106"/>
    </row>
    <row r="79" spans="1:4" hidden="1" outlineLevel="1">
      <c r="A79" s="303"/>
      <c r="B79" s="304"/>
      <c r="C79" s="305"/>
      <c r="D79" s="1106"/>
    </row>
    <row r="80" spans="1:4" hidden="1" outlineLevel="1">
      <c r="A80" s="303"/>
      <c r="B80" s="304"/>
      <c r="C80" s="305"/>
      <c r="D80" s="1106"/>
    </row>
    <row r="81" spans="1:4" hidden="1" outlineLevel="1">
      <c r="A81" s="303"/>
      <c r="B81" s="304"/>
      <c r="C81" s="305"/>
      <c r="D81" s="1106"/>
    </row>
    <row r="82" spans="1:4" hidden="1" outlineLevel="1">
      <c r="A82" s="303"/>
      <c r="B82" s="304"/>
      <c r="C82" s="305"/>
      <c r="D82" s="1106"/>
    </row>
    <row r="83" spans="1:4" hidden="1" outlineLevel="1">
      <c r="A83" s="303"/>
      <c r="B83" s="304"/>
      <c r="C83" s="305"/>
      <c r="D83" s="1106"/>
    </row>
    <row r="84" spans="1:4" ht="15.75" hidden="1" outlineLevel="1" thickBot="1">
      <c r="A84" s="306"/>
      <c r="B84" s="307"/>
      <c r="C84" s="308"/>
      <c r="D84" s="1107"/>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headerFooter>
    <oddHeader xml:space="preserve">&amp;R&amp;10&amp;"Arial"Interní
&amp;"Arial"&amp;06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27"/>
  <sheetViews>
    <sheetView zoomScale="85" zoomScaleNormal="85" zoomScaleSheetLayoutView="100" workbookViewId="0">
      <selection activeCell="K10" sqref="K10"/>
    </sheetView>
  </sheetViews>
  <sheetFormatPr defaultRowHeight="15"/>
  <cols>
    <col min="1" max="1" width="32.85546875" customWidth="1"/>
    <col min="2" max="2" width="77.7109375" customWidth="1"/>
  </cols>
  <sheetData>
    <row r="1" spans="1:6" ht="28.5" customHeight="1">
      <c r="A1" s="777" t="s">
        <v>1117</v>
      </c>
      <c r="B1" s="803" t="s">
        <v>1139</v>
      </c>
    </row>
    <row r="2" spans="1:6">
      <c r="A2" s="779" t="s">
        <v>1130</v>
      </c>
      <c r="B2" s="804" t="s">
        <v>1110</v>
      </c>
    </row>
    <row r="3" spans="1:6" ht="15.75" thickBot="1">
      <c r="A3" s="1840" t="s">
        <v>970</v>
      </c>
      <c r="B3" s="1846"/>
    </row>
    <row r="4" spans="1:6" ht="36.75" customHeight="1" thickBot="1">
      <c r="A4" s="1836" t="s">
        <v>1283</v>
      </c>
      <c r="B4" s="1847"/>
    </row>
    <row r="5" spans="1:6" ht="15.75" thickBot="1">
      <c r="A5" s="611" t="s">
        <v>1176</v>
      </c>
      <c r="B5" s="754" t="str">
        <f>Obsah!C4</f>
        <v>(31/03/2018)</v>
      </c>
    </row>
    <row r="6" spans="1:6">
      <c r="A6" s="672" t="s">
        <v>1192</v>
      </c>
      <c r="B6" s="673" t="s">
        <v>1389</v>
      </c>
    </row>
    <row r="7" spans="1:6" s="221" customFormat="1" ht="20.25" customHeight="1" thickBot="1">
      <c r="A7" s="674" t="s">
        <v>1193</v>
      </c>
      <c r="B7" s="675" t="s">
        <v>1120</v>
      </c>
      <c r="E7" s="238"/>
      <c r="F7" s="238"/>
    </row>
    <row r="8" spans="1:6">
      <c r="A8" s="576" t="s">
        <v>1097</v>
      </c>
      <c r="B8" s="968" t="s">
        <v>1459</v>
      </c>
      <c r="E8" s="204"/>
      <c r="F8" s="204"/>
    </row>
    <row r="9" spans="1:6">
      <c r="A9" s="576" t="s">
        <v>1098</v>
      </c>
      <c r="B9" s="968" t="s">
        <v>1459</v>
      </c>
      <c r="E9" s="204"/>
      <c r="F9" s="204"/>
    </row>
    <row r="10" spans="1:6">
      <c r="A10" s="576" t="s">
        <v>1099</v>
      </c>
      <c r="B10" s="968" t="s">
        <v>1459</v>
      </c>
      <c r="E10" s="204"/>
      <c r="F10" s="204"/>
    </row>
    <row r="11" spans="1:6">
      <c r="A11" s="576" t="s">
        <v>1100</v>
      </c>
      <c r="B11" s="968" t="s">
        <v>1459</v>
      </c>
      <c r="E11" s="204"/>
      <c r="F11" s="204"/>
    </row>
    <row r="12" spans="1:6">
      <c r="A12" s="576" t="s">
        <v>1101</v>
      </c>
      <c r="B12" s="968" t="s">
        <v>1459</v>
      </c>
      <c r="E12" s="204"/>
      <c r="F12" s="204"/>
    </row>
    <row r="13" spans="1:6">
      <c r="A13" s="576" t="s">
        <v>1102</v>
      </c>
      <c r="B13" s="968" t="s">
        <v>1459</v>
      </c>
      <c r="E13" s="204"/>
      <c r="F13" s="204"/>
    </row>
    <row r="14" spans="1:6">
      <c r="A14" s="576" t="s">
        <v>1103</v>
      </c>
      <c r="B14" s="968" t="s">
        <v>1459</v>
      </c>
      <c r="E14" s="204"/>
      <c r="F14" s="204"/>
    </row>
    <row r="15" spans="1:6">
      <c r="A15" s="576" t="s">
        <v>1104</v>
      </c>
      <c r="B15" s="968" t="s">
        <v>1459</v>
      </c>
      <c r="E15" s="204"/>
      <c r="F15" s="204"/>
    </row>
    <row r="16" spans="1:6">
      <c r="A16" s="576" t="s">
        <v>1105</v>
      </c>
      <c r="B16" s="968" t="s">
        <v>1459</v>
      </c>
      <c r="E16" s="204"/>
      <c r="F16" s="204"/>
    </row>
    <row r="17" spans="1:9">
      <c r="A17" s="576" t="s">
        <v>1106</v>
      </c>
      <c r="B17" s="968" t="s">
        <v>1459</v>
      </c>
      <c r="E17" s="204"/>
      <c r="F17" s="204"/>
    </row>
    <row r="18" spans="1:9">
      <c r="A18" s="576" t="s">
        <v>1107</v>
      </c>
      <c r="B18" s="968" t="s">
        <v>1459</v>
      </c>
    </row>
    <row r="19" spans="1:9">
      <c r="A19" s="576" t="s">
        <v>1108</v>
      </c>
      <c r="B19" s="968" t="s">
        <v>1459</v>
      </c>
    </row>
    <row r="20" spans="1:9">
      <c r="A20" s="576" t="s">
        <v>1109</v>
      </c>
      <c r="B20" s="968" t="s">
        <v>1459</v>
      </c>
    </row>
    <row r="21" spans="1:9">
      <c r="A21" s="576" t="s">
        <v>1095</v>
      </c>
      <c r="B21" s="587"/>
    </row>
    <row r="22" spans="1:9" ht="25.5">
      <c r="A22" s="671" t="s">
        <v>1191</v>
      </c>
      <c r="B22" s="587"/>
    </row>
    <row r="23" spans="1:9" ht="15.75" thickBot="1">
      <c r="A23" s="577"/>
      <c r="B23" s="588"/>
    </row>
    <row r="24" spans="1:9" ht="41.25" customHeight="1">
      <c r="A24" s="1848" t="s">
        <v>1282</v>
      </c>
      <c r="B24" s="1848"/>
    </row>
    <row r="25" spans="1:9" ht="31.5" customHeight="1">
      <c r="A25" s="1849" t="s">
        <v>1291</v>
      </c>
      <c r="B25" s="1849"/>
    </row>
    <row r="26" spans="1:9" ht="27.75" customHeight="1">
      <c r="I26" s="204"/>
    </row>
    <row r="27" spans="1:9">
      <c r="A27" s="221"/>
      <c r="B27" s="221"/>
    </row>
  </sheetData>
  <mergeCells count="4">
    <mergeCell ref="A3:B3"/>
    <mergeCell ref="A4:B4"/>
    <mergeCell ref="A24:B24"/>
    <mergeCell ref="A25:B25"/>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90"/>
  <sheetViews>
    <sheetView topLeftCell="A13" zoomScale="85" zoomScaleNormal="85" zoomScaleSheetLayoutView="100" workbookViewId="0">
      <selection activeCell="C20" sqref="C20"/>
    </sheetView>
  </sheetViews>
  <sheetFormatPr defaultColWidth="9.140625" defaultRowHeight="12.75"/>
  <cols>
    <col min="1" max="1" width="18.5703125" style="221" customWidth="1"/>
    <col min="2" max="2" width="66.5703125" style="221" customWidth="1"/>
    <col min="3" max="3" width="44.42578125" style="221" customWidth="1"/>
    <col min="4" max="9" width="9.140625" style="221"/>
    <col min="10" max="10" width="12.140625" style="221" customWidth="1"/>
    <col min="11" max="11" width="15.5703125" style="221" customWidth="1"/>
    <col min="12" max="16384" width="9.140625" style="221"/>
  </cols>
  <sheetData>
    <row r="1" spans="1:15" ht="45.75" customHeight="1">
      <c r="A1" s="767" t="s">
        <v>698</v>
      </c>
      <c r="B1" s="1864" t="s">
        <v>1078</v>
      </c>
      <c r="C1" s="1865"/>
      <c r="D1" s="243"/>
      <c r="E1" s="243"/>
      <c r="F1" s="243"/>
      <c r="G1" s="243"/>
      <c r="H1" s="243"/>
      <c r="I1" s="243"/>
      <c r="J1" s="243"/>
      <c r="K1" s="243"/>
      <c r="L1" s="243"/>
      <c r="M1" s="243"/>
      <c r="N1" s="243"/>
      <c r="O1" s="243"/>
    </row>
    <row r="2" spans="1:15">
      <c r="A2" s="768" t="s">
        <v>867</v>
      </c>
      <c r="B2" s="798"/>
      <c r="C2" s="805"/>
      <c r="D2" s="243"/>
      <c r="E2" s="862"/>
      <c r="F2" s="862"/>
      <c r="G2" s="243"/>
      <c r="H2" s="243"/>
      <c r="I2" s="243"/>
      <c r="J2" s="243"/>
      <c r="K2" s="243"/>
      <c r="L2" s="243"/>
      <c r="M2" s="243"/>
      <c r="N2" s="243"/>
      <c r="O2" s="243"/>
    </row>
    <row r="3" spans="1:15" ht="15.75" customHeight="1" thickBot="1">
      <c r="A3" s="1866" t="s">
        <v>970</v>
      </c>
      <c r="B3" s="1867"/>
      <c r="C3" s="1868"/>
      <c r="D3" s="243"/>
      <c r="F3" s="243"/>
      <c r="G3" s="243"/>
      <c r="H3" s="243"/>
      <c r="I3" s="243"/>
      <c r="J3" s="243"/>
      <c r="K3" s="243"/>
      <c r="L3" s="243"/>
      <c r="M3" s="243"/>
      <c r="N3" s="243"/>
      <c r="O3" s="243"/>
    </row>
    <row r="4" spans="1:15" ht="12.75" customHeight="1">
      <c r="A4" s="1081" t="s">
        <v>853</v>
      </c>
      <c r="B4" s="1082"/>
      <c r="C4" s="1087" t="s">
        <v>929</v>
      </c>
      <c r="D4" s="243"/>
      <c r="E4" s="243"/>
      <c r="F4" s="243"/>
      <c r="G4" s="243"/>
      <c r="H4" s="243"/>
      <c r="I4" s="243"/>
      <c r="J4" s="243"/>
      <c r="K4" s="243"/>
      <c r="L4" s="243"/>
      <c r="M4" s="243"/>
      <c r="N4" s="243"/>
      <c r="O4" s="243"/>
    </row>
    <row r="5" spans="1:15" ht="15.75" customHeight="1" thickBot="1">
      <c r="A5" s="1084"/>
      <c r="B5" s="1085"/>
      <c r="C5" s="1104"/>
      <c r="D5" s="243"/>
      <c r="E5" s="243"/>
      <c r="F5" s="243"/>
      <c r="G5" s="243"/>
      <c r="H5" s="243"/>
      <c r="I5" s="243"/>
      <c r="J5" s="243"/>
      <c r="K5" s="243"/>
      <c r="L5" s="243"/>
      <c r="M5" s="243"/>
      <c r="N5" s="243"/>
      <c r="O5" s="243"/>
    </row>
    <row r="6" spans="1:15" s="275" customFormat="1" ht="13.5" customHeight="1" thickBot="1">
      <c r="A6" s="611" t="s">
        <v>1176</v>
      </c>
      <c r="B6" s="750"/>
      <c r="C6" s="754" t="str">
        <f>Obsah!C4</f>
        <v>(31/03/2018)</v>
      </c>
      <c r="D6" s="274"/>
      <c r="E6" s="274"/>
      <c r="F6" s="274"/>
      <c r="G6" s="274"/>
      <c r="H6" s="274"/>
      <c r="I6" s="274"/>
      <c r="J6" s="274"/>
      <c r="K6" s="274"/>
      <c r="L6" s="274"/>
      <c r="M6" s="274"/>
      <c r="N6" s="274"/>
      <c r="O6" s="274"/>
    </row>
    <row r="7" spans="1:15" ht="15" customHeight="1">
      <c r="A7" s="567" t="s">
        <v>998</v>
      </c>
      <c r="B7" s="982"/>
      <c r="C7" s="983">
        <v>43100</v>
      </c>
      <c r="D7" s="243"/>
      <c r="F7" s="243"/>
      <c r="G7" s="243"/>
      <c r="H7" s="243"/>
      <c r="I7" s="243"/>
      <c r="J7" s="243"/>
      <c r="K7" s="243"/>
      <c r="L7" s="243"/>
      <c r="M7" s="243"/>
      <c r="N7" s="243"/>
      <c r="O7" s="243"/>
    </row>
    <row r="8" spans="1:15" ht="15">
      <c r="A8" s="568" t="s">
        <v>34</v>
      </c>
      <c r="B8" s="565"/>
      <c r="C8" s="984" t="s">
        <v>1406</v>
      </c>
      <c r="D8" s="243"/>
      <c r="E8" s="243"/>
      <c r="F8" s="243"/>
      <c r="G8" s="243"/>
      <c r="H8" s="243"/>
      <c r="I8" s="243"/>
      <c r="J8" s="243"/>
      <c r="K8" s="243"/>
      <c r="L8" s="243"/>
      <c r="M8" s="243"/>
      <c r="N8" s="243"/>
      <c r="O8" s="243"/>
    </row>
    <row r="9" spans="1:15" ht="17.25" customHeight="1" thickBot="1">
      <c r="A9" s="569" t="s">
        <v>999</v>
      </c>
      <c r="B9" s="566"/>
      <c r="C9" s="985" t="s">
        <v>1460</v>
      </c>
      <c r="D9" s="243"/>
      <c r="E9" s="243"/>
      <c r="F9" s="243"/>
      <c r="G9" s="243"/>
      <c r="H9" s="243"/>
      <c r="I9" s="243"/>
      <c r="J9" s="243"/>
      <c r="K9" s="243"/>
      <c r="L9" s="243"/>
      <c r="M9" s="243"/>
      <c r="N9" s="243"/>
      <c r="O9" s="243"/>
    </row>
    <row r="10" spans="1:15" ht="15">
      <c r="A10" s="806"/>
      <c r="B10" s="124"/>
      <c r="C10" s="124"/>
      <c r="D10" s="243"/>
      <c r="E10" s="243"/>
      <c r="F10" s="243"/>
      <c r="G10" s="243"/>
      <c r="H10" s="243"/>
      <c r="I10" s="243"/>
      <c r="J10" s="243"/>
      <c r="K10" s="243"/>
      <c r="L10" s="243"/>
      <c r="M10" s="243"/>
      <c r="N10" s="243"/>
      <c r="O10" s="243"/>
    </row>
    <row r="11" spans="1:15" ht="15">
      <c r="A11" s="807" t="s">
        <v>1087</v>
      </c>
      <c r="B11" s="124"/>
      <c r="C11" s="124"/>
      <c r="D11" s="243"/>
      <c r="E11" s="243"/>
      <c r="F11" s="243"/>
      <c r="G11" s="243"/>
      <c r="H11" s="243"/>
      <c r="I11" s="243"/>
      <c r="J11" s="243"/>
      <c r="K11" s="243"/>
      <c r="L11" s="243"/>
      <c r="M11" s="243"/>
      <c r="N11" s="243"/>
      <c r="O11" s="243"/>
    </row>
    <row r="12" spans="1:15" ht="19.5" thickBot="1">
      <c r="A12" s="808"/>
      <c r="B12" s="124"/>
      <c r="C12" s="124"/>
      <c r="D12" s="243"/>
      <c r="E12" s="243"/>
      <c r="F12" s="243"/>
      <c r="G12" s="243"/>
      <c r="H12" s="243"/>
      <c r="I12" s="243"/>
      <c r="J12" s="243"/>
      <c r="K12" s="243"/>
      <c r="L12" s="243"/>
      <c r="M12" s="243"/>
      <c r="N12" s="243"/>
      <c r="O12" s="243"/>
    </row>
    <row r="13" spans="1:15" ht="39" customHeight="1" thickBot="1">
      <c r="A13" s="570"/>
      <c r="B13" s="986"/>
      <c r="C13" s="990" t="s">
        <v>1000</v>
      </c>
      <c r="D13" s="243"/>
      <c r="E13" s="243"/>
      <c r="F13" s="243"/>
      <c r="G13" s="243"/>
      <c r="H13" s="243"/>
      <c r="I13" s="243"/>
      <c r="J13" s="243"/>
      <c r="K13" s="243"/>
      <c r="L13" s="243"/>
      <c r="M13" s="243"/>
      <c r="N13" s="243"/>
      <c r="O13" s="243"/>
    </row>
    <row r="14" spans="1:15" ht="15.75" customHeight="1" thickBot="1">
      <c r="A14" s="571">
        <v>1</v>
      </c>
      <c r="B14" s="987" t="s">
        <v>1001</v>
      </c>
      <c r="C14" s="991">
        <v>288313545.11462998</v>
      </c>
      <c r="D14" s="243"/>
      <c r="E14" s="243"/>
      <c r="F14" s="243"/>
      <c r="G14" s="243"/>
      <c r="H14" s="243"/>
      <c r="I14" s="243"/>
      <c r="J14" s="243"/>
      <c r="K14" s="1035"/>
      <c r="L14" s="243"/>
      <c r="M14" s="1034"/>
      <c r="N14" s="243"/>
      <c r="O14" s="243"/>
    </row>
    <row r="15" spans="1:15" ht="39" customHeight="1" thickBot="1">
      <c r="A15" s="571">
        <v>2</v>
      </c>
      <c r="B15" s="987" t="s">
        <v>1076</v>
      </c>
      <c r="C15" s="992"/>
      <c r="D15" s="243"/>
      <c r="E15" s="243"/>
      <c r="F15" s="243"/>
      <c r="G15" s="243"/>
      <c r="H15" s="243"/>
      <c r="I15" s="243"/>
      <c r="J15" s="243"/>
      <c r="K15" s="243"/>
      <c r="L15" s="243"/>
      <c r="M15" s="1034"/>
      <c r="N15" s="243"/>
      <c r="O15" s="243"/>
    </row>
    <row r="16" spans="1:15" ht="51.75" thickBot="1">
      <c r="A16" s="571">
        <v>3</v>
      </c>
      <c r="B16" s="988" t="s">
        <v>1077</v>
      </c>
      <c r="C16" s="992"/>
      <c r="D16" s="243"/>
      <c r="E16" s="243"/>
      <c r="F16" s="243"/>
      <c r="G16" s="243"/>
      <c r="H16" s="243"/>
      <c r="I16" s="243"/>
      <c r="J16" s="243"/>
      <c r="K16" s="243"/>
      <c r="L16" s="243"/>
      <c r="M16" s="1034"/>
      <c r="N16" s="243"/>
      <c r="O16" s="243"/>
    </row>
    <row r="17" spans="1:15" ht="15.75" thickBot="1">
      <c r="A17" s="571">
        <v>4</v>
      </c>
      <c r="B17" s="987" t="s">
        <v>1002</v>
      </c>
      <c r="C17" s="993">
        <v>554000</v>
      </c>
      <c r="D17" s="243"/>
      <c r="E17" s="243"/>
      <c r="F17" s="1046"/>
      <c r="G17" s="1047"/>
      <c r="H17" s="243"/>
      <c r="I17" s="243"/>
      <c r="J17" s="243"/>
      <c r="K17" s="1035"/>
      <c r="L17" s="243"/>
      <c r="M17" s="1034"/>
      <c r="N17" s="243"/>
      <c r="O17" s="243"/>
    </row>
    <row r="18" spans="1:15" ht="15.75" thickBot="1">
      <c r="A18" s="571">
        <v>5</v>
      </c>
      <c r="B18" s="987" t="s">
        <v>1003</v>
      </c>
      <c r="C18" s="992"/>
      <c r="D18" s="243"/>
      <c r="E18" s="243"/>
      <c r="F18" s="1047"/>
      <c r="G18" s="1047"/>
      <c r="H18" s="243"/>
      <c r="I18" s="243"/>
      <c r="J18" s="243"/>
      <c r="K18" s="1035"/>
      <c r="L18" s="243"/>
      <c r="M18" s="1034"/>
      <c r="N18" s="243"/>
      <c r="O18" s="243"/>
    </row>
    <row r="19" spans="1:15" ht="26.25" thickBot="1">
      <c r="A19" s="571">
        <v>6</v>
      </c>
      <c r="B19" s="987" t="s">
        <v>1004</v>
      </c>
      <c r="C19" s="993">
        <v>25795383.271599997</v>
      </c>
      <c r="D19" s="243"/>
      <c r="E19" s="243"/>
      <c r="F19" s="1047"/>
      <c r="G19" s="1047"/>
      <c r="H19" s="243"/>
      <c r="I19" s="243"/>
      <c r="J19" s="243"/>
      <c r="K19" s="1035"/>
      <c r="L19" s="243"/>
      <c r="M19" s="1034"/>
      <c r="N19" s="243"/>
      <c r="O19" s="243"/>
    </row>
    <row r="20" spans="1:15" ht="26.25" thickBot="1">
      <c r="A20" s="572" t="s">
        <v>1005</v>
      </c>
      <c r="B20" s="987" t="s">
        <v>1006</v>
      </c>
      <c r="C20" s="992"/>
      <c r="D20" s="243"/>
      <c r="E20" s="243"/>
      <c r="F20" s="1047"/>
      <c r="G20" s="1047"/>
      <c r="H20" s="243"/>
      <c r="I20" s="243"/>
      <c r="J20" s="243"/>
      <c r="K20" s="1035"/>
      <c r="L20" s="243"/>
      <c r="M20" s="1034"/>
      <c r="N20" s="243"/>
      <c r="O20" s="243"/>
    </row>
    <row r="21" spans="1:15" ht="26.25" thickBot="1">
      <c r="A21" s="572" t="s">
        <v>1007</v>
      </c>
      <c r="B21" s="987" t="s">
        <v>1079</v>
      </c>
      <c r="C21" s="992"/>
      <c r="D21" s="243"/>
      <c r="E21" s="243"/>
      <c r="F21" s="1047"/>
      <c r="G21" s="1047"/>
      <c r="H21" s="243"/>
      <c r="I21" s="243"/>
      <c r="J21" s="243"/>
      <c r="K21" s="1035"/>
      <c r="L21" s="243"/>
      <c r="M21" s="1034"/>
      <c r="N21" s="243"/>
      <c r="O21" s="243"/>
    </row>
    <row r="22" spans="1:15" ht="15.75" thickBot="1">
      <c r="A22" s="571">
        <v>7</v>
      </c>
      <c r="B22" s="987" t="s">
        <v>1008</v>
      </c>
      <c r="C22" s="993">
        <v>-1093089.4339999999</v>
      </c>
      <c r="D22" s="243"/>
      <c r="E22" s="243"/>
      <c r="F22" s="243"/>
      <c r="G22" s="243"/>
      <c r="H22" s="243"/>
      <c r="I22" s="243"/>
      <c r="J22" s="243"/>
      <c r="K22" s="1035"/>
      <c r="L22" s="243"/>
      <c r="M22" s="1034"/>
      <c r="N22" s="243"/>
      <c r="O22" s="243"/>
    </row>
    <row r="23" spans="1:15" ht="15.75" thickBot="1">
      <c r="A23" s="573">
        <v>8</v>
      </c>
      <c r="B23" s="989" t="s">
        <v>1009</v>
      </c>
      <c r="C23" s="994">
        <v>313569838.95222998</v>
      </c>
      <c r="D23" s="243"/>
      <c r="E23" s="243"/>
      <c r="F23" s="243"/>
      <c r="G23" s="243"/>
      <c r="H23" s="243"/>
      <c r="I23" s="243"/>
      <c r="J23" s="243"/>
      <c r="K23" s="1035"/>
      <c r="L23" s="243"/>
      <c r="M23" s="1034"/>
      <c r="N23" s="243"/>
      <c r="O23" s="243"/>
    </row>
    <row r="24" spans="1:15" ht="33.75" customHeight="1">
      <c r="A24" s="1869" t="s">
        <v>1088</v>
      </c>
      <c r="B24" s="1870"/>
      <c r="C24" s="1870"/>
      <c r="D24" s="243"/>
      <c r="E24" s="243"/>
      <c r="F24" s="243"/>
      <c r="G24" s="243"/>
      <c r="H24" s="243"/>
      <c r="I24" s="243"/>
      <c r="J24" s="243"/>
      <c r="K24" s="243"/>
      <c r="L24" s="243"/>
      <c r="M24" s="1034"/>
      <c r="N24" s="243"/>
      <c r="O24" s="243"/>
    </row>
    <row r="25" spans="1:15" ht="15">
      <c r="A25" s="806"/>
      <c r="B25" s="124"/>
      <c r="C25" s="124"/>
      <c r="D25" s="243"/>
      <c r="E25" s="243"/>
      <c r="F25" s="243"/>
      <c r="G25" s="243"/>
      <c r="H25" s="243"/>
      <c r="I25" s="243"/>
      <c r="J25" s="243"/>
      <c r="K25" s="243"/>
      <c r="L25" s="243"/>
      <c r="M25" s="1034"/>
      <c r="N25" s="243"/>
      <c r="O25" s="243"/>
    </row>
    <row r="26" spans="1:15" ht="15">
      <c r="A26" s="807" t="s">
        <v>1010</v>
      </c>
      <c r="B26" s="124"/>
      <c r="C26" s="124"/>
      <c r="D26" s="243"/>
      <c r="E26" s="243"/>
      <c r="F26" s="243"/>
      <c r="G26" s="243"/>
      <c r="H26" s="243"/>
      <c r="I26" s="243"/>
      <c r="J26" s="243"/>
      <c r="K26" s="243"/>
      <c r="L26" s="243"/>
      <c r="M26" s="1034"/>
      <c r="N26" s="243"/>
      <c r="O26" s="243"/>
    </row>
    <row r="27" spans="1:15" ht="19.5" thickBot="1">
      <c r="A27" s="808"/>
      <c r="B27" s="124"/>
      <c r="C27" s="124"/>
      <c r="M27" s="1034"/>
    </row>
    <row r="28" spans="1:15" ht="26.25" thickBot="1">
      <c r="A28" s="995"/>
      <c r="B28" s="996"/>
      <c r="C28" s="997" t="s">
        <v>1390</v>
      </c>
      <c r="M28" s="1034"/>
    </row>
    <row r="29" spans="1:15" ht="13.5" customHeight="1" thickBot="1">
      <c r="A29" s="1871" t="s">
        <v>1012</v>
      </c>
      <c r="B29" s="1872"/>
      <c r="C29" s="1873"/>
      <c r="M29" s="1034"/>
    </row>
    <row r="30" spans="1:15" ht="26.25" thickBot="1">
      <c r="A30" s="571">
        <v>1</v>
      </c>
      <c r="B30" s="987" t="s">
        <v>1013</v>
      </c>
      <c r="C30" s="998">
        <v>286440431.60777998</v>
      </c>
      <c r="K30" s="1035"/>
      <c r="M30" s="1034"/>
    </row>
    <row r="31" spans="1:15" ht="15.75" thickBot="1">
      <c r="A31" s="571">
        <v>2</v>
      </c>
      <c r="B31" s="987" t="s">
        <v>1014</v>
      </c>
      <c r="C31" s="993">
        <v>-1093089.4339999999</v>
      </c>
      <c r="K31" s="1035"/>
      <c r="M31" s="1034"/>
    </row>
    <row r="32" spans="1:15" ht="26.25" thickBot="1">
      <c r="A32" s="999">
        <v>3</v>
      </c>
      <c r="B32" s="1000" t="s">
        <v>1080</v>
      </c>
      <c r="C32" s="1001">
        <v>285347342.17377996</v>
      </c>
      <c r="K32" s="1035"/>
      <c r="M32" s="1034"/>
    </row>
    <row r="33" spans="1:13" ht="13.5" customHeight="1" thickBot="1">
      <c r="A33" s="1861" t="s">
        <v>1015</v>
      </c>
      <c r="B33" s="1862"/>
      <c r="C33" s="1863"/>
      <c r="K33" s="1035"/>
      <c r="M33" s="1034"/>
    </row>
    <row r="34" spans="1:13" ht="26.25" thickBot="1">
      <c r="A34" s="571">
        <v>4</v>
      </c>
      <c r="B34" s="987" t="s">
        <v>1081</v>
      </c>
      <c r="C34" s="998">
        <v>1873113.50685</v>
      </c>
      <c r="K34" s="1035"/>
      <c r="M34" s="1034"/>
    </row>
    <row r="35" spans="1:13" ht="26.25" thickBot="1">
      <c r="A35" s="571">
        <v>5</v>
      </c>
      <c r="B35" s="987" t="s">
        <v>1016</v>
      </c>
      <c r="C35" s="993">
        <v>554000</v>
      </c>
      <c r="K35" s="1035"/>
      <c r="M35" s="1034"/>
    </row>
    <row r="36" spans="1:13" ht="15.75" thickBot="1">
      <c r="A36" s="572" t="s">
        <v>1017</v>
      </c>
      <c r="B36" s="987" t="s">
        <v>1018</v>
      </c>
      <c r="C36" s="992"/>
      <c r="K36" s="1035"/>
      <c r="M36" s="1034"/>
    </row>
    <row r="37" spans="1:13" ht="26.25" thickBot="1">
      <c r="A37" s="571">
        <v>6</v>
      </c>
      <c r="B37" s="987" t="s">
        <v>1019</v>
      </c>
      <c r="C37" s="992"/>
      <c r="K37" s="1035"/>
      <c r="M37" s="1034"/>
    </row>
    <row r="38" spans="1:13" ht="26.25" thickBot="1">
      <c r="A38" s="571">
        <v>7</v>
      </c>
      <c r="B38" s="987" t="s">
        <v>1082</v>
      </c>
      <c r="C38" s="992"/>
      <c r="K38" s="1035"/>
      <c r="M38" s="1034"/>
    </row>
    <row r="39" spans="1:13" ht="15.75" thickBot="1">
      <c r="A39" s="571">
        <v>8</v>
      </c>
      <c r="B39" s="987" t="s">
        <v>1020</v>
      </c>
      <c r="C39" s="992"/>
      <c r="K39" s="1035"/>
      <c r="M39" s="1034"/>
    </row>
    <row r="40" spans="1:13" ht="15.75" thickBot="1">
      <c r="A40" s="571">
        <v>9</v>
      </c>
      <c r="B40" s="987" t="s">
        <v>1021</v>
      </c>
      <c r="C40" s="992"/>
      <c r="K40" s="1035"/>
      <c r="M40" s="1034"/>
    </row>
    <row r="41" spans="1:13" ht="26.25" thickBot="1">
      <c r="A41" s="571">
        <v>10</v>
      </c>
      <c r="B41" s="987" t="s">
        <v>1022</v>
      </c>
      <c r="C41" s="992"/>
      <c r="K41" s="1035"/>
      <c r="M41" s="1034"/>
    </row>
    <row r="42" spans="1:13" ht="15.75" thickBot="1">
      <c r="A42" s="999">
        <v>11</v>
      </c>
      <c r="B42" s="1000" t="s">
        <v>1023</v>
      </c>
      <c r="C42" s="1001">
        <v>2427113.50685</v>
      </c>
      <c r="K42" s="1035"/>
      <c r="M42" s="1034"/>
    </row>
    <row r="43" spans="1:13" ht="13.5" customHeight="1" thickBot="1">
      <c r="A43" s="1861" t="s">
        <v>1024</v>
      </c>
      <c r="B43" s="1862"/>
      <c r="C43" s="1863"/>
      <c r="K43" s="1035"/>
      <c r="M43" s="1034"/>
    </row>
    <row r="44" spans="1:13" ht="26.25" thickBot="1">
      <c r="A44" s="571">
        <v>12</v>
      </c>
      <c r="B44" s="987" t="s">
        <v>1025</v>
      </c>
      <c r="C44" s="1002"/>
      <c r="K44" s="1035"/>
      <c r="M44" s="1034"/>
    </row>
    <row r="45" spans="1:13" ht="26.25" thickBot="1">
      <c r="A45" s="571">
        <v>13</v>
      </c>
      <c r="B45" s="987" t="s">
        <v>1026</v>
      </c>
      <c r="C45" s="992"/>
      <c r="K45" s="1035"/>
      <c r="M45" s="1034"/>
    </row>
    <row r="46" spans="1:13" ht="15.75" thickBot="1">
      <c r="A46" s="571">
        <v>14</v>
      </c>
      <c r="B46" s="987" t="s">
        <v>1027</v>
      </c>
      <c r="C46" s="992"/>
      <c r="K46" s="1035"/>
      <c r="M46" s="1034"/>
    </row>
    <row r="47" spans="1:13" ht="26.25" thickBot="1">
      <c r="A47" s="572" t="s">
        <v>1028</v>
      </c>
      <c r="B47" s="987" t="s">
        <v>1029</v>
      </c>
      <c r="C47" s="992"/>
      <c r="K47" s="1035"/>
      <c r="M47" s="1034"/>
    </row>
    <row r="48" spans="1:13" ht="15.75" thickBot="1">
      <c r="A48" s="571">
        <v>15</v>
      </c>
      <c r="B48" s="987" t="s">
        <v>1030</v>
      </c>
      <c r="C48" s="992"/>
      <c r="K48" s="1035"/>
      <c r="M48" s="1034"/>
    </row>
    <row r="49" spans="1:13" ht="15.75" thickBot="1">
      <c r="A49" s="572" t="s">
        <v>1031</v>
      </c>
      <c r="B49" s="987" t="s">
        <v>1032</v>
      </c>
      <c r="C49" s="992"/>
      <c r="K49" s="1035"/>
      <c r="M49" s="1034"/>
    </row>
    <row r="50" spans="1:13" ht="26.25" thickBot="1">
      <c r="A50" s="999">
        <v>16</v>
      </c>
      <c r="B50" s="1000" t="s">
        <v>1033</v>
      </c>
      <c r="C50" s="1003"/>
      <c r="K50" s="1035"/>
      <c r="M50" s="1034"/>
    </row>
    <row r="51" spans="1:13" ht="13.5" customHeight="1" thickBot="1">
      <c r="A51" s="1861" t="s">
        <v>1034</v>
      </c>
      <c r="B51" s="1862"/>
      <c r="C51" s="1863"/>
      <c r="K51" s="1035"/>
      <c r="M51" s="1034"/>
    </row>
    <row r="52" spans="1:13" ht="15.75" thickBot="1">
      <c r="A52" s="571">
        <v>17</v>
      </c>
      <c r="B52" s="987" t="s">
        <v>1035</v>
      </c>
      <c r="C52" s="998">
        <v>25795383.271599997</v>
      </c>
      <c r="K52" s="1035"/>
      <c r="M52" s="1034"/>
    </row>
    <row r="53" spans="1:13" ht="15.75" thickBot="1">
      <c r="A53" s="571">
        <v>18</v>
      </c>
      <c r="B53" s="987" t="s">
        <v>1036</v>
      </c>
      <c r="C53" s="992"/>
      <c r="K53" s="1035"/>
      <c r="M53" s="1034"/>
    </row>
    <row r="54" spans="1:13" ht="13.5" customHeight="1" thickBot="1">
      <c r="A54" s="999">
        <v>19</v>
      </c>
      <c r="B54" s="1000" t="s">
        <v>1037</v>
      </c>
      <c r="C54" s="1001">
        <v>25795383.271599997</v>
      </c>
      <c r="K54" s="1035"/>
      <c r="M54" s="1034"/>
    </row>
    <row r="55" spans="1:13" ht="13.5" customHeight="1" thickBot="1">
      <c r="A55" s="1874" t="s">
        <v>1038</v>
      </c>
      <c r="B55" s="1875"/>
      <c r="C55" s="1876"/>
      <c r="K55" s="1035"/>
      <c r="M55" s="1034"/>
    </row>
    <row r="56" spans="1:13" ht="26.25" thickBot="1">
      <c r="A56" s="572" t="s">
        <v>1039</v>
      </c>
      <c r="B56" s="987" t="s">
        <v>1040</v>
      </c>
      <c r="C56" s="1002"/>
      <c r="K56" s="1035"/>
      <c r="M56" s="1034"/>
    </row>
    <row r="57" spans="1:13" ht="26.25" thickBot="1">
      <c r="A57" s="1005" t="s">
        <v>1041</v>
      </c>
      <c r="B57" s="1006" t="s">
        <v>1083</v>
      </c>
      <c r="C57" s="1007"/>
      <c r="K57" s="1035"/>
      <c r="M57" s="1034"/>
    </row>
    <row r="58" spans="1:13" ht="13.5" customHeight="1" thickBot="1">
      <c r="A58" s="1861" t="s">
        <v>1042</v>
      </c>
      <c r="B58" s="1862"/>
      <c r="C58" s="1863"/>
      <c r="K58" s="1035"/>
      <c r="M58" s="1034"/>
    </row>
    <row r="59" spans="1:13" ht="15.75" thickBot="1">
      <c r="A59" s="571">
        <v>20</v>
      </c>
      <c r="B59" s="1008" t="s">
        <v>1043</v>
      </c>
      <c r="C59" s="998">
        <v>35470043.097999997</v>
      </c>
      <c r="K59" s="1035"/>
      <c r="M59" s="1034"/>
    </row>
    <row r="60" spans="1:13" ht="26.25" thickBot="1">
      <c r="A60" s="999">
        <v>21</v>
      </c>
      <c r="B60" s="1000" t="s">
        <v>1044</v>
      </c>
      <c r="C60" s="1001">
        <v>313569838.95222998</v>
      </c>
      <c r="K60" s="1035"/>
      <c r="M60" s="1034"/>
    </row>
    <row r="61" spans="1:13" ht="13.5" customHeight="1" thickBot="1">
      <c r="A61" s="1861" t="s">
        <v>1045</v>
      </c>
      <c r="B61" s="1862"/>
      <c r="C61" s="1863"/>
      <c r="K61" s="1035"/>
      <c r="M61" s="1034"/>
    </row>
    <row r="62" spans="1:13" ht="15.75" thickBot="1">
      <c r="A62" s="999">
        <v>22</v>
      </c>
      <c r="B62" s="1000" t="s">
        <v>1045</v>
      </c>
      <c r="C62" s="1009">
        <v>0.11311688399790132</v>
      </c>
      <c r="K62" s="1036"/>
      <c r="M62" s="1034"/>
    </row>
    <row r="63" spans="1:13" ht="13.5" customHeight="1" thickBot="1">
      <c r="A63" s="1850" t="s">
        <v>1046</v>
      </c>
      <c r="B63" s="1851"/>
      <c r="C63" s="1852"/>
      <c r="K63" s="1035"/>
      <c r="M63" s="1034"/>
    </row>
    <row r="64" spans="1:13" ht="15.75" thickBot="1">
      <c r="A64" s="572" t="s">
        <v>1047</v>
      </c>
      <c r="B64" s="987" t="s">
        <v>1048</v>
      </c>
      <c r="C64" s="1002"/>
      <c r="K64" s="1035"/>
      <c r="M64" s="1034"/>
    </row>
    <row r="65" spans="1:13" ht="26.25" thickBot="1">
      <c r="A65" s="574" t="s">
        <v>1049</v>
      </c>
      <c r="B65" s="1010" t="s">
        <v>1050</v>
      </c>
      <c r="C65" s="1004"/>
      <c r="K65" s="1035"/>
      <c r="M65" s="1034"/>
    </row>
    <row r="66" spans="1:13" ht="15">
      <c r="A66" s="809"/>
      <c r="B66" s="124"/>
      <c r="C66" s="124"/>
      <c r="K66" s="1035"/>
      <c r="M66" s="1034"/>
    </row>
    <row r="67" spans="1:13" ht="15">
      <c r="A67" s="807" t="s">
        <v>1085</v>
      </c>
      <c r="B67" s="124"/>
      <c r="C67" s="124"/>
      <c r="K67" s="1035"/>
      <c r="M67" s="1034"/>
    </row>
    <row r="68" spans="1:13" ht="15.75" thickBot="1">
      <c r="A68" s="810"/>
      <c r="B68" s="124"/>
      <c r="C68" s="124"/>
      <c r="K68" s="1035"/>
      <c r="M68" s="1034"/>
    </row>
    <row r="69" spans="1:13" ht="15.75" thickBot="1">
      <c r="A69" s="570"/>
      <c r="B69" s="986"/>
      <c r="C69" s="990" t="s">
        <v>1011</v>
      </c>
      <c r="K69" s="1035"/>
      <c r="M69" s="1034"/>
    </row>
    <row r="70" spans="1:13" ht="26.25" thickBot="1">
      <c r="A70" s="572" t="s">
        <v>1051</v>
      </c>
      <c r="B70" s="987" t="s">
        <v>1084</v>
      </c>
      <c r="C70" s="1014"/>
      <c r="K70" s="1035"/>
      <c r="M70" s="1034"/>
    </row>
    <row r="71" spans="1:13" ht="15.75" thickBot="1">
      <c r="A71" s="572" t="s">
        <v>1052</v>
      </c>
      <c r="B71" s="1011" t="s">
        <v>1053</v>
      </c>
      <c r="C71" s="1014"/>
      <c r="K71" s="1035"/>
      <c r="M71" s="1034"/>
    </row>
    <row r="72" spans="1:13" ht="15.75" thickBot="1">
      <c r="A72" s="572" t="s">
        <v>1054</v>
      </c>
      <c r="B72" s="1011" t="s">
        <v>1055</v>
      </c>
      <c r="C72" s="1014"/>
      <c r="K72" s="1035"/>
      <c r="M72" s="1034"/>
    </row>
    <row r="73" spans="1:13" ht="15.75" thickBot="1">
      <c r="A73" s="572" t="s">
        <v>1056</v>
      </c>
      <c r="B73" s="1012" t="s">
        <v>1057</v>
      </c>
      <c r="C73" s="1014"/>
      <c r="K73" s="1035"/>
      <c r="M73" s="1034"/>
    </row>
    <row r="74" spans="1:13" ht="15.75" thickBot="1">
      <c r="A74" s="572" t="s">
        <v>1058</v>
      </c>
      <c r="B74" s="1012" t="s">
        <v>1059</v>
      </c>
      <c r="C74" s="1014"/>
      <c r="K74" s="1035"/>
      <c r="M74" s="1034"/>
    </row>
    <row r="75" spans="1:13" ht="39" thickBot="1">
      <c r="A75" s="572" t="s">
        <v>1060</v>
      </c>
      <c r="B75" s="1012" t="s">
        <v>1061</v>
      </c>
      <c r="C75" s="1014"/>
      <c r="K75" s="1035"/>
      <c r="M75" s="1034"/>
    </row>
    <row r="76" spans="1:13" ht="15.75" thickBot="1">
      <c r="A76" s="572" t="s">
        <v>1062</v>
      </c>
      <c r="B76" s="1012" t="s">
        <v>1063</v>
      </c>
      <c r="C76" s="1014">
        <v>6621311.8235799996</v>
      </c>
      <c r="K76" s="1035"/>
      <c r="M76" s="1034"/>
    </row>
    <row r="77" spans="1:13" ht="15.75" thickBot="1">
      <c r="A77" s="572" t="s">
        <v>1064</v>
      </c>
      <c r="B77" s="1012" t="s">
        <v>1065</v>
      </c>
      <c r="C77" s="1014">
        <v>274307723.77455002</v>
      </c>
      <c r="K77" s="1035"/>
      <c r="M77" s="1034"/>
    </row>
    <row r="78" spans="1:13" ht="15.75" thickBot="1">
      <c r="A78" s="572" t="s">
        <v>1066</v>
      </c>
      <c r="B78" s="1012" t="s">
        <v>60</v>
      </c>
      <c r="C78" s="1014">
        <v>381242.09284</v>
      </c>
      <c r="K78" s="1035"/>
      <c r="M78" s="1034"/>
    </row>
    <row r="79" spans="1:13" ht="15.75" thickBot="1">
      <c r="A79" s="572" t="s">
        <v>1067</v>
      </c>
      <c r="B79" s="1012" t="s">
        <v>1068</v>
      </c>
      <c r="C79" s="1014"/>
      <c r="K79" s="1035"/>
      <c r="M79" s="1034"/>
    </row>
    <row r="80" spans="1:13" ht="15.75" thickBot="1">
      <c r="A80" s="572" t="s">
        <v>1069</v>
      </c>
      <c r="B80" s="1012" t="s">
        <v>62</v>
      </c>
      <c r="C80" s="1014">
        <v>2915885.35953</v>
      </c>
      <c r="K80" s="1035"/>
      <c r="M80" s="1034"/>
    </row>
    <row r="81" spans="1:13" ht="26.25" thickBot="1">
      <c r="A81" s="574" t="s">
        <v>1070</v>
      </c>
      <c r="B81" s="1013" t="s">
        <v>1071</v>
      </c>
      <c r="C81" s="1015">
        <v>1677515.1010999994</v>
      </c>
      <c r="K81" s="1035"/>
      <c r="M81" s="1034"/>
    </row>
    <row r="82" spans="1:13" ht="35.25" customHeight="1">
      <c r="A82" s="1853" t="s">
        <v>1086</v>
      </c>
      <c r="B82" s="1854"/>
      <c r="C82" s="1854"/>
    </row>
    <row r="83" spans="1:13" ht="15">
      <c r="A83" s="811"/>
      <c r="B83" s="124"/>
      <c r="C83" s="124"/>
    </row>
    <row r="84" spans="1:13" ht="15">
      <c r="A84" s="807" t="s">
        <v>1075</v>
      </c>
      <c r="B84" s="124"/>
      <c r="C84" s="124"/>
    </row>
    <row r="85" spans="1:13" ht="15.75" thickBot="1">
      <c r="A85" s="812"/>
      <c r="B85" s="124"/>
      <c r="C85" s="124"/>
    </row>
    <row r="86" spans="1:13" ht="15.75" thickBot="1">
      <c r="A86" s="1855"/>
      <c r="B86" s="1856"/>
      <c r="C86" s="1016" t="s">
        <v>993</v>
      </c>
    </row>
    <row r="87" spans="1:13" ht="15.75" thickBot="1">
      <c r="A87" s="1857"/>
      <c r="B87" s="1858"/>
      <c r="C87" s="1018" t="s">
        <v>1072</v>
      </c>
    </row>
    <row r="88" spans="1:13" ht="15.75" thickBot="1">
      <c r="A88" s="1017" t="s">
        <v>976</v>
      </c>
      <c r="B88" s="1859"/>
      <c r="C88" s="1860"/>
    </row>
    <row r="89" spans="1:13" ht="155.25" customHeight="1" thickBot="1">
      <c r="A89" s="571">
        <v>1</v>
      </c>
      <c r="B89" s="987" t="s">
        <v>854</v>
      </c>
      <c r="C89" s="1019" t="s">
        <v>1461</v>
      </c>
    </row>
    <row r="90" spans="1:13" ht="60.75" thickBot="1">
      <c r="A90" s="575">
        <v>2</v>
      </c>
      <c r="B90" s="1010" t="s">
        <v>1073</v>
      </c>
      <c r="C90" s="1019" t="s">
        <v>1573</v>
      </c>
    </row>
  </sheetData>
  <mergeCells count="17">
    <mergeCell ref="A61:C61"/>
    <mergeCell ref="B1:C1"/>
    <mergeCell ref="A3:C3"/>
    <mergeCell ref="A4:B5"/>
    <mergeCell ref="C4:C5"/>
    <mergeCell ref="A24:C24"/>
    <mergeCell ref="A29:C29"/>
    <mergeCell ref="A33:C33"/>
    <mergeCell ref="A43:C43"/>
    <mergeCell ref="A51:C51"/>
    <mergeCell ref="A55:C55"/>
    <mergeCell ref="A58:C58"/>
    <mergeCell ref="A63:C63"/>
    <mergeCell ref="A82:C82"/>
    <mergeCell ref="A86:B86"/>
    <mergeCell ref="A87:B87"/>
    <mergeCell ref="B88:C88"/>
  </mergeCells>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headerFooter>
    <oddHeader xml:space="preserve">&amp;R&amp;10&amp;"Arial"Interní
&amp;"Arial"&amp;06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85" zoomScaleNormal="85" zoomScaleSheetLayoutView="100" workbookViewId="0">
      <selection activeCell="H43" sqref="H43"/>
    </sheetView>
  </sheetViews>
  <sheetFormatPr defaultRowHeight="15" outlineLevelRow="2"/>
  <cols>
    <col min="1" max="5" width="23" customWidth="1"/>
    <col min="6" max="6" width="12.5703125" customWidth="1"/>
    <col min="7" max="7" width="35.7109375" customWidth="1"/>
    <col min="8" max="8" width="17" customWidth="1"/>
  </cols>
  <sheetData>
    <row r="1" spans="1:8">
      <c r="A1" s="1923" t="s">
        <v>719</v>
      </c>
      <c r="B1" s="1923"/>
      <c r="C1" s="1923"/>
      <c r="D1" s="625"/>
      <c r="E1" s="625"/>
      <c r="F1" s="629"/>
      <c r="G1" s="241"/>
      <c r="H1" s="241"/>
    </row>
    <row r="2" spans="1:8">
      <c r="A2" s="1923" t="s">
        <v>736</v>
      </c>
      <c r="B2" s="1923"/>
      <c r="C2" s="1923"/>
      <c r="D2" s="625"/>
      <c r="E2" s="625"/>
      <c r="F2" s="629"/>
      <c r="G2" s="241"/>
      <c r="H2" s="241"/>
    </row>
    <row r="3" spans="1:8" ht="15.75" thickBot="1">
      <c r="A3" s="1619"/>
      <c r="B3" s="1619"/>
      <c r="C3" s="1619"/>
      <c r="D3" s="1619"/>
      <c r="E3" s="1619"/>
      <c r="F3" s="1619"/>
      <c r="G3" s="238"/>
      <c r="H3" s="204"/>
    </row>
    <row r="4" spans="1:8">
      <c r="A4" s="1081" t="s">
        <v>796</v>
      </c>
      <c r="B4" s="1082"/>
      <c r="C4" s="1082"/>
      <c r="D4" s="1082"/>
      <c r="E4" s="1082"/>
      <c r="F4" s="1087" t="s">
        <v>929</v>
      </c>
    </row>
    <row r="5" spans="1:8" ht="15.75" thickBot="1">
      <c r="A5" s="1084"/>
      <c r="B5" s="1085"/>
      <c r="C5" s="1085"/>
      <c r="D5" s="1085"/>
      <c r="E5" s="1085"/>
      <c r="F5" s="1104"/>
    </row>
    <row r="6" spans="1:8" ht="15.75" thickBot="1">
      <c r="A6" s="611" t="s">
        <v>1176</v>
      </c>
      <c r="B6" s="615" t="str">
        <f>Obsah!C4</f>
        <v>(31/03/2018)</v>
      </c>
      <c r="C6" s="605"/>
      <c r="D6" s="280"/>
      <c r="E6" s="280"/>
      <c r="F6" s="281"/>
    </row>
    <row r="7" spans="1:8">
      <c r="A7" s="1688" t="s">
        <v>797</v>
      </c>
      <c r="B7" s="1689"/>
      <c r="C7" s="1689"/>
      <c r="D7" s="1689"/>
      <c r="E7" s="1689"/>
      <c r="F7" s="1924" t="s">
        <v>1208</v>
      </c>
      <c r="G7" s="221"/>
    </row>
    <row r="8" spans="1:8" ht="15.75" thickBot="1">
      <c r="A8" s="404"/>
      <c r="B8" s="405"/>
      <c r="C8" s="405"/>
      <c r="D8" s="405"/>
      <c r="E8" s="406"/>
      <c r="F8" s="1925"/>
      <c r="G8" s="221"/>
    </row>
    <row r="9" spans="1:8" ht="15.75" hidden="1" outlineLevel="1" thickBot="1">
      <c r="A9" s="395"/>
      <c r="B9" s="396"/>
      <c r="C9" s="396"/>
      <c r="D9" s="396"/>
      <c r="E9" s="397"/>
      <c r="F9" s="1884" t="s">
        <v>809</v>
      </c>
      <c r="G9" s="221"/>
    </row>
    <row r="10" spans="1:8" ht="15.75" hidden="1" outlineLevel="1" thickBot="1">
      <c r="A10" s="398"/>
      <c r="B10" s="399"/>
      <c r="C10" s="399"/>
      <c r="D10" s="399"/>
      <c r="E10" s="400"/>
      <c r="F10" s="1884"/>
      <c r="G10" s="221"/>
    </row>
    <row r="11" spans="1:8" ht="15.75" hidden="1" outlineLevel="1" thickBot="1">
      <c r="A11" s="398"/>
      <c r="B11" s="399"/>
      <c r="C11" s="399"/>
      <c r="D11" s="399"/>
      <c r="E11" s="400"/>
      <c r="F11" s="1884"/>
      <c r="G11" s="221"/>
    </row>
    <row r="12" spans="1:8" ht="15.75" hidden="1" outlineLevel="1" thickBot="1">
      <c r="A12" s="398"/>
      <c r="B12" s="399"/>
      <c r="C12" s="399"/>
      <c r="D12" s="399"/>
      <c r="E12" s="400"/>
      <c r="F12" s="1884"/>
      <c r="G12" s="221"/>
    </row>
    <row r="13" spans="1:8" ht="15.75" hidden="1" outlineLevel="1" thickBot="1">
      <c r="A13" s="398"/>
      <c r="B13" s="399"/>
      <c r="C13" s="399"/>
      <c r="D13" s="399"/>
      <c r="E13" s="400"/>
      <c r="F13" s="1884"/>
      <c r="G13" s="221"/>
    </row>
    <row r="14" spans="1:8" ht="15.75" hidden="1" outlineLevel="1" thickBot="1">
      <c r="A14" s="398"/>
      <c r="B14" s="399"/>
      <c r="C14" s="399"/>
      <c r="D14" s="399"/>
      <c r="E14" s="400"/>
      <c r="F14" s="1884"/>
      <c r="G14" s="221"/>
    </row>
    <row r="15" spans="1:8" ht="15.75" hidden="1" outlineLevel="1" thickBot="1">
      <c r="A15" s="398"/>
      <c r="B15" s="399"/>
      <c r="C15" s="399"/>
      <c r="D15" s="399"/>
      <c r="E15" s="400"/>
      <c r="F15" s="1884"/>
      <c r="G15" s="221"/>
    </row>
    <row r="16" spans="1:8" ht="15.75" hidden="1" outlineLevel="1" thickBot="1">
      <c r="A16" s="398"/>
      <c r="B16" s="399"/>
      <c r="C16" s="399"/>
      <c r="D16" s="399"/>
      <c r="E16" s="400"/>
      <c r="F16" s="1884"/>
      <c r="G16" s="221"/>
    </row>
    <row r="17" spans="1:7" ht="15.75" hidden="1" outlineLevel="1" thickBot="1">
      <c r="A17" s="398"/>
      <c r="B17" s="399"/>
      <c r="C17" s="399"/>
      <c r="D17" s="399"/>
      <c r="E17" s="400"/>
      <c r="F17" s="1884"/>
      <c r="G17" s="221"/>
    </row>
    <row r="18" spans="1:7" ht="15.75" hidden="1" outlineLevel="1" thickBot="1">
      <c r="A18" s="401"/>
      <c r="B18" s="402"/>
      <c r="C18" s="402"/>
      <c r="D18" s="402"/>
      <c r="E18" s="403"/>
      <c r="F18" s="1914"/>
      <c r="G18" s="221"/>
    </row>
    <row r="19" spans="1:7" collapsed="1">
      <c r="A19" s="1442" t="s">
        <v>798</v>
      </c>
      <c r="B19" s="1443"/>
      <c r="C19" s="1443"/>
      <c r="D19" s="1443"/>
      <c r="E19" s="1443"/>
      <c r="F19" s="1883" t="s">
        <v>1209</v>
      </c>
      <c r="G19" s="221"/>
    </row>
    <row r="20" spans="1:7" ht="15.75" thickBot="1">
      <c r="A20" s="404"/>
      <c r="B20" s="405"/>
      <c r="C20" s="405"/>
      <c r="D20" s="405"/>
      <c r="E20" s="406"/>
      <c r="F20" s="1884"/>
      <c r="G20" s="221"/>
    </row>
    <row r="21" spans="1:7" ht="15.75" hidden="1" outlineLevel="1" thickBot="1">
      <c r="A21" s="395"/>
      <c r="B21" s="396"/>
      <c r="C21" s="396"/>
      <c r="D21" s="396"/>
      <c r="E21" s="397"/>
      <c r="F21" s="1884" t="s">
        <v>810</v>
      </c>
      <c r="G21" s="221"/>
    </row>
    <row r="22" spans="1:7" ht="15.75" hidden="1" outlineLevel="1" thickBot="1">
      <c r="A22" s="398"/>
      <c r="B22" s="399"/>
      <c r="C22" s="399"/>
      <c r="D22" s="399"/>
      <c r="E22" s="400"/>
      <c r="F22" s="1884"/>
      <c r="G22" s="221"/>
    </row>
    <row r="23" spans="1:7" ht="15.75" hidden="1" outlineLevel="1" thickBot="1">
      <c r="A23" s="398"/>
      <c r="B23" s="399"/>
      <c r="C23" s="399"/>
      <c r="D23" s="399"/>
      <c r="E23" s="400"/>
      <c r="F23" s="1884"/>
      <c r="G23" s="221"/>
    </row>
    <row r="24" spans="1:7" ht="15.75" hidden="1" outlineLevel="1" thickBot="1">
      <c r="A24" s="398"/>
      <c r="B24" s="399"/>
      <c r="C24" s="399"/>
      <c r="D24" s="399"/>
      <c r="E24" s="400"/>
      <c r="F24" s="1884"/>
      <c r="G24" s="221"/>
    </row>
    <row r="25" spans="1:7" ht="15.75" hidden="1" outlineLevel="1" thickBot="1">
      <c r="A25" s="398"/>
      <c r="B25" s="399"/>
      <c r="C25" s="399"/>
      <c r="D25" s="399"/>
      <c r="E25" s="400"/>
      <c r="F25" s="1884"/>
      <c r="G25" s="221"/>
    </row>
    <row r="26" spans="1:7" ht="15.75" hidden="1" outlineLevel="1" thickBot="1">
      <c r="A26" s="398"/>
      <c r="B26" s="399"/>
      <c r="C26" s="399"/>
      <c r="D26" s="399"/>
      <c r="E26" s="400"/>
      <c r="F26" s="1884"/>
      <c r="G26" s="221"/>
    </row>
    <row r="27" spans="1:7" ht="15.75" hidden="1" outlineLevel="1" thickBot="1">
      <c r="A27" s="398"/>
      <c r="B27" s="399"/>
      <c r="C27" s="399"/>
      <c r="D27" s="399"/>
      <c r="E27" s="400"/>
      <c r="F27" s="1884"/>
      <c r="G27" s="221"/>
    </row>
    <row r="28" spans="1:7" ht="15.75" hidden="1" outlineLevel="1" thickBot="1">
      <c r="A28" s="398"/>
      <c r="B28" s="399"/>
      <c r="C28" s="399"/>
      <c r="D28" s="399"/>
      <c r="E28" s="400"/>
      <c r="F28" s="1884"/>
      <c r="G28" s="221"/>
    </row>
    <row r="29" spans="1:7" ht="15.75" hidden="1" outlineLevel="1" thickBot="1">
      <c r="A29" s="398"/>
      <c r="B29" s="399"/>
      <c r="C29" s="399"/>
      <c r="D29" s="399"/>
      <c r="E29" s="400"/>
      <c r="F29" s="1884"/>
      <c r="G29" s="221"/>
    </row>
    <row r="30" spans="1:7" ht="15.75" hidden="1" outlineLevel="1" thickBot="1">
      <c r="A30" s="401"/>
      <c r="B30" s="402"/>
      <c r="C30" s="402"/>
      <c r="D30" s="402"/>
      <c r="E30" s="403"/>
      <c r="F30" s="1885"/>
      <c r="G30" s="221"/>
    </row>
    <row r="31" spans="1:7" ht="30" customHeight="1" collapsed="1">
      <c r="A31" s="1892" t="s">
        <v>799</v>
      </c>
      <c r="B31" s="1893"/>
      <c r="C31" s="1893"/>
      <c r="D31" s="1893"/>
      <c r="E31" s="1920"/>
      <c r="F31" s="1883" t="s">
        <v>1210</v>
      </c>
      <c r="G31" s="221"/>
    </row>
    <row r="32" spans="1:7" ht="20.25" customHeight="1" thickBot="1">
      <c r="A32" s="404"/>
      <c r="B32" s="405"/>
      <c r="C32" s="405"/>
      <c r="D32" s="405"/>
      <c r="E32" s="406"/>
      <c r="F32" s="1884"/>
      <c r="G32" s="221"/>
    </row>
    <row r="33" spans="1:7" ht="15.75" hidden="1" outlineLevel="1" thickBot="1">
      <c r="A33" s="395"/>
      <c r="B33" s="396"/>
      <c r="C33" s="396"/>
      <c r="D33" s="396"/>
      <c r="E33" s="397"/>
      <c r="F33" s="1884" t="s">
        <v>811</v>
      </c>
      <c r="G33" s="221"/>
    </row>
    <row r="34" spans="1:7" ht="15.75" hidden="1" outlineLevel="1" thickBot="1">
      <c r="A34" s="398"/>
      <c r="B34" s="399"/>
      <c r="C34" s="399"/>
      <c r="D34" s="399"/>
      <c r="E34" s="400"/>
      <c r="F34" s="1884"/>
      <c r="G34" s="221"/>
    </row>
    <row r="35" spans="1:7" ht="15.75" hidden="1" outlineLevel="1" thickBot="1">
      <c r="A35" s="398"/>
      <c r="B35" s="399"/>
      <c r="C35" s="399"/>
      <c r="D35" s="399"/>
      <c r="E35" s="400"/>
      <c r="F35" s="1884"/>
      <c r="G35" s="221"/>
    </row>
    <row r="36" spans="1:7" ht="15.75" hidden="1" outlineLevel="1" thickBot="1">
      <c r="A36" s="398"/>
      <c r="B36" s="399"/>
      <c r="C36" s="399"/>
      <c r="D36" s="399"/>
      <c r="E36" s="400"/>
      <c r="F36" s="1884"/>
      <c r="G36" s="221"/>
    </row>
    <row r="37" spans="1:7" ht="15.75" hidden="1" outlineLevel="1" thickBot="1">
      <c r="A37" s="398"/>
      <c r="B37" s="399"/>
      <c r="C37" s="399"/>
      <c r="D37" s="399"/>
      <c r="E37" s="400"/>
      <c r="F37" s="1884"/>
      <c r="G37" s="221"/>
    </row>
    <row r="38" spans="1:7" ht="15.75" hidden="1" outlineLevel="1" thickBot="1">
      <c r="A38" s="398"/>
      <c r="B38" s="399"/>
      <c r="C38" s="399"/>
      <c r="D38" s="399"/>
      <c r="E38" s="400"/>
      <c r="F38" s="1884"/>
      <c r="G38" s="221"/>
    </row>
    <row r="39" spans="1:7" ht="15.75" hidden="1" outlineLevel="1" thickBot="1">
      <c r="A39" s="398"/>
      <c r="B39" s="399"/>
      <c r="C39" s="399"/>
      <c r="D39" s="399"/>
      <c r="E39" s="400"/>
      <c r="F39" s="1884"/>
      <c r="G39" s="221"/>
    </row>
    <row r="40" spans="1:7" ht="15.75" hidden="1" outlineLevel="1" thickBot="1">
      <c r="A40" s="398"/>
      <c r="B40" s="399"/>
      <c r="C40" s="399"/>
      <c r="D40" s="399"/>
      <c r="E40" s="400"/>
      <c r="F40" s="1884"/>
      <c r="G40" s="221"/>
    </row>
    <row r="41" spans="1:7" ht="15.75" hidden="1" outlineLevel="1" thickBot="1">
      <c r="A41" s="398"/>
      <c r="B41" s="399"/>
      <c r="C41" s="399"/>
      <c r="D41" s="399"/>
      <c r="E41" s="400"/>
      <c r="F41" s="1884"/>
      <c r="G41" s="221"/>
    </row>
    <row r="42" spans="1:7" ht="15.75" hidden="1" outlineLevel="1" thickBot="1">
      <c r="A42" s="401"/>
      <c r="B42" s="402"/>
      <c r="C42" s="402"/>
      <c r="D42" s="402"/>
      <c r="E42" s="403"/>
      <c r="F42" s="1885"/>
      <c r="G42" s="221"/>
    </row>
    <row r="43" spans="1:7" collapsed="1">
      <c r="A43" s="1442" t="s">
        <v>800</v>
      </c>
      <c r="B43" s="1443"/>
      <c r="C43" s="1443"/>
      <c r="D43" s="1443"/>
      <c r="E43" s="1443"/>
      <c r="F43" s="1883" t="s">
        <v>1211</v>
      </c>
      <c r="G43" s="221"/>
    </row>
    <row r="44" spans="1:7" ht="15.75" thickBot="1">
      <c r="A44" s="404"/>
      <c r="B44" s="405"/>
      <c r="C44" s="405"/>
      <c r="D44" s="405"/>
      <c r="E44" s="406"/>
      <c r="F44" s="1884"/>
      <c r="G44" s="221"/>
    </row>
    <row r="45" spans="1:7" ht="15.75" hidden="1" outlineLevel="1" thickBot="1">
      <c r="A45" s="395"/>
      <c r="B45" s="396"/>
      <c r="C45" s="396"/>
      <c r="D45" s="396"/>
      <c r="E45" s="397"/>
      <c r="F45" s="1884" t="s">
        <v>812</v>
      </c>
      <c r="G45" s="221"/>
    </row>
    <row r="46" spans="1:7" ht="15.75" hidden="1" outlineLevel="1" thickBot="1">
      <c r="A46" s="398"/>
      <c r="B46" s="399"/>
      <c r="C46" s="399"/>
      <c r="D46" s="399"/>
      <c r="E46" s="400"/>
      <c r="F46" s="1884"/>
      <c r="G46" s="221"/>
    </row>
    <row r="47" spans="1:7" ht="15.75" hidden="1" outlineLevel="1" thickBot="1">
      <c r="A47" s="398"/>
      <c r="B47" s="399"/>
      <c r="C47" s="399"/>
      <c r="D47" s="399"/>
      <c r="E47" s="400"/>
      <c r="F47" s="1884"/>
      <c r="G47" s="221"/>
    </row>
    <row r="48" spans="1:7" ht="15.75" hidden="1" outlineLevel="1" thickBot="1">
      <c r="A48" s="398"/>
      <c r="B48" s="399"/>
      <c r="C48" s="399"/>
      <c r="D48" s="399"/>
      <c r="E48" s="400"/>
      <c r="F48" s="1884"/>
      <c r="G48" s="221"/>
    </row>
    <row r="49" spans="1:7" ht="15.75" hidden="1" outlineLevel="1" thickBot="1">
      <c r="A49" s="398"/>
      <c r="B49" s="399"/>
      <c r="C49" s="399"/>
      <c r="D49" s="399"/>
      <c r="E49" s="400"/>
      <c r="F49" s="1884"/>
      <c r="G49" s="221"/>
    </row>
    <row r="50" spans="1:7" ht="15.75" hidden="1" outlineLevel="1" thickBot="1">
      <c r="A50" s="398"/>
      <c r="B50" s="399"/>
      <c r="C50" s="399"/>
      <c r="D50" s="399"/>
      <c r="E50" s="400"/>
      <c r="F50" s="1884"/>
      <c r="G50" s="221"/>
    </row>
    <row r="51" spans="1:7" ht="15.75" hidden="1" outlineLevel="1" thickBot="1">
      <c r="A51" s="398"/>
      <c r="B51" s="399"/>
      <c r="C51" s="399"/>
      <c r="D51" s="399"/>
      <c r="E51" s="400"/>
      <c r="F51" s="1884"/>
      <c r="G51" s="221"/>
    </row>
    <row r="52" spans="1:7" ht="15.75" hidden="1" outlineLevel="1" thickBot="1">
      <c r="A52" s="398"/>
      <c r="B52" s="399"/>
      <c r="C52" s="399"/>
      <c r="D52" s="399"/>
      <c r="E52" s="400"/>
      <c r="F52" s="1884"/>
      <c r="G52" s="221"/>
    </row>
    <row r="53" spans="1:7" ht="15.75" hidden="1" outlineLevel="1" thickBot="1">
      <c r="A53" s="398"/>
      <c r="B53" s="399"/>
      <c r="C53" s="399"/>
      <c r="D53" s="399"/>
      <c r="E53" s="400"/>
      <c r="F53" s="1884"/>
      <c r="G53" s="221"/>
    </row>
    <row r="54" spans="1:7" ht="15.75" hidden="1" outlineLevel="1" thickBot="1">
      <c r="A54" s="401"/>
      <c r="B54" s="402"/>
      <c r="C54" s="402"/>
      <c r="D54" s="402"/>
      <c r="E54" s="403"/>
      <c r="F54" s="1885"/>
      <c r="G54" s="221"/>
    </row>
    <row r="55" spans="1:7" ht="29.25" customHeight="1" collapsed="1">
      <c r="A55" s="1892" t="s">
        <v>801</v>
      </c>
      <c r="B55" s="1893"/>
      <c r="C55" s="1893"/>
      <c r="D55" s="1893"/>
      <c r="E55" s="1920"/>
      <c r="F55" s="1883" t="s">
        <v>1212</v>
      </c>
      <c r="G55" s="221"/>
    </row>
    <row r="56" spans="1:7" ht="15.75" thickBot="1">
      <c r="A56" s="404"/>
      <c r="B56" s="405"/>
      <c r="C56" s="405"/>
      <c r="D56" s="405"/>
      <c r="E56" s="406"/>
      <c r="F56" s="1884"/>
      <c r="G56" s="221"/>
    </row>
    <row r="57" spans="1:7" ht="15.75" hidden="1" outlineLevel="1" thickBot="1">
      <c r="A57" s="395"/>
      <c r="B57" s="396"/>
      <c r="C57" s="396"/>
      <c r="D57" s="396"/>
      <c r="E57" s="397"/>
      <c r="F57" s="1884" t="s">
        <v>813</v>
      </c>
      <c r="G57" s="221"/>
    </row>
    <row r="58" spans="1:7" ht="15.75" hidden="1" outlineLevel="1" thickBot="1">
      <c r="A58" s="398"/>
      <c r="B58" s="399"/>
      <c r="C58" s="399"/>
      <c r="D58" s="399"/>
      <c r="E58" s="400"/>
      <c r="F58" s="1884"/>
      <c r="G58" s="221"/>
    </row>
    <row r="59" spans="1:7" ht="15.75" hidden="1" outlineLevel="1" thickBot="1">
      <c r="A59" s="398"/>
      <c r="B59" s="399"/>
      <c r="C59" s="399"/>
      <c r="D59" s="399"/>
      <c r="E59" s="400"/>
      <c r="F59" s="1884"/>
      <c r="G59" s="221"/>
    </row>
    <row r="60" spans="1:7" ht="15.75" hidden="1" outlineLevel="1" thickBot="1">
      <c r="A60" s="398"/>
      <c r="B60" s="399"/>
      <c r="C60" s="399"/>
      <c r="D60" s="399"/>
      <c r="E60" s="400"/>
      <c r="F60" s="1884"/>
      <c r="G60" s="221"/>
    </row>
    <row r="61" spans="1:7" ht="15.75" hidden="1" outlineLevel="1" thickBot="1">
      <c r="A61" s="398"/>
      <c r="B61" s="399"/>
      <c r="C61" s="399"/>
      <c r="D61" s="399"/>
      <c r="E61" s="400"/>
      <c r="F61" s="1884"/>
      <c r="G61" s="221"/>
    </row>
    <row r="62" spans="1:7" ht="15.75" hidden="1" outlineLevel="1" thickBot="1">
      <c r="A62" s="398"/>
      <c r="B62" s="399"/>
      <c r="C62" s="399"/>
      <c r="D62" s="399"/>
      <c r="E62" s="400"/>
      <c r="F62" s="1884"/>
      <c r="G62" s="221"/>
    </row>
    <row r="63" spans="1:7" ht="15.75" hidden="1" outlineLevel="1" thickBot="1">
      <c r="A63" s="398"/>
      <c r="B63" s="399"/>
      <c r="C63" s="399"/>
      <c r="D63" s="399"/>
      <c r="E63" s="400"/>
      <c r="F63" s="1884"/>
      <c r="G63" s="221"/>
    </row>
    <row r="64" spans="1:7" ht="15.75" hidden="1" outlineLevel="1" thickBot="1">
      <c r="A64" s="398"/>
      <c r="B64" s="399"/>
      <c r="C64" s="399"/>
      <c r="D64" s="399"/>
      <c r="E64" s="400"/>
      <c r="F64" s="1884"/>
      <c r="G64" s="221"/>
    </row>
    <row r="65" spans="1:7" ht="15.75" hidden="1" outlineLevel="1" thickBot="1">
      <c r="A65" s="398"/>
      <c r="B65" s="399"/>
      <c r="C65" s="399"/>
      <c r="D65" s="399"/>
      <c r="E65" s="400"/>
      <c r="F65" s="1884"/>
      <c r="G65" s="221"/>
    </row>
    <row r="66" spans="1:7" ht="15.75" hidden="1" outlineLevel="1" thickBot="1">
      <c r="A66" s="401"/>
      <c r="B66" s="402"/>
      <c r="C66" s="402"/>
      <c r="D66" s="402"/>
      <c r="E66" s="403"/>
      <c r="F66" s="1914"/>
      <c r="G66" s="221"/>
    </row>
    <row r="67" spans="1:7" ht="56.25" customHeight="1" collapsed="1" thickBot="1">
      <c r="A67" s="1921" t="s">
        <v>806</v>
      </c>
      <c r="B67" s="1922"/>
      <c r="C67" s="1922"/>
      <c r="D67" s="1922"/>
      <c r="E67" s="1922"/>
      <c r="F67" s="650" t="s">
        <v>1213</v>
      </c>
      <c r="G67" s="221"/>
    </row>
    <row r="68" spans="1:7">
      <c r="A68" s="1442" t="s">
        <v>802</v>
      </c>
      <c r="B68" s="1443"/>
      <c r="C68" s="1443"/>
      <c r="D68" s="1443"/>
      <c r="E68" s="1443"/>
      <c r="F68" s="1915" t="s">
        <v>1214</v>
      </c>
      <c r="G68" s="221"/>
    </row>
    <row r="69" spans="1:7">
      <c r="A69" s="395"/>
      <c r="B69" s="396"/>
      <c r="C69" s="396"/>
      <c r="D69" s="396"/>
      <c r="E69" s="397"/>
      <c r="F69" s="1897"/>
      <c r="G69" s="221"/>
    </row>
    <row r="70" spans="1:7">
      <c r="A70" s="398"/>
      <c r="B70" s="399"/>
      <c r="C70" s="399"/>
      <c r="D70" s="399"/>
      <c r="E70" s="400"/>
      <c r="F70" s="1897"/>
      <c r="G70" s="221"/>
    </row>
    <row r="71" spans="1:7">
      <c r="A71" s="398"/>
      <c r="B71" s="399"/>
      <c r="C71" s="399"/>
      <c r="D71" s="399"/>
      <c r="E71" s="400"/>
      <c r="F71" s="1897"/>
      <c r="G71" s="221"/>
    </row>
    <row r="72" spans="1:7">
      <c r="A72" s="398"/>
      <c r="B72" s="399"/>
      <c r="C72" s="399"/>
      <c r="D72" s="399"/>
      <c r="E72" s="400"/>
      <c r="F72" s="1897"/>
      <c r="G72" s="221"/>
    </row>
    <row r="73" spans="1:7">
      <c r="A73" s="398"/>
      <c r="B73" s="399"/>
      <c r="C73" s="399"/>
      <c r="D73" s="399"/>
      <c r="E73" s="400"/>
      <c r="F73" s="1897"/>
      <c r="G73" s="221"/>
    </row>
    <row r="74" spans="1:7" ht="15.75" thickBot="1">
      <c r="A74" s="401"/>
      <c r="B74" s="402"/>
      <c r="C74" s="402"/>
      <c r="D74" s="402"/>
      <c r="E74" s="403"/>
      <c r="F74" s="1898"/>
      <c r="G74" s="221"/>
    </row>
    <row r="75" spans="1:7" ht="15.75" hidden="1" outlineLevel="2" thickBot="1">
      <c r="A75" s="398"/>
      <c r="B75" s="399"/>
      <c r="C75" s="399"/>
      <c r="D75" s="399"/>
      <c r="E75" s="400"/>
      <c r="F75" s="1896" t="s">
        <v>803</v>
      </c>
      <c r="G75" s="221"/>
    </row>
    <row r="76" spans="1:7" ht="15.75" hidden="1" outlineLevel="2" thickBot="1">
      <c r="A76" s="398"/>
      <c r="B76" s="399"/>
      <c r="C76" s="399"/>
      <c r="D76" s="399"/>
      <c r="E76" s="400"/>
      <c r="F76" s="1897"/>
      <c r="G76" s="221"/>
    </row>
    <row r="77" spans="1:7" ht="15.75" hidden="1" outlineLevel="2" thickBot="1">
      <c r="A77" s="398"/>
      <c r="B77" s="399"/>
      <c r="C77" s="399"/>
      <c r="D77" s="399"/>
      <c r="E77" s="400"/>
      <c r="F77" s="1897"/>
      <c r="G77" s="221"/>
    </row>
    <row r="78" spans="1:7" ht="15.75" hidden="1" outlineLevel="2" thickBot="1">
      <c r="A78" s="398"/>
      <c r="B78" s="399"/>
      <c r="C78" s="399"/>
      <c r="D78" s="399"/>
      <c r="E78" s="400"/>
      <c r="F78" s="1897"/>
      <c r="G78" s="221"/>
    </row>
    <row r="79" spans="1:7" ht="15.75" hidden="1" outlineLevel="2" thickBot="1">
      <c r="A79" s="398"/>
      <c r="B79" s="399"/>
      <c r="C79" s="399"/>
      <c r="D79" s="399"/>
      <c r="E79" s="400"/>
      <c r="F79" s="1897"/>
      <c r="G79" s="221"/>
    </row>
    <row r="80" spans="1:7" ht="15.75" hidden="1" outlineLevel="2" thickBot="1">
      <c r="A80" s="398"/>
      <c r="B80" s="399"/>
      <c r="C80" s="399"/>
      <c r="D80" s="399"/>
      <c r="E80" s="400"/>
      <c r="F80" s="1897"/>
      <c r="G80" s="221"/>
    </row>
    <row r="81" spans="1:7" ht="15.75" hidden="1" outlineLevel="2" thickBot="1">
      <c r="A81" s="398"/>
      <c r="B81" s="399"/>
      <c r="C81" s="399"/>
      <c r="D81" s="399"/>
      <c r="E81" s="400"/>
      <c r="F81" s="1897"/>
      <c r="G81" s="221"/>
    </row>
    <row r="82" spans="1:7" ht="15.75" hidden="1" outlineLevel="2" thickBot="1">
      <c r="A82" s="398"/>
      <c r="B82" s="399"/>
      <c r="C82" s="399"/>
      <c r="D82" s="399"/>
      <c r="E82" s="400"/>
      <c r="F82" s="1897"/>
      <c r="G82" s="221"/>
    </row>
    <row r="83" spans="1:7" ht="15.75" hidden="1" outlineLevel="2" thickBot="1">
      <c r="A83" s="398"/>
      <c r="B83" s="399"/>
      <c r="C83" s="399"/>
      <c r="D83" s="399"/>
      <c r="E83" s="400"/>
      <c r="F83" s="1911"/>
      <c r="G83" s="221"/>
    </row>
    <row r="84" spans="1:7" collapsed="1">
      <c r="A84" s="1909" t="s">
        <v>804</v>
      </c>
      <c r="B84" s="1910"/>
      <c r="C84" s="1910"/>
      <c r="D84" s="1910"/>
      <c r="E84" s="1910"/>
      <c r="F84" s="1883" t="s">
        <v>1215</v>
      </c>
      <c r="G84" s="221"/>
    </row>
    <row r="85" spans="1:7">
      <c r="A85" s="1579"/>
      <c r="B85" s="1580"/>
      <c r="C85" s="1580"/>
      <c r="D85" s="1580"/>
      <c r="E85" s="1919"/>
      <c r="F85" s="1897"/>
      <c r="G85" s="221"/>
    </row>
    <row r="86" spans="1:7">
      <c r="A86" s="1486"/>
      <c r="B86" s="1273"/>
      <c r="C86" s="1273"/>
      <c r="D86" s="1273"/>
      <c r="E86" s="1487"/>
      <c r="F86" s="1897"/>
      <c r="G86" s="221"/>
    </row>
    <row r="87" spans="1:7">
      <c r="A87" s="1486"/>
      <c r="B87" s="1273"/>
      <c r="C87" s="1273"/>
      <c r="D87" s="1273"/>
      <c r="E87" s="1487"/>
      <c r="F87" s="1897"/>
      <c r="G87" s="221"/>
    </row>
    <row r="88" spans="1:7">
      <c r="A88" s="1486"/>
      <c r="B88" s="1273"/>
      <c r="C88" s="1273"/>
      <c r="D88" s="1273"/>
      <c r="E88" s="1487"/>
      <c r="F88" s="1897"/>
      <c r="G88" s="221"/>
    </row>
    <row r="89" spans="1:7">
      <c r="A89" s="1486"/>
      <c r="B89" s="1273"/>
      <c r="C89" s="1273"/>
      <c r="D89" s="1273"/>
      <c r="E89" s="1487"/>
      <c r="F89" s="1897"/>
      <c r="G89" s="221"/>
    </row>
    <row r="90" spans="1:7" ht="15.75" thickBot="1">
      <c r="A90" s="1916"/>
      <c r="B90" s="1917"/>
      <c r="C90" s="1917"/>
      <c r="D90" s="1917"/>
      <c r="E90" s="1918"/>
      <c r="F90" s="1898"/>
      <c r="G90" s="221"/>
    </row>
    <row r="91" spans="1:7" ht="15.75" hidden="1" outlineLevel="1" thickBot="1">
      <c r="A91" s="1486"/>
      <c r="B91" s="1273"/>
      <c r="C91" s="1273"/>
      <c r="D91" s="1273"/>
      <c r="E91" s="1487"/>
      <c r="F91" s="1896" t="s">
        <v>814</v>
      </c>
      <c r="G91" s="221"/>
    </row>
    <row r="92" spans="1:7" ht="15.75" hidden="1" outlineLevel="1" thickBot="1">
      <c r="A92" s="1486"/>
      <c r="B92" s="1273"/>
      <c r="C92" s="1273"/>
      <c r="D92" s="1273"/>
      <c r="E92" s="1487"/>
      <c r="F92" s="1897"/>
      <c r="G92" s="221"/>
    </row>
    <row r="93" spans="1:7" ht="15.75" hidden="1" outlineLevel="1" thickBot="1">
      <c r="A93" s="1486"/>
      <c r="B93" s="1273"/>
      <c r="C93" s="1273"/>
      <c r="D93" s="1273"/>
      <c r="E93" s="1487"/>
      <c r="F93" s="1897"/>
      <c r="G93" s="221"/>
    </row>
    <row r="94" spans="1:7" ht="15.75" hidden="1" outlineLevel="1" thickBot="1">
      <c r="A94" s="1486"/>
      <c r="B94" s="1273"/>
      <c r="C94" s="1273"/>
      <c r="D94" s="1273"/>
      <c r="E94" s="1487"/>
      <c r="F94" s="1897"/>
      <c r="G94" s="221"/>
    </row>
    <row r="95" spans="1:7" ht="15.75" hidden="1" outlineLevel="1" thickBot="1">
      <c r="A95" s="1486"/>
      <c r="B95" s="1273"/>
      <c r="C95" s="1273"/>
      <c r="D95" s="1273"/>
      <c r="E95" s="1487"/>
      <c r="F95" s="1897"/>
      <c r="G95" s="221"/>
    </row>
    <row r="96" spans="1:7" ht="15.75" hidden="1" outlineLevel="1" thickBot="1">
      <c r="A96" s="1486"/>
      <c r="B96" s="1273"/>
      <c r="C96" s="1273"/>
      <c r="D96" s="1273"/>
      <c r="E96" s="1487"/>
      <c r="F96" s="1897"/>
      <c r="G96" s="221"/>
    </row>
    <row r="97" spans="1:7" ht="15.75" hidden="1" outlineLevel="1" thickBot="1">
      <c r="A97" s="1486"/>
      <c r="B97" s="1273"/>
      <c r="C97" s="1273"/>
      <c r="D97" s="1273"/>
      <c r="E97" s="1487"/>
      <c r="F97" s="1897"/>
      <c r="G97" s="221"/>
    </row>
    <row r="98" spans="1:7" ht="15.75" hidden="1" outlineLevel="1" thickBot="1">
      <c r="A98" s="1486"/>
      <c r="B98" s="1273"/>
      <c r="C98" s="1273"/>
      <c r="D98" s="1273"/>
      <c r="E98" s="1487"/>
      <c r="F98" s="1897"/>
      <c r="G98" s="221"/>
    </row>
    <row r="99" spans="1:7" ht="15.75" hidden="1" outlineLevel="1" thickBot="1">
      <c r="A99" s="1486"/>
      <c r="B99" s="1273"/>
      <c r="C99" s="1273"/>
      <c r="D99" s="1273"/>
      <c r="E99" s="1487"/>
      <c r="F99" s="1911"/>
      <c r="G99" s="221"/>
    </row>
    <row r="100" spans="1:7" ht="18" customHeight="1" collapsed="1">
      <c r="A100" s="1442" t="s">
        <v>805</v>
      </c>
      <c r="B100" s="1443"/>
      <c r="C100" s="1443"/>
      <c r="D100" s="1443"/>
      <c r="E100" s="1443"/>
      <c r="F100" s="1883" t="s">
        <v>1216</v>
      </c>
      <c r="G100" s="221"/>
    </row>
    <row r="101" spans="1:7">
      <c r="A101" s="395"/>
      <c r="B101" s="396"/>
      <c r="C101" s="396"/>
      <c r="D101" s="396"/>
      <c r="E101" s="397"/>
      <c r="F101" s="1897"/>
      <c r="G101" s="221"/>
    </row>
    <row r="102" spans="1:7">
      <c r="A102" s="398"/>
      <c r="B102" s="399"/>
      <c r="C102" s="399"/>
      <c r="D102" s="399"/>
      <c r="E102" s="400"/>
      <c r="F102" s="1897"/>
      <c r="G102" s="221"/>
    </row>
    <row r="103" spans="1:7">
      <c r="A103" s="398"/>
      <c r="B103" s="399"/>
      <c r="C103" s="399"/>
      <c r="D103" s="399"/>
      <c r="E103" s="400"/>
      <c r="F103" s="1897"/>
      <c r="G103" s="221"/>
    </row>
    <row r="104" spans="1:7">
      <c r="A104" s="398"/>
      <c r="B104" s="399"/>
      <c r="C104" s="399"/>
      <c r="D104" s="399"/>
      <c r="E104" s="400"/>
      <c r="F104" s="1897"/>
      <c r="G104" s="221"/>
    </row>
    <row r="105" spans="1:7" ht="15.75" thickBot="1">
      <c r="A105" s="401"/>
      <c r="B105" s="402"/>
      <c r="C105" s="402"/>
      <c r="D105" s="402"/>
      <c r="E105" s="403"/>
      <c r="F105" s="1898"/>
      <c r="G105" s="221"/>
    </row>
    <row r="106" spans="1:7" ht="15.75" hidden="1" outlineLevel="1" thickBot="1">
      <c r="A106" s="398"/>
      <c r="B106" s="399"/>
      <c r="C106" s="399"/>
      <c r="D106" s="399"/>
      <c r="E106" s="400"/>
      <c r="F106" s="1896" t="s">
        <v>815</v>
      </c>
      <c r="G106" s="221"/>
    </row>
    <row r="107" spans="1:7" ht="15.75" hidden="1" outlineLevel="1" thickBot="1">
      <c r="A107" s="398"/>
      <c r="B107" s="399"/>
      <c r="C107" s="399"/>
      <c r="D107" s="399"/>
      <c r="E107" s="400"/>
      <c r="F107" s="1897"/>
      <c r="G107" s="221"/>
    </row>
    <row r="108" spans="1:7" ht="15.75" hidden="1" outlineLevel="1" thickBot="1">
      <c r="A108" s="398"/>
      <c r="B108" s="399"/>
      <c r="C108" s="399"/>
      <c r="D108" s="399"/>
      <c r="E108" s="400"/>
      <c r="F108" s="1897"/>
      <c r="G108" s="221"/>
    </row>
    <row r="109" spans="1:7" ht="15.75" hidden="1" outlineLevel="1" thickBot="1">
      <c r="A109" s="398"/>
      <c r="B109" s="399"/>
      <c r="C109" s="399"/>
      <c r="D109" s="399"/>
      <c r="E109" s="400"/>
      <c r="F109" s="1897"/>
      <c r="G109" s="221"/>
    </row>
    <row r="110" spans="1:7" ht="15.75" hidden="1" outlineLevel="1" thickBot="1">
      <c r="A110" s="398"/>
      <c r="B110" s="399"/>
      <c r="C110" s="399"/>
      <c r="D110" s="399"/>
      <c r="E110" s="400"/>
      <c r="F110" s="1897"/>
      <c r="G110" s="221"/>
    </row>
    <row r="111" spans="1:7" ht="15.75" hidden="1" outlineLevel="1" thickBot="1">
      <c r="A111" s="398"/>
      <c r="B111" s="399"/>
      <c r="C111" s="399"/>
      <c r="D111" s="399"/>
      <c r="E111" s="400"/>
      <c r="F111" s="1897"/>
      <c r="G111" s="221"/>
    </row>
    <row r="112" spans="1:7" ht="15.75" hidden="1" outlineLevel="1" thickBot="1">
      <c r="A112" s="398"/>
      <c r="B112" s="399"/>
      <c r="C112" s="399"/>
      <c r="D112" s="399"/>
      <c r="E112" s="400"/>
      <c r="F112" s="1897"/>
      <c r="G112" s="221"/>
    </row>
    <row r="113" spans="1:7" ht="15.75" hidden="1" outlineLevel="1" thickBot="1">
      <c r="A113" s="398"/>
      <c r="B113" s="399"/>
      <c r="C113" s="399"/>
      <c r="D113" s="399"/>
      <c r="E113" s="400"/>
      <c r="F113" s="1897"/>
      <c r="G113" s="221"/>
    </row>
    <row r="114" spans="1:7" ht="15.75" hidden="1" outlineLevel="1" thickBot="1">
      <c r="A114" s="398"/>
      <c r="B114" s="399"/>
      <c r="C114" s="399"/>
      <c r="D114" s="399"/>
      <c r="E114" s="400"/>
      <c r="F114" s="1897"/>
      <c r="G114" s="221"/>
    </row>
    <row r="115" spans="1:7" ht="15.75" hidden="1" outlineLevel="1" thickBot="1">
      <c r="A115" s="398"/>
      <c r="B115" s="399"/>
      <c r="C115" s="399"/>
      <c r="D115" s="399"/>
      <c r="E115" s="400"/>
      <c r="F115" s="1897"/>
      <c r="G115" s="221"/>
    </row>
    <row r="116" spans="1:7" ht="15.75" hidden="1" outlineLevel="1" thickBot="1">
      <c r="A116" s="398"/>
      <c r="B116" s="399"/>
      <c r="C116" s="399"/>
      <c r="D116" s="399"/>
      <c r="E116" s="400"/>
      <c r="F116" s="1911"/>
      <c r="G116" s="221"/>
    </row>
    <row r="117" spans="1:7" collapsed="1">
      <c r="A117" s="1442" t="s">
        <v>807</v>
      </c>
      <c r="B117" s="1443"/>
      <c r="C117" s="1443"/>
      <c r="D117" s="1443"/>
      <c r="E117" s="1443"/>
      <c r="F117" s="1883" t="s">
        <v>1217</v>
      </c>
      <c r="G117" s="221"/>
    </row>
    <row r="118" spans="1:7">
      <c r="A118" s="1435" t="s">
        <v>767</v>
      </c>
      <c r="B118" s="1436"/>
      <c r="C118" s="1436" t="s">
        <v>868</v>
      </c>
      <c r="D118" s="1436"/>
      <c r="E118" s="1436"/>
      <c r="F118" s="1884"/>
      <c r="G118" s="221"/>
    </row>
    <row r="119" spans="1:7">
      <c r="A119" s="1435"/>
      <c r="B119" s="1436"/>
      <c r="C119" s="1436"/>
      <c r="D119" s="1436"/>
      <c r="E119" s="1436"/>
      <c r="F119" s="1884"/>
      <c r="G119" s="221"/>
    </row>
    <row r="120" spans="1:7">
      <c r="A120" s="1435"/>
      <c r="B120" s="1436"/>
      <c r="C120" s="1436"/>
      <c r="D120" s="1436"/>
      <c r="E120" s="1436"/>
      <c r="F120" s="1884"/>
      <c r="G120" s="221"/>
    </row>
    <row r="121" spans="1:7">
      <c r="A121" s="1435"/>
      <c r="B121" s="1436"/>
      <c r="C121" s="1436"/>
      <c r="D121" s="1436"/>
      <c r="E121" s="1436"/>
      <c r="F121" s="1884"/>
      <c r="G121" s="221"/>
    </row>
    <row r="122" spans="1:7" ht="15.75" thickBot="1">
      <c r="A122" s="1437"/>
      <c r="B122" s="1438"/>
      <c r="C122" s="1438"/>
      <c r="D122" s="1438"/>
      <c r="E122" s="1438"/>
      <c r="F122" s="1885"/>
      <c r="G122" s="221"/>
    </row>
    <row r="123" spans="1:7" ht="15.75" hidden="1" outlineLevel="1" thickBot="1">
      <c r="A123" s="1913"/>
      <c r="B123" s="1912"/>
      <c r="C123" s="1912"/>
      <c r="D123" s="1912"/>
      <c r="E123" s="1912"/>
      <c r="F123" s="1899" t="s">
        <v>816</v>
      </c>
      <c r="G123" s="221"/>
    </row>
    <row r="124" spans="1:7" ht="15.75" hidden="1" outlineLevel="2" thickBot="1">
      <c r="A124" s="1435"/>
      <c r="B124" s="1436"/>
      <c r="C124" s="1436"/>
      <c r="D124" s="1436"/>
      <c r="E124" s="1436"/>
      <c r="F124" s="1884"/>
      <c r="G124" s="221"/>
    </row>
    <row r="125" spans="1:7" ht="15.75" hidden="1" outlineLevel="2" thickBot="1">
      <c r="A125" s="1435"/>
      <c r="B125" s="1436"/>
      <c r="C125" s="1436"/>
      <c r="D125" s="1436"/>
      <c r="E125" s="1436"/>
      <c r="F125" s="1884"/>
      <c r="G125" s="221"/>
    </row>
    <row r="126" spans="1:7" ht="15.75" hidden="1" outlineLevel="2" thickBot="1">
      <c r="A126" s="1435"/>
      <c r="B126" s="1436"/>
      <c r="C126" s="1436"/>
      <c r="D126" s="1436"/>
      <c r="E126" s="1436"/>
      <c r="F126" s="1884"/>
      <c r="G126" s="221"/>
    </row>
    <row r="127" spans="1:7" ht="15.75" hidden="1" outlineLevel="2" thickBot="1">
      <c r="A127" s="1435"/>
      <c r="B127" s="1436"/>
      <c r="C127" s="1436"/>
      <c r="D127" s="1436"/>
      <c r="E127" s="1436"/>
      <c r="F127" s="1884"/>
      <c r="G127" s="221"/>
    </row>
    <row r="128" spans="1:7" ht="15.75" hidden="1" outlineLevel="2" thickBot="1">
      <c r="A128" s="1435"/>
      <c r="B128" s="1436"/>
      <c r="C128" s="1436"/>
      <c r="D128" s="1436"/>
      <c r="E128" s="1436"/>
      <c r="F128" s="1884"/>
      <c r="G128" s="221"/>
    </row>
    <row r="129" spans="1:7" ht="15.75" hidden="1" outlineLevel="2" thickBot="1">
      <c r="A129" s="1435"/>
      <c r="B129" s="1436"/>
      <c r="C129" s="1436"/>
      <c r="D129" s="1436"/>
      <c r="E129" s="1436"/>
      <c r="F129" s="1884"/>
      <c r="G129" s="221"/>
    </row>
    <row r="130" spans="1:7" ht="15.75" hidden="1" outlineLevel="2" thickBot="1">
      <c r="A130" s="1435"/>
      <c r="B130" s="1436"/>
      <c r="C130" s="1436"/>
      <c r="D130" s="1436"/>
      <c r="E130" s="1436"/>
      <c r="F130" s="1884"/>
      <c r="G130" s="221"/>
    </row>
    <row r="131" spans="1:7" ht="15.75" hidden="1" outlineLevel="2" thickBot="1">
      <c r="A131" s="1435"/>
      <c r="B131" s="1436"/>
      <c r="C131" s="1436"/>
      <c r="D131" s="1436"/>
      <c r="E131" s="1436"/>
      <c r="F131" s="1884"/>
      <c r="G131" s="221"/>
    </row>
    <row r="132" spans="1:7" ht="15.75" hidden="1" outlineLevel="2" thickBot="1">
      <c r="A132" s="1435"/>
      <c r="B132" s="1436"/>
      <c r="C132" s="1436"/>
      <c r="D132" s="1436"/>
      <c r="E132" s="1436"/>
      <c r="F132" s="1884"/>
      <c r="G132" s="221"/>
    </row>
    <row r="133" spans="1:7" ht="15.75" hidden="1" outlineLevel="2" thickBot="1">
      <c r="A133" s="1447"/>
      <c r="B133" s="1448"/>
      <c r="C133" s="1448"/>
      <c r="D133" s="1448"/>
      <c r="E133" s="1448"/>
      <c r="F133" s="1914"/>
      <c r="G133" s="221"/>
    </row>
    <row r="134" spans="1:7" collapsed="1">
      <c r="A134" s="1909" t="s">
        <v>68</v>
      </c>
      <c r="B134" s="1910"/>
      <c r="C134" s="1910"/>
      <c r="D134" s="1910"/>
      <c r="E134" s="1910"/>
      <c r="F134" s="1883" t="s">
        <v>1218</v>
      </c>
      <c r="G134" s="221"/>
    </row>
    <row r="135" spans="1:7">
      <c r="A135" s="395"/>
      <c r="B135" s="396"/>
      <c r="C135" s="396"/>
      <c r="D135" s="396"/>
      <c r="E135" s="397"/>
      <c r="F135" s="1884"/>
      <c r="G135" s="221"/>
    </row>
    <row r="136" spans="1:7">
      <c r="A136" s="398"/>
      <c r="B136" s="399"/>
      <c r="C136" s="399"/>
      <c r="D136" s="399"/>
      <c r="E136" s="400"/>
      <c r="F136" s="1884"/>
      <c r="G136" s="221"/>
    </row>
    <row r="137" spans="1:7">
      <c r="A137" s="398"/>
      <c r="B137" s="399"/>
      <c r="C137" s="399"/>
      <c r="D137" s="399"/>
      <c r="E137" s="400"/>
      <c r="F137" s="1884"/>
      <c r="G137" s="221"/>
    </row>
    <row r="138" spans="1:7">
      <c r="A138" s="398"/>
      <c r="B138" s="399"/>
      <c r="C138" s="399"/>
      <c r="D138" s="399"/>
      <c r="E138" s="400"/>
      <c r="F138" s="1884"/>
      <c r="G138" s="221"/>
    </row>
    <row r="139" spans="1:7" ht="15.75" thickBot="1">
      <c r="A139" s="401"/>
      <c r="B139" s="402"/>
      <c r="C139" s="402"/>
      <c r="D139" s="402"/>
      <c r="E139" s="403"/>
      <c r="F139" s="1885"/>
      <c r="G139" s="221"/>
    </row>
    <row r="140" spans="1:7" hidden="1" outlineLevel="1">
      <c r="A140" s="398"/>
      <c r="B140" s="399"/>
      <c r="C140" s="399"/>
      <c r="D140" s="399"/>
      <c r="E140" s="400"/>
      <c r="F140" s="1896" t="s">
        <v>817</v>
      </c>
      <c r="G140" s="221"/>
    </row>
    <row r="141" spans="1:7" hidden="1" outlineLevel="1">
      <c r="A141" s="398"/>
      <c r="B141" s="399"/>
      <c r="C141" s="399"/>
      <c r="D141" s="399"/>
      <c r="E141" s="400"/>
      <c r="F141" s="1897"/>
      <c r="G141" s="221"/>
    </row>
    <row r="142" spans="1:7" hidden="1" outlineLevel="1">
      <c r="A142" s="398"/>
      <c r="B142" s="399"/>
      <c r="C142" s="399"/>
      <c r="D142" s="399"/>
      <c r="E142" s="400"/>
      <c r="F142" s="1897"/>
      <c r="G142" s="221"/>
    </row>
    <row r="143" spans="1:7" hidden="1" outlineLevel="1">
      <c r="A143" s="398"/>
      <c r="B143" s="399"/>
      <c r="C143" s="399"/>
      <c r="D143" s="399"/>
      <c r="E143" s="400"/>
      <c r="F143" s="1897"/>
      <c r="G143" s="221"/>
    </row>
    <row r="144" spans="1:7" hidden="1" outlineLevel="1">
      <c r="A144" s="398"/>
      <c r="B144" s="399"/>
      <c r="C144" s="399"/>
      <c r="D144" s="399"/>
      <c r="E144" s="400"/>
      <c r="F144" s="1897"/>
      <c r="G144" s="221"/>
    </row>
    <row r="145" spans="1:7" hidden="1" outlineLevel="1">
      <c r="A145" s="398"/>
      <c r="B145" s="399"/>
      <c r="C145" s="399"/>
      <c r="D145" s="399"/>
      <c r="E145" s="400"/>
      <c r="F145" s="1897"/>
      <c r="G145" s="221"/>
    </row>
    <row r="146" spans="1:7" hidden="1" outlineLevel="1">
      <c r="A146" s="398"/>
      <c r="B146" s="399"/>
      <c r="C146" s="399"/>
      <c r="D146" s="399"/>
      <c r="E146" s="400"/>
      <c r="F146" s="1897"/>
      <c r="G146" s="221"/>
    </row>
    <row r="147" spans="1:7" hidden="1" outlineLevel="1">
      <c r="A147" s="398"/>
      <c r="B147" s="399"/>
      <c r="C147" s="399"/>
      <c r="D147" s="399"/>
      <c r="E147" s="400"/>
      <c r="F147" s="1897"/>
      <c r="G147" s="221"/>
    </row>
    <row r="148" spans="1:7" hidden="1" outlineLevel="1">
      <c r="A148" s="398"/>
      <c r="B148" s="399"/>
      <c r="C148" s="399"/>
      <c r="D148" s="399"/>
      <c r="E148" s="400"/>
      <c r="F148" s="1897"/>
      <c r="G148" s="221"/>
    </row>
    <row r="149" spans="1:7" ht="15.75" hidden="1" outlineLevel="1" thickBot="1">
      <c r="A149" s="398"/>
      <c r="B149" s="399"/>
      <c r="C149" s="399"/>
      <c r="D149" s="399"/>
      <c r="E149" s="400"/>
      <c r="F149" s="1898"/>
      <c r="G149" s="221"/>
    </row>
    <row r="150" spans="1:7" ht="48" customHeight="1" collapsed="1">
      <c r="A150" s="1908" t="s">
        <v>808</v>
      </c>
      <c r="B150" s="1887"/>
      <c r="C150" s="1887"/>
      <c r="D150" s="1887"/>
      <c r="E150" s="1887"/>
      <c r="F150" s="1899" t="s">
        <v>1219</v>
      </c>
      <c r="G150" s="221"/>
    </row>
    <row r="151" spans="1:7">
      <c r="A151" s="1890" t="s">
        <v>818</v>
      </c>
      <c r="B151" s="1891"/>
      <c r="C151" s="1436"/>
      <c r="D151" s="1436"/>
      <c r="E151" s="1436"/>
      <c r="F151" s="1884"/>
      <c r="G151" s="221"/>
    </row>
    <row r="152" spans="1:7">
      <c r="A152" s="1890" t="s">
        <v>58</v>
      </c>
      <c r="B152" s="1891"/>
      <c r="C152" s="1436"/>
      <c r="D152" s="1436"/>
      <c r="E152" s="1436"/>
      <c r="F152" s="1884"/>
      <c r="G152" s="221"/>
    </row>
    <row r="153" spans="1:7">
      <c r="A153" s="1890" t="s">
        <v>59</v>
      </c>
      <c r="B153" s="1891"/>
      <c r="C153" s="1436"/>
      <c r="D153" s="1436"/>
      <c r="E153" s="1436"/>
      <c r="F153" s="1884"/>
      <c r="G153" s="221"/>
    </row>
    <row r="154" spans="1:7">
      <c r="A154" s="1901" t="s">
        <v>60</v>
      </c>
      <c r="B154" s="1902"/>
      <c r="C154" s="1903"/>
      <c r="D154" s="1904"/>
      <c r="E154" s="1905"/>
      <c r="F154" s="1884"/>
      <c r="G154" s="221"/>
    </row>
    <row r="155" spans="1:7">
      <c r="A155" s="1890" t="s">
        <v>68</v>
      </c>
      <c r="B155" s="1891"/>
      <c r="C155" s="1436"/>
      <c r="D155" s="1436"/>
      <c r="E155" s="1436"/>
      <c r="F155" s="1884"/>
      <c r="G155" s="221"/>
    </row>
    <row r="156" spans="1:7">
      <c r="A156" s="1890" t="s">
        <v>819</v>
      </c>
      <c r="B156" s="1891"/>
      <c r="C156" s="1436"/>
      <c r="D156" s="1436"/>
      <c r="E156" s="1436"/>
      <c r="F156" s="1884"/>
      <c r="G156" s="221"/>
    </row>
    <row r="157" spans="1:7" ht="15.75" thickBot="1">
      <c r="A157" s="1890" t="s">
        <v>758</v>
      </c>
      <c r="B157" s="1891"/>
      <c r="C157" s="1436"/>
      <c r="D157" s="1436"/>
      <c r="E157" s="1436"/>
      <c r="F157" s="1884"/>
      <c r="G157" s="221"/>
    </row>
    <row r="158" spans="1:7" ht="15.75" hidden="1" outlineLevel="1" thickBot="1">
      <c r="A158" s="1890"/>
      <c r="B158" s="1891"/>
      <c r="C158" s="1436"/>
      <c r="D158" s="1436"/>
      <c r="E158" s="1436"/>
      <c r="F158" s="1884" t="s">
        <v>820</v>
      </c>
      <c r="G158" s="221"/>
    </row>
    <row r="159" spans="1:7" ht="15.75" hidden="1" outlineLevel="1" thickBot="1">
      <c r="A159" s="1890"/>
      <c r="B159" s="1891"/>
      <c r="C159" s="1436"/>
      <c r="D159" s="1436"/>
      <c r="E159" s="1436"/>
      <c r="F159" s="1884"/>
      <c r="G159" s="221"/>
    </row>
    <row r="160" spans="1:7" ht="15.75" hidden="1" outlineLevel="1" thickBot="1">
      <c r="A160" s="1906"/>
      <c r="B160" s="1907"/>
      <c r="C160" s="1448"/>
      <c r="D160" s="1448"/>
      <c r="E160" s="1448"/>
      <c r="F160" s="1885"/>
      <c r="G160" s="221"/>
    </row>
    <row r="161" spans="1:7" ht="35.25" customHeight="1" collapsed="1">
      <c r="A161" s="1881" t="s">
        <v>821</v>
      </c>
      <c r="B161" s="1882"/>
      <c r="C161" s="1882"/>
      <c r="D161" s="1882"/>
      <c r="E161" s="1900"/>
      <c r="F161" s="1423" t="s">
        <v>1225</v>
      </c>
      <c r="G161" s="221"/>
    </row>
    <row r="162" spans="1:7" ht="66" customHeight="1">
      <c r="A162" s="1435"/>
      <c r="B162" s="1886" t="s">
        <v>823</v>
      </c>
      <c r="C162" s="1894" t="s">
        <v>825</v>
      </c>
      <c r="D162" s="1894" t="s">
        <v>826</v>
      </c>
      <c r="E162" s="1895"/>
      <c r="F162" s="1424"/>
      <c r="G162" s="221"/>
    </row>
    <row r="163" spans="1:7" ht="49.5" customHeight="1">
      <c r="A163" s="1435"/>
      <c r="B163" s="1886"/>
      <c r="C163" s="1894"/>
      <c r="D163" s="731" t="s">
        <v>827</v>
      </c>
      <c r="E163" s="260" t="s">
        <v>828</v>
      </c>
      <c r="F163" s="1424"/>
      <c r="G163" s="221"/>
    </row>
    <row r="164" spans="1:7" ht="36" customHeight="1">
      <c r="A164" s="177" t="s">
        <v>818</v>
      </c>
      <c r="B164" s="246"/>
      <c r="C164" s="175"/>
      <c r="D164" s="175"/>
      <c r="E164" s="261"/>
      <c r="F164" s="1424"/>
      <c r="G164" s="221"/>
    </row>
    <row r="165" spans="1:7">
      <c r="A165" s="177" t="s">
        <v>58</v>
      </c>
      <c r="B165" s="246"/>
      <c r="C165" s="175"/>
      <c r="D165" s="175"/>
      <c r="E165" s="261"/>
      <c r="F165" s="1424"/>
      <c r="G165" s="221"/>
    </row>
    <row r="166" spans="1:7">
      <c r="A166" s="177" t="s">
        <v>59</v>
      </c>
      <c r="B166" s="246"/>
      <c r="C166" s="175"/>
      <c r="D166" s="175"/>
      <c r="E166" s="261"/>
      <c r="F166" s="1424"/>
      <c r="G166" s="221"/>
    </row>
    <row r="167" spans="1:7">
      <c r="A167" s="177" t="s">
        <v>60</v>
      </c>
      <c r="B167" s="246"/>
      <c r="C167" s="175"/>
      <c r="D167" s="175"/>
      <c r="E167" s="261"/>
      <c r="F167" s="1424"/>
      <c r="G167" s="221"/>
    </row>
    <row r="168" spans="1:7" ht="25.5">
      <c r="A168" s="177" t="s">
        <v>824</v>
      </c>
      <c r="B168" s="246"/>
      <c r="C168" s="175"/>
      <c r="D168" s="175"/>
      <c r="E168" s="261"/>
      <c r="F168" s="1424"/>
      <c r="G168" s="221"/>
    </row>
    <row r="169" spans="1:7" ht="30" customHeight="1">
      <c r="A169" s="177" t="s">
        <v>819</v>
      </c>
      <c r="B169" s="246"/>
      <c r="C169" s="175"/>
      <c r="D169" s="175"/>
      <c r="E169" s="261"/>
      <c r="F169" s="1424"/>
      <c r="G169" s="221"/>
    </row>
    <row r="170" spans="1:7" s="189" customFormat="1" ht="30" customHeight="1">
      <c r="A170" s="177" t="s">
        <v>758</v>
      </c>
      <c r="B170" s="246"/>
      <c r="C170" s="247"/>
      <c r="D170" s="247"/>
      <c r="E170" s="262"/>
      <c r="F170" s="1424"/>
      <c r="G170" s="181"/>
    </row>
    <row r="171" spans="1:7" ht="45" customHeight="1" thickBot="1">
      <c r="A171" s="178" t="s">
        <v>822</v>
      </c>
      <c r="B171" s="179"/>
      <c r="C171" s="248"/>
      <c r="D171" s="248"/>
      <c r="E171" s="263"/>
      <c r="F171" s="1425"/>
      <c r="G171" s="221"/>
    </row>
    <row r="172" spans="1:7" ht="45" customHeight="1">
      <c r="A172" s="1879" t="s">
        <v>829</v>
      </c>
      <c r="B172" s="1880"/>
      <c r="C172" s="1880"/>
      <c r="D172" s="1880"/>
      <c r="E172" s="1880"/>
      <c r="F172" s="1423" t="s">
        <v>1220</v>
      </c>
      <c r="G172" s="221"/>
    </row>
    <row r="173" spans="1:7">
      <c r="A173" s="249"/>
      <c r="B173" s="250"/>
      <c r="C173" s="250"/>
      <c r="D173" s="250"/>
      <c r="E173" s="250"/>
      <c r="F173" s="1424"/>
      <c r="G173" s="221"/>
    </row>
    <row r="174" spans="1:7">
      <c r="A174" s="249"/>
      <c r="B174" s="250"/>
      <c r="C174" s="250"/>
      <c r="D174" s="250"/>
      <c r="E174" s="250"/>
      <c r="F174" s="1424"/>
      <c r="G174" s="221"/>
    </row>
    <row r="175" spans="1:7">
      <c r="A175" s="249"/>
      <c r="B175" s="250"/>
      <c r="C175" s="250"/>
      <c r="D175" s="250"/>
      <c r="E175" s="250"/>
      <c r="F175" s="1424"/>
      <c r="G175" s="221"/>
    </row>
    <row r="176" spans="1:7">
      <c r="A176" s="249"/>
      <c r="B176" s="250"/>
      <c r="C176" s="250"/>
      <c r="D176" s="250"/>
      <c r="E176" s="250"/>
      <c r="F176" s="1424"/>
      <c r="G176" s="221"/>
    </row>
    <row r="177" spans="1:7">
      <c r="A177" s="249"/>
      <c r="B177" s="250"/>
      <c r="C177" s="250"/>
      <c r="D177" s="250"/>
      <c r="E177" s="250"/>
      <c r="F177" s="1424"/>
      <c r="G177" s="221"/>
    </row>
    <row r="178" spans="1:7">
      <c r="A178" s="249"/>
      <c r="B178" s="250"/>
      <c r="C178" s="250"/>
      <c r="D178" s="250"/>
      <c r="E178" s="250"/>
      <c r="F178" s="1424"/>
      <c r="G178" s="221"/>
    </row>
    <row r="179" spans="1:7" ht="15.75" thickBot="1">
      <c r="A179" s="251"/>
      <c r="B179" s="252"/>
      <c r="C179" s="252"/>
      <c r="D179" s="252"/>
      <c r="E179" s="252"/>
      <c r="F179" s="1425"/>
      <c r="G179" s="221"/>
    </row>
    <row r="180" spans="1:7" ht="15.75" hidden="1" outlineLevel="1" thickBot="1">
      <c r="A180" s="249"/>
      <c r="B180" s="250"/>
      <c r="C180" s="250"/>
      <c r="D180" s="250"/>
      <c r="E180" s="250"/>
      <c r="F180" s="1424" t="s">
        <v>830</v>
      </c>
      <c r="G180" s="221"/>
    </row>
    <row r="181" spans="1:7" ht="15.75" hidden="1" outlineLevel="1" thickBot="1">
      <c r="A181" s="249"/>
      <c r="B181" s="250"/>
      <c r="C181" s="250"/>
      <c r="D181" s="250"/>
      <c r="E181" s="250"/>
      <c r="F181" s="1424"/>
      <c r="G181" s="221"/>
    </row>
    <row r="182" spans="1:7" ht="15.75" hidden="1" outlineLevel="1" thickBot="1">
      <c r="A182" s="249"/>
      <c r="B182" s="250"/>
      <c r="C182" s="250"/>
      <c r="D182" s="250"/>
      <c r="E182" s="250"/>
      <c r="F182" s="1424"/>
      <c r="G182" s="221"/>
    </row>
    <row r="183" spans="1:7" ht="15.75" hidden="1" outlineLevel="1" thickBot="1">
      <c r="A183" s="249"/>
      <c r="B183" s="250"/>
      <c r="C183" s="250"/>
      <c r="D183" s="250"/>
      <c r="E183" s="250"/>
      <c r="F183" s="1424"/>
      <c r="G183" s="221"/>
    </row>
    <row r="184" spans="1:7" ht="15.75" hidden="1" outlineLevel="1" thickBot="1">
      <c r="A184" s="249"/>
      <c r="B184" s="250"/>
      <c r="C184" s="250"/>
      <c r="D184" s="250"/>
      <c r="E184" s="250"/>
      <c r="F184" s="1424"/>
      <c r="G184" s="221"/>
    </row>
    <row r="185" spans="1:7" ht="15.75" hidden="1" outlineLevel="1" thickBot="1">
      <c r="A185" s="249"/>
      <c r="B185" s="250"/>
      <c r="C185" s="250"/>
      <c r="D185" s="250"/>
      <c r="E185" s="250"/>
      <c r="F185" s="1424"/>
      <c r="G185" s="221"/>
    </row>
    <row r="186" spans="1:7" ht="15.75" hidden="1" outlineLevel="1" thickBot="1">
      <c r="A186" s="249"/>
      <c r="B186" s="250"/>
      <c r="C186" s="250"/>
      <c r="D186" s="250"/>
      <c r="E186" s="250"/>
      <c r="F186" s="1424"/>
      <c r="G186" s="221"/>
    </row>
    <row r="187" spans="1:7" ht="15.75" hidden="1" outlineLevel="1" thickBot="1">
      <c r="A187" s="249"/>
      <c r="B187" s="250"/>
      <c r="C187" s="250"/>
      <c r="D187" s="250"/>
      <c r="E187" s="250"/>
      <c r="F187" s="1424"/>
      <c r="G187" s="221"/>
    </row>
    <row r="188" spans="1:7" ht="15.75" hidden="1" outlineLevel="1" thickBot="1">
      <c r="A188" s="249"/>
      <c r="B188" s="250"/>
      <c r="C188" s="250"/>
      <c r="D188" s="250"/>
      <c r="E188" s="250"/>
      <c r="F188" s="1424"/>
      <c r="G188" s="221"/>
    </row>
    <row r="189" spans="1:7" ht="15.75" hidden="1" outlineLevel="1" thickBot="1">
      <c r="A189" s="251"/>
      <c r="B189" s="252"/>
      <c r="C189" s="252"/>
      <c r="D189" s="252"/>
      <c r="E189" s="252"/>
      <c r="F189" s="1425"/>
      <c r="G189" s="221"/>
    </row>
    <row r="190" spans="1:7" s="189" customFormat="1" ht="30" customHeight="1" collapsed="1">
      <c r="A190" s="1892" t="s">
        <v>886</v>
      </c>
      <c r="B190" s="1893"/>
      <c r="C190" s="1893"/>
      <c r="D190" s="1893"/>
      <c r="E190" s="1893"/>
      <c r="F190" s="1423" t="s">
        <v>1221</v>
      </c>
      <c r="G190" s="181"/>
    </row>
    <row r="191" spans="1:7">
      <c r="A191" s="249"/>
      <c r="B191" s="250"/>
      <c r="C191" s="250"/>
      <c r="D191" s="250"/>
      <c r="E191" s="250"/>
      <c r="F191" s="1424"/>
      <c r="G191" s="221"/>
    </row>
    <row r="192" spans="1:7">
      <c r="A192" s="249"/>
      <c r="B192" s="250"/>
      <c r="C192" s="250"/>
      <c r="D192" s="250"/>
      <c r="E192" s="250"/>
      <c r="F192" s="1424"/>
      <c r="G192" s="221"/>
    </row>
    <row r="193" spans="1:7">
      <c r="A193" s="249"/>
      <c r="B193" s="250"/>
      <c r="C193" s="250"/>
      <c r="D193" s="250"/>
      <c r="E193" s="250"/>
      <c r="F193" s="1424"/>
      <c r="G193" s="221"/>
    </row>
    <row r="194" spans="1:7">
      <c r="A194" s="249"/>
      <c r="B194" s="250"/>
      <c r="C194" s="250"/>
      <c r="D194" s="250"/>
      <c r="E194" s="250"/>
      <c r="F194" s="1424"/>
      <c r="G194" s="221"/>
    </row>
    <row r="195" spans="1:7">
      <c r="A195" s="249"/>
      <c r="B195" s="250"/>
      <c r="C195" s="250"/>
      <c r="D195" s="250"/>
      <c r="E195" s="250"/>
      <c r="F195" s="1424"/>
      <c r="G195" s="221"/>
    </row>
    <row r="196" spans="1:7">
      <c r="A196" s="249"/>
      <c r="B196" s="250"/>
      <c r="C196" s="250"/>
      <c r="D196" s="250"/>
      <c r="E196" s="250"/>
      <c r="F196" s="1424"/>
      <c r="G196" s="221"/>
    </row>
    <row r="197" spans="1:7" ht="15.75" thickBot="1">
      <c r="A197" s="251"/>
      <c r="B197" s="252"/>
      <c r="C197" s="252"/>
      <c r="D197" s="252"/>
      <c r="E197" s="252"/>
      <c r="F197" s="1425"/>
      <c r="G197" s="221"/>
    </row>
    <row r="198" spans="1:7" ht="15.75" hidden="1" outlineLevel="1" thickBot="1">
      <c r="A198" s="253"/>
      <c r="B198" s="254"/>
      <c r="C198" s="254"/>
      <c r="D198" s="254"/>
      <c r="E198" s="254"/>
      <c r="F198" s="1423" t="s">
        <v>831</v>
      </c>
      <c r="G198" s="221"/>
    </row>
    <row r="199" spans="1:7" ht="15.75" hidden="1" outlineLevel="1" thickBot="1">
      <c r="A199" s="249"/>
      <c r="B199" s="250"/>
      <c r="C199" s="250"/>
      <c r="D199" s="250"/>
      <c r="E199" s="250"/>
      <c r="F199" s="1424"/>
      <c r="G199" s="221"/>
    </row>
    <row r="200" spans="1:7" ht="15.75" hidden="1" outlineLevel="1" thickBot="1">
      <c r="A200" s="249"/>
      <c r="B200" s="250"/>
      <c r="C200" s="250"/>
      <c r="D200" s="250"/>
      <c r="E200" s="250"/>
      <c r="F200" s="1424"/>
      <c r="G200" s="221"/>
    </row>
    <row r="201" spans="1:7" ht="15.75" hidden="1" outlineLevel="1" thickBot="1">
      <c r="A201" s="249"/>
      <c r="B201" s="250"/>
      <c r="C201" s="250"/>
      <c r="D201" s="250"/>
      <c r="E201" s="250"/>
      <c r="F201" s="1424"/>
      <c r="G201" s="221"/>
    </row>
    <row r="202" spans="1:7" ht="15.75" hidden="1" outlineLevel="1" thickBot="1">
      <c r="A202" s="249"/>
      <c r="B202" s="250"/>
      <c r="C202" s="250"/>
      <c r="D202" s="250"/>
      <c r="E202" s="250"/>
      <c r="F202" s="1424"/>
      <c r="G202" s="221"/>
    </row>
    <row r="203" spans="1:7" ht="15.75" hidden="1" outlineLevel="1" thickBot="1">
      <c r="A203" s="249"/>
      <c r="B203" s="250"/>
      <c r="C203" s="250"/>
      <c r="D203" s="250"/>
      <c r="E203" s="250"/>
      <c r="F203" s="1424"/>
      <c r="G203" s="221"/>
    </row>
    <row r="204" spans="1:7" ht="15.75" hidden="1" outlineLevel="1" thickBot="1">
      <c r="A204" s="249"/>
      <c r="B204" s="250"/>
      <c r="C204" s="250"/>
      <c r="D204" s="250"/>
      <c r="E204" s="250"/>
      <c r="F204" s="1424"/>
      <c r="G204" s="221"/>
    </row>
    <row r="205" spans="1:7" ht="15.75" hidden="1" outlineLevel="1" thickBot="1">
      <c r="A205" s="249"/>
      <c r="B205" s="250"/>
      <c r="C205" s="250"/>
      <c r="D205" s="250"/>
      <c r="E205" s="250"/>
      <c r="F205" s="1424"/>
      <c r="G205" s="221"/>
    </row>
    <row r="206" spans="1:7" ht="15.75" hidden="1" outlineLevel="1" thickBot="1">
      <c r="A206" s="249"/>
      <c r="B206" s="250"/>
      <c r="C206" s="250"/>
      <c r="D206" s="250"/>
      <c r="E206" s="250"/>
      <c r="F206" s="1424"/>
      <c r="G206" s="221"/>
    </row>
    <row r="207" spans="1:7" ht="15.75" hidden="1" outlineLevel="1" thickBot="1">
      <c r="A207" s="249"/>
      <c r="B207" s="250"/>
      <c r="C207" s="250"/>
      <c r="D207" s="250"/>
      <c r="E207" s="250"/>
      <c r="F207" s="1425"/>
      <c r="G207" s="221"/>
    </row>
    <row r="208" spans="1:7" ht="30" customHeight="1" collapsed="1">
      <c r="A208" s="1881" t="s">
        <v>887</v>
      </c>
      <c r="B208" s="1882"/>
      <c r="C208" s="1882"/>
      <c r="D208" s="1882"/>
      <c r="E208" s="1882"/>
      <c r="F208" s="1883" t="s">
        <v>1222</v>
      </c>
      <c r="G208" s="221"/>
    </row>
    <row r="209" spans="1:7">
      <c r="A209" s="395"/>
      <c r="B209" s="396"/>
      <c r="C209" s="396"/>
      <c r="D209" s="396"/>
      <c r="E209" s="397"/>
      <c r="F209" s="1884"/>
      <c r="G209" s="221"/>
    </row>
    <row r="210" spans="1:7">
      <c r="A210" s="398"/>
      <c r="B210" s="399"/>
      <c r="C210" s="399"/>
      <c r="D210" s="399"/>
      <c r="E210" s="400"/>
      <c r="F210" s="1884"/>
      <c r="G210" s="221"/>
    </row>
    <row r="211" spans="1:7">
      <c r="A211" s="398"/>
      <c r="B211" s="399"/>
      <c r="C211" s="399"/>
      <c r="D211" s="399"/>
      <c r="E211" s="400"/>
      <c r="F211" s="1884"/>
      <c r="G211" s="221"/>
    </row>
    <row r="212" spans="1:7">
      <c r="A212" s="398"/>
      <c r="B212" s="399"/>
      <c r="C212" s="399"/>
      <c r="D212" s="399"/>
      <c r="E212" s="400"/>
      <c r="F212" s="1884"/>
      <c r="G212" s="221"/>
    </row>
    <row r="213" spans="1:7" ht="15.75" thickBot="1">
      <c r="A213" s="411"/>
      <c r="B213" s="408"/>
      <c r="C213" s="408"/>
      <c r="D213" s="408"/>
      <c r="E213" s="409"/>
      <c r="F213" s="1884"/>
      <c r="G213" s="221"/>
    </row>
    <row r="214" spans="1:7" ht="15.75" hidden="1" outlineLevel="1" thickBot="1">
      <c r="A214" s="395"/>
      <c r="B214" s="396"/>
      <c r="C214" s="396"/>
      <c r="D214" s="396"/>
      <c r="E214" s="397"/>
      <c r="F214" s="1884" t="s">
        <v>832</v>
      </c>
      <c r="G214" s="221"/>
    </row>
    <row r="215" spans="1:7" ht="15.75" hidden="1" outlineLevel="1" thickBot="1">
      <c r="A215" s="398"/>
      <c r="B215" s="399"/>
      <c r="C215" s="399"/>
      <c r="D215" s="399"/>
      <c r="E215" s="400"/>
      <c r="F215" s="1884"/>
      <c r="G215" s="221"/>
    </row>
    <row r="216" spans="1:7" ht="15.75" hidden="1" outlineLevel="1" thickBot="1">
      <c r="A216" s="398"/>
      <c r="B216" s="399"/>
      <c r="C216" s="399"/>
      <c r="D216" s="399"/>
      <c r="E216" s="400"/>
      <c r="F216" s="1884"/>
      <c r="G216" s="221"/>
    </row>
    <row r="217" spans="1:7" ht="15.75" hidden="1" outlineLevel="1" thickBot="1">
      <c r="A217" s="398"/>
      <c r="B217" s="399"/>
      <c r="C217" s="399"/>
      <c r="D217" s="399"/>
      <c r="E217" s="400"/>
      <c r="F217" s="1884"/>
      <c r="G217" s="221"/>
    </row>
    <row r="218" spans="1:7" ht="15.75" hidden="1" outlineLevel="1" thickBot="1">
      <c r="A218" s="398"/>
      <c r="B218" s="399"/>
      <c r="C218" s="399"/>
      <c r="D218" s="399"/>
      <c r="E218" s="400"/>
      <c r="F218" s="1884"/>
      <c r="G218" s="221"/>
    </row>
    <row r="219" spans="1:7" ht="15.75" hidden="1" outlineLevel="1" thickBot="1">
      <c r="A219" s="398"/>
      <c r="B219" s="399"/>
      <c r="C219" s="399"/>
      <c r="D219" s="399"/>
      <c r="E219" s="400"/>
      <c r="F219" s="1884"/>
      <c r="G219" s="221"/>
    </row>
    <row r="220" spans="1:7" ht="15.75" hidden="1" outlineLevel="1" thickBot="1">
      <c r="A220" s="398"/>
      <c r="B220" s="399"/>
      <c r="C220" s="399"/>
      <c r="D220" s="399"/>
      <c r="E220" s="400"/>
      <c r="F220" s="1884"/>
      <c r="G220" s="221"/>
    </row>
    <row r="221" spans="1:7" ht="15.75" hidden="1" outlineLevel="1" thickBot="1">
      <c r="A221" s="398"/>
      <c r="B221" s="399"/>
      <c r="C221" s="399"/>
      <c r="D221" s="399"/>
      <c r="E221" s="400"/>
      <c r="F221" s="1884"/>
      <c r="G221" s="221"/>
    </row>
    <row r="222" spans="1:7" ht="15.75" hidden="1" outlineLevel="1" thickBot="1">
      <c r="A222" s="398"/>
      <c r="B222" s="399"/>
      <c r="C222" s="399"/>
      <c r="D222" s="399"/>
      <c r="E222" s="400"/>
      <c r="F222" s="1884"/>
      <c r="G222" s="221"/>
    </row>
    <row r="223" spans="1:7" ht="15.75" hidden="1" outlineLevel="1" thickBot="1">
      <c r="A223" s="398"/>
      <c r="B223" s="399"/>
      <c r="C223" s="399"/>
      <c r="D223" s="399"/>
      <c r="E223" s="400"/>
      <c r="F223" s="1884"/>
      <c r="G223" s="221"/>
    </row>
    <row r="224" spans="1:7" ht="15.75" hidden="1" outlineLevel="1" thickBot="1">
      <c r="A224" s="398"/>
      <c r="B224" s="399"/>
      <c r="C224" s="399"/>
      <c r="D224" s="399"/>
      <c r="E224" s="400"/>
      <c r="F224" s="1884"/>
      <c r="G224" s="221"/>
    </row>
    <row r="225" spans="1:7" ht="15.75" hidden="1" outlineLevel="1" thickBot="1">
      <c r="A225" s="398"/>
      <c r="B225" s="399"/>
      <c r="C225" s="399"/>
      <c r="D225" s="399"/>
      <c r="E225" s="400"/>
      <c r="F225" s="1884"/>
      <c r="G225" s="221"/>
    </row>
    <row r="226" spans="1:7" ht="15.75" hidden="1" outlineLevel="1" thickBot="1">
      <c r="A226" s="398"/>
      <c r="B226" s="399"/>
      <c r="C226" s="399"/>
      <c r="D226" s="399"/>
      <c r="E226" s="400"/>
      <c r="F226" s="1884"/>
      <c r="G226" s="221"/>
    </row>
    <row r="227" spans="1:7" ht="15.75" hidden="1" outlineLevel="1" thickBot="1">
      <c r="A227" s="398"/>
      <c r="B227" s="399"/>
      <c r="C227" s="399"/>
      <c r="D227" s="399"/>
      <c r="E227" s="400"/>
      <c r="F227" s="1884"/>
      <c r="G227" s="221"/>
    </row>
    <row r="228" spans="1:7" ht="15.75" hidden="1" outlineLevel="1" thickBot="1">
      <c r="A228" s="401"/>
      <c r="B228" s="402"/>
      <c r="C228" s="402"/>
      <c r="D228" s="402"/>
      <c r="E228" s="403"/>
      <c r="F228" s="1885"/>
      <c r="G228" s="221"/>
    </row>
    <row r="229" spans="1:7" s="206" customFormat="1" ht="81" customHeight="1" collapsed="1">
      <c r="A229" s="1879" t="s">
        <v>888</v>
      </c>
      <c r="B229" s="1880"/>
      <c r="C229" s="1880"/>
      <c r="D229" s="1880"/>
      <c r="E229" s="1880"/>
      <c r="F229" s="1423" t="s">
        <v>1223</v>
      </c>
      <c r="G229" s="242"/>
    </row>
    <row r="230" spans="1:7">
      <c r="A230" s="249"/>
      <c r="B230" s="250"/>
      <c r="C230" s="250"/>
      <c r="D230" s="250"/>
      <c r="E230" s="250"/>
      <c r="F230" s="1424"/>
      <c r="G230" s="221"/>
    </row>
    <row r="231" spans="1:7">
      <c r="A231" s="249"/>
      <c r="B231" s="250"/>
      <c r="C231" s="250"/>
      <c r="D231" s="250"/>
      <c r="E231" s="250"/>
      <c r="F231" s="1424"/>
      <c r="G231" s="221"/>
    </row>
    <row r="232" spans="1:7">
      <c r="A232" s="249"/>
      <c r="B232" s="250"/>
      <c r="C232" s="250"/>
      <c r="D232" s="250"/>
      <c r="E232" s="250"/>
      <c r="F232" s="1424"/>
      <c r="G232" s="221"/>
    </row>
    <row r="233" spans="1:7">
      <c r="A233" s="249"/>
      <c r="B233" s="250"/>
      <c r="C233" s="250"/>
      <c r="D233" s="250"/>
      <c r="E233" s="250"/>
      <c r="F233" s="1424"/>
      <c r="G233" s="221"/>
    </row>
    <row r="234" spans="1:7">
      <c r="A234" s="249"/>
      <c r="B234" s="250"/>
      <c r="C234" s="250"/>
      <c r="D234" s="250"/>
      <c r="E234" s="250"/>
      <c r="F234" s="1424"/>
      <c r="G234" s="221"/>
    </row>
    <row r="235" spans="1:7">
      <c r="A235" s="249"/>
      <c r="B235" s="250"/>
      <c r="C235" s="250"/>
      <c r="D235" s="250"/>
      <c r="E235" s="250"/>
      <c r="F235" s="1424"/>
      <c r="G235" s="221"/>
    </row>
    <row r="236" spans="1:7">
      <c r="A236" s="249"/>
      <c r="B236" s="250"/>
      <c r="C236" s="250"/>
      <c r="D236" s="250"/>
      <c r="E236" s="250"/>
      <c r="F236" s="1424"/>
      <c r="G236" s="221"/>
    </row>
    <row r="237" spans="1:7">
      <c r="A237" s="249"/>
      <c r="B237" s="250"/>
      <c r="C237" s="250"/>
      <c r="D237" s="250"/>
      <c r="E237" s="250"/>
      <c r="F237" s="1424"/>
      <c r="G237" s="221"/>
    </row>
    <row r="238" spans="1:7">
      <c r="A238" s="249"/>
      <c r="B238" s="250"/>
      <c r="C238" s="250"/>
      <c r="D238" s="250"/>
      <c r="E238" s="250"/>
      <c r="F238" s="1424"/>
      <c r="G238" s="221"/>
    </row>
    <row r="239" spans="1:7" ht="15.75" thickBot="1">
      <c r="A239" s="251"/>
      <c r="B239" s="252"/>
      <c r="C239" s="252"/>
      <c r="D239" s="252"/>
      <c r="E239" s="252"/>
      <c r="F239" s="1425"/>
      <c r="G239" s="221"/>
    </row>
    <row r="240" spans="1:7" ht="15.75" hidden="1" outlineLevel="1" thickBot="1">
      <c r="A240" s="249"/>
      <c r="B240" s="250"/>
      <c r="C240" s="250"/>
      <c r="D240" s="250"/>
      <c r="E240" s="250"/>
      <c r="F240" s="1424" t="s">
        <v>833</v>
      </c>
      <c r="G240" s="221"/>
    </row>
    <row r="241" spans="1:7" ht="15.75" hidden="1" outlineLevel="1" thickBot="1">
      <c r="A241" s="249"/>
      <c r="B241" s="250"/>
      <c r="C241" s="250"/>
      <c r="D241" s="250"/>
      <c r="E241" s="250"/>
      <c r="F241" s="1424"/>
      <c r="G241" s="221"/>
    </row>
    <row r="242" spans="1:7" ht="15.75" hidden="1" outlineLevel="1" thickBot="1">
      <c r="A242" s="249"/>
      <c r="B242" s="250"/>
      <c r="C242" s="250"/>
      <c r="D242" s="250"/>
      <c r="E242" s="250"/>
      <c r="F242" s="1424"/>
      <c r="G242" s="221"/>
    </row>
    <row r="243" spans="1:7" ht="15.75" hidden="1" outlineLevel="1" thickBot="1">
      <c r="A243" s="249"/>
      <c r="B243" s="250"/>
      <c r="C243" s="250"/>
      <c r="D243" s="250"/>
      <c r="E243" s="250"/>
      <c r="F243" s="1424"/>
      <c r="G243" s="221"/>
    </row>
    <row r="244" spans="1:7" ht="15.75" hidden="1" outlineLevel="1" thickBot="1">
      <c r="A244" s="249"/>
      <c r="B244" s="250"/>
      <c r="C244" s="250"/>
      <c r="D244" s="250"/>
      <c r="E244" s="250"/>
      <c r="F244" s="1424"/>
      <c r="G244" s="221"/>
    </row>
    <row r="245" spans="1:7" ht="15.75" hidden="1" outlineLevel="1" thickBot="1">
      <c r="A245" s="249"/>
      <c r="B245" s="250"/>
      <c r="C245" s="250"/>
      <c r="D245" s="250"/>
      <c r="E245" s="250"/>
      <c r="F245" s="1424"/>
      <c r="G245" s="221"/>
    </row>
    <row r="246" spans="1:7" ht="15.75" hidden="1" outlineLevel="1" thickBot="1">
      <c r="A246" s="249"/>
      <c r="B246" s="250"/>
      <c r="C246" s="250"/>
      <c r="D246" s="250"/>
      <c r="E246" s="250"/>
      <c r="F246" s="1424"/>
      <c r="G246" s="221"/>
    </row>
    <row r="247" spans="1:7" ht="15.75" hidden="1" outlineLevel="1" thickBot="1">
      <c r="A247" s="249"/>
      <c r="B247" s="250"/>
      <c r="C247" s="250"/>
      <c r="D247" s="250"/>
      <c r="E247" s="250"/>
      <c r="F247" s="1424"/>
      <c r="G247" s="221"/>
    </row>
    <row r="248" spans="1:7" ht="15.75" hidden="1" outlineLevel="1" thickBot="1">
      <c r="A248" s="249"/>
      <c r="B248" s="250"/>
      <c r="C248" s="250"/>
      <c r="D248" s="250"/>
      <c r="E248" s="250"/>
      <c r="F248" s="1424"/>
      <c r="G248" s="221"/>
    </row>
    <row r="249" spans="1:7" ht="15.75" hidden="1" outlineLevel="1" thickBot="1">
      <c r="A249" s="249"/>
      <c r="B249" s="250"/>
      <c r="C249" s="250"/>
      <c r="D249" s="250"/>
      <c r="E249" s="250"/>
      <c r="F249" s="1424"/>
      <c r="G249" s="221"/>
    </row>
    <row r="250" spans="1:7" ht="15.75" hidden="1" outlineLevel="1" thickBot="1">
      <c r="A250" s="249"/>
      <c r="B250" s="250"/>
      <c r="C250" s="250"/>
      <c r="D250" s="250"/>
      <c r="E250" s="250"/>
      <c r="F250" s="1424"/>
      <c r="G250" s="221"/>
    </row>
    <row r="251" spans="1:7" ht="15.75" hidden="1" outlineLevel="1" thickBot="1">
      <c r="A251" s="249"/>
      <c r="B251" s="250"/>
      <c r="C251" s="250"/>
      <c r="D251" s="250"/>
      <c r="E251" s="250"/>
      <c r="F251" s="1424"/>
      <c r="G251" s="221"/>
    </row>
    <row r="252" spans="1:7" ht="15.75" hidden="1" outlineLevel="1" thickBot="1">
      <c r="A252" s="249"/>
      <c r="B252" s="250"/>
      <c r="C252" s="250"/>
      <c r="D252" s="250"/>
      <c r="E252" s="250"/>
      <c r="F252" s="1424"/>
      <c r="G252" s="221"/>
    </row>
    <row r="253" spans="1:7" ht="15.75" hidden="1" outlineLevel="1" thickBot="1">
      <c r="A253" s="249"/>
      <c r="B253" s="250"/>
      <c r="C253" s="250"/>
      <c r="D253" s="250"/>
      <c r="E253" s="250"/>
      <c r="F253" s="1424"/>
      <c r="G253" s="221"/>
    </row>
    <row r="254" spans="1:7" ht="15.75" hidden="1" outlineLevel="1" thickBot="1">
      <c r="A254" s="249"/>
      <c r="B254" s="250"/>
      <c r="C254" s="250"/>
      <c r="D254" s="250"/>
      <c r="E254" s="250"/>
      <c r="F254" s="1424"/>
      <c r="G254" s="221"/>
    </row>
    <row r="255" spans="1:7" s="244" customFormat="1" ht="48.75" customHeight="1" collapsed="1">
      <c r="A255" s="1881" t="s">
        <v>889</v>
      </c>
      <c r="B255" s="1882"/>
      <c r="C255" s="1882"/>
      <c r="D255" s="1882"/>
      <c r="E255" s="1882"/>
      <c r="F255" s="1883" t="s">
        <v>1224</v>
      </c>
      <c r="G255" s="176"/>
    </row>
    <row r="256" spans="1:7" ht="60" customHeight="1">
      <c r="A256" s="1435"/>
      <c r="B256" s="1436"/>
      <c r="C256" s="1886" t="s">
        <v>834</v>
      </c>
      <c r="D256" s="1887" t="s">
        <v>835</v>
      </c>
      <c r="E256" s="1888" t="s">
        <v>836</v>
      </c>
      <c r="F256" s="1884"/>
      <c r="G256" s="221"/>
    </row>
    <row r="257" spans="1:7" ht="68.25" customHeight="1">
      <c r="A257" s="1435"/>
      <c r="B257" s="1436"/>
      <c r="C257" s="1886"/>
      <c r="D257" s="1887"/>
      <c r="E257" s="1889"/>
      <c r="F257" s="1884"/>
      <c r="G257" s="221"/>
    </row>
    <row r="258" spans="1:7" ht="15" customHeight="1">
      <c r="A258" s="1169" t="s">
        <v>818</v>
      </c>
      <c r="B258" s="1170"/>
      <c r="C258" s="246"/>
      <c r="D258" s="255"/>
      <c r="E258" s="255"/>
      <c r="F258" s="1884"/>
      <c r="G258" s="221"/>
    </row>
    <row r="259" spans="1:7">
      <c r="A259" s="1169" t="s">
        <v>58</v>
      </c>
      <c r="B259" s="1170"/>
      <c r="C259" s="246"/>
      <c r="D259" s="255"/>
      <c r="E259" s="255"/>
      <c r="F259" s="1884"/>
      <c r="G259" s="221"/>
    </row>
    <row r="260" spans="1:7">
      <c r="A260" s="1169" t="s">
        <v>59</v>
      </c>
      <c r="B260" s="1170"/>
      <c r="C260" s="246"/>
      <c r="D260" s="255"/>
      <c r="E260" s="255"/>
      <c r="F260" s="1884"/>
      <c r="G260" s="221"/>
    </row>
    <row r="261" spans="1:7">
      <c r="A261" s="1169" t="s">
        <v>60</v>
      </c>
      <c r="B261" s="1170"/>
      <c r="C261" s="246"/>
      <c r="D261" s="255"/>
      <c r="E261" s="255"/>
      <c r="F261" s="1884"/>
      <c r="G261" s="221"/>
    </row>
    <row r="262" spans="1:7">
      <c r="A262" s="1169" t="s">
        <v>68</v>
      </c>
      <c r="B262" s="1170"/>
      <c r="C262" s="246"/>
      <c r="D262" s="255"/>
      <c r="E262" s="255"/>
      <c r="F262" s="1884"/>
      <c r="G262" s="221"/>
    </row>
    <row r="263" spans="1:7" ht="15" customHeight="1">
      <c r="A263" s="1169" t="s">
        <v>819</v>
      </c>
      <c r="B263" s="1170"/>
      <c r="C263" s="246"/>
      <c r="D263" s="255"/>
      <c r="E263" s="255"/>
      <c r="F263" s="1884"/>
      <c r="G263" s="221"/>
    </row>
    <row r="264" spans="1:7" ht="15" customHeight="1">
      <c r="A264" s="1169" t="s">
        <v>758</v>
      </c>
      <c r="B264" s="1170"/>
      <c r="C264" s="246"/>
      <c r="D264" s="255"/>
      <c r="E264" s="255"/>
      <c r="F264" s="1884"/>
      <c r="G264" s="221"/>
    </row>
    <row r="265" spans="1:7" hidden="1" outlineLevel="1">
      <c r="A265" s="1877"/>
      <c r="B265" s="1878"/>
      <c r="C265" s="258"/>
      <c r="D265" s="259"/>
      <c r="E265" s="259"/>
      <c r="F265" s="1562" t="s">
        <v>837</v>
      </c>
      <c r="G265" s="221"/>
    </row>
    <row r="266" spans="1:7" hidden="1" outlineLevel="1">
      <c r="A266" s="1169"/>
      <c r="B266" s="1170"/>
      <c r="C266" s="246"/>
      <c r="D266" s="255"/>
      <c r="E266" s="255"/>
      <c r="F266" s="1562"/>
      <c r="G266" s="221"/>
    </row>
    <row r="267" spans="1:7" hidden="1" outlineLevel="1">
      <c r="A267" s="1169"/>
      <c r="B267" s="1170"/>
      <c r="C267" s="246"/>
      <c r="D267" s="255"/>
      <c r="E267" s="255"/>
      <c r="F267" s="1562"/>
      <c r="G267" s="221"/>
    </row>
    <row r="268" spans="1:7" hidden="1" outlineLevel="1">
      <c r="A268" s="1169"/>
      <c r="B268" s="1170"/>
      <c r="C268" s="246"/>
      <c r="D268" s="255"/>
      <c r="E268" s="255"/>
      <c r="F268" s="1562"/>
      <c r="G268" s="221"/>
    </row>
    <row r="269" spans="1:7" hidden="1" outlineLevel="1">
      <c r="A269" s="1169"/>
      <c r="B269" s="1170"/>
      <c r="C269" s="246"/>
      <c r="D269" s="255"/>
      <c r="E269" s="255"/>
      <c r="F269" s="1562"/>
      <c r="G269" s="221"/>
    </row>
    <row r="270" spans="1:7" hidden="1" outlineLevel="1">
      <c r="A270" s="1169"/>
      <c r="B270" s="1170"/>
      <c r="C270" s="246"/>
      <c r="D270" s="255"/>
      <c r="E270" s="255"/>
      <c r="F270" s="1562"/>
      <c r="G270" s="221"/>
    </row>
    <row r="271" spans="1:7" hidden="1" outlineLevel="1">
      <c r="A271" s="1169"/>
      <c r="B271" s="1170"/>
      <c r="C271" s="246"/>
      <c r="D271" s="255"/>
      <c r="E271" s="255"/>
      <c r="F271" s="1562"/>
      <c r="G271" s="221"/>
    </row>
    <row r="272" spans="1:7" hidden="1" outlineLevel="1">
      <c r="A272" s="1169"/>
      <c r="B272" s="1170"/>
      <c r="C272" s="246"/>
      <c r="D272" s="255"/>
      <c r="E272" s="255"/>
      <c r="F272" s="1562"/>
      <c r="G272" s="221"/>
    </row>
    <row r="273" spans="1:7" hidden="1" outlineLevel="1">
      <c r="A273" s="1169"/>
      <c r="B273" s="1170"/>
      <c r="C273" s="246"/>
      <c r="D273" s="255"/>
      <c r="E273" s="255"/>
      <c r="F273" s="1562"/>
      <c r="G273" s="221"/>
    </row>
    <row r="274" spans="1:7" ht="15.75" hidden="1" outlineLevel="1" thickBot="1">
      <c r="A274" s="1172"/>
      <c r="B274" s="1173"/>
      <c r="C274" s="256"/>
      <c r="D274" s="257"/>
      <c r="E274" s="257"/>
      <c r="F274" s="1563"/>
      <c r="G274" s="221"/>
    </row>
    <row r="275" spans="1:7" collapsed="1">
      <c r="A275" s="221"/>
      <c r="B275" s="221"/>
      <c r="C275" s="221"/>
      <c r="D275" s="221"/>
      <c r="E275" s="221"/>
      <c r="F275" s="221"/>
      <c r="G275" s="221"/>
    </row>
    <row r="276" spans="1:7">
      <c r="A276" s="221"/>
      <c r="B276" s="221"/>
      <c r="C276" s="221"/>
      <c r="D276" s="221"/>
      <c r="E276" s="221"/>
      <c r="F276" s="221"/>
      <c r="G276" s="221"/>
    </row>
    <row r="277" spans="1:7">
      <c r="A277" s="221"/>
      <c r="B277" s="221"/>
      <c r="C277" s="221"/>
      <c r="D277" s="221"/>
      <c r="E277" s="221"/>
      <c r="F277" s="221"/>
      <c r="G277" s="221"/>
    </row>
    <row r="278" spans="1:7">
      <c r="A278" s="221"/>
      <c r="B278" s="221"/>
      <c r="C278" s="221"/>
      <c r="D278" s="221"/>
      <c r="E278" s="221"/>
      <c r="F278" s="221"/>
      <c r="G278" s="221"/>
    </row>
    <row r="279" spans="1:7">
      <c r="A279" s="221"/>
      <c r="B279" s="221"/>
      <c r="C279" s="221"/>
      <c r="D279" s="221"/>
      <c r="E279" s="221"/>
      <c r="F279" s="221"/>
      <c r="G279" s="221"/>
    </row>
    <row r="280" spans="1:7">
      <c r="A280" s="221"/>
      <c r="B280" s="221"/>
      <c r="C280" s="221"/>
      <c r="D280" s="221"/>
      <c r="E280" s="221"/>
      <c r="F280" s="221"/>
      <c r="G280" s="221"/>
    </row>
    <row r="281" spans="1:7">
      <c r="A281" s="221"/>
      <c r="B281" s="221"/>
      <c r="C281" s="221"/>
      <c r="D281" s="221"/>
      <c r="E281" s="221"/>
      <c r="F281" s="221"/>
      <c r="G281" s="221"/>
    </row>
    <row r="282" spans="1:7">
      <c r="A282" s="221"/>
      <c r="B282" s="221"/>
      <c r="C282" s="221"/>
      <c r="D282" s="221"/>
      <c r="E282" s="221"/>
      <c r="F282" s="221"/>
      <c r="G282" s="221"/>
    </row>
    <row r="283" spans="1:7">
      <c r="A283" s="221"/>
      <c r="B283" s="221"/>
      <c r="C283" s="221"/>
      <c r="D283" s="221"/>
      <c r="E283" s="221"/>
      <c r="F283" s="221"/>
      <c r="G283" s="221"/>
    </row>
    <row r="284" spans="1:7">
      <c r="A284" s="221"/>
      <c r="B284" s="221"/>
      <c r="C284" s="221"/>
      <c r="D284" s="221"/>
      <c r="E284" s="221"/>
      <c r="F284" s="221"/>
      <c r="G284" s="221"/>
    </row>
    <row r="285" spans="1:7">
      <c r="A285" s="221"/>
      <c r="B285" s="221"/>
      <c r="C285" s="221"/>
      <c r="D285" s="221"/>
      <c r="E285" s="221"/>
      <c r="F285" s="221"/>
      <c r="G285" s="221"/>
    </row>
    <row r="286" spans="1:7">
      <c r="A286" s="221"/>
      <c r="B286" s="221"/>
      <c r="C286" s="221"/>
      <c r="D286" s="221"/>
      <c r="E286" s="221"/>
      <c r="F286" s="221"/>
      <c r="G286" s="221"/>
    </row>
    <row r="287" spans="1:7">
      <c r="A287" s="221"/>
      <c r="B287" s="221"/>
      <c r="C287" s="221"/>
      <c r="D287" s="221"/>
      <c r="E287" s="221"/>
      <c r="F287" s="221"/>
      <c r="G287" s="221"/>
    </row>
    <row r="288" spans="1:7">
      <c r="A288" s="221"/>
      <c r="B288" s="221"/>
      <c r="C288" s="221"/>
      <c r="D288" s="221"/>
      <c r="E288" s="221"/>
      <c r="F288" s="221"/>
      <c r="G288" s="221"/>
    </row>
    <row r="289" spans="1:7">
      <c r="A289" s="221"/>
      <c r="B289" s="221"/>
      <c r="C289" s="221"/>
      <c r="D289" s="221"/>
      <c r="E289" s="221"/>
      <c r="F289" s="221"/>
      <c r="G289" s="221"/>
    </row>
    <row r="290" spans="1:7">
      <c r="A290" s="221"/>
      <c r="B290" s="221"/>
      <c r="C290" s="221"/>
      <c r="D290" s="221"/>
      <c r="E290" s="221"/>
      <c r="F290" s="221"/>
      <c r="G290" s="221"/>
    </row>
    <row r="291" spans="1:7">
      <c r="A291" s="221"/>
      <c r="B291" s="221"/>
      <c r="C291" s="221"/>
      <c r="D291" s="221"/>
      <c r="E291" s="221"/>
      <c r="F291" s="221"/>
      <c r="G291" s="221"/>
    </row>
    <row r="292" spans="1:7">
      <c r="A292" s="221"/>
      <c r="B292" s="221"/>
      <c r="C292" s="221"/>
      <c r="D292" s="221"/>
      <c r="E292" s="221"/>
      <c r="F292" s="221"/>
      <c r="G292" s="221"/>
    </row>
    <row r="293" spans="1:7">
      <c r="A293" s="221"/>
      <c r="B293" s="221"/>
      <c r="C293" s="221"/>
      <c r="D293" s="221"/>
      <c r="E293" s="221"/>
      <c r="F293" s="221"/>
      <c r="G293" s="221"/>
    </row>
    <row r="294" spans="1:7">
      <c r="A294" s="221"/>
      <c r="B294" s="221"/>
      <c r="C294" s="221"/>
      <c r="D294" s="221"/>
      <c r="E294" s="221"/>
      <c r="F294" s="221"/>
      <c r="G294" s="221"/>
    </row>
    <row r="295" spans="1:7">
      <c r="A295" s="221"/>
      <c r="B295" s="221"/>
      <c r="C295" s="221"/>
      <c r="D295" s="221"/>
      <c r="E295" s="221"/>
      <c r="F295" s="221"/>
      <c r="G295" s="221"/>
    </row>
    <row r="296" spans="1:7">
      <c r="A296" s="221"/>
      <c r="B296" s="221"/>
      <c r="C296" s="221"/>
      <c r="D296" s="221"/>
      <c r="E296" s="221"/>
      <c r="F296" s="221"/>
      <c r="G296" s="221"/>
    </row>
    <row r="297" spans="1:7">
      <c r="A297" s="221"/>
      <c r="B297" s="221"/>
      <c r="C297" s="221"/>
      <c r="D297" s="221"/>
      <c r="E297" s="221"/>
      <c r="F297" s="221"/>
      <c r="G297" s="221"/>
    </row>
    <row r="298" spans="1:7">
      <c r="A298" s="221"/>
      <c r="B298" s="221"/>
      <c r="C298" s="221"/>
      <c r="D298" s="221"/>
      <c r="E298" s="221"/>
      <c r="F298" s="221"/>
      <c r="G298" s="221"/>
    </row>
    <row r="299" spans="1:7">
      <c r="A299" s="221"/>
      <c r="B299" s="221"/>
      <c r="C299" s="221"/>
      <c r="D299" s="221"/>
      <c r="E299" s="221"/>
      <c r="F299" s="221"/>
      <c r="G299" s="221"/>
    </row>
    <row r="300" spans="1:7">
      <c r="A300" s="221"/>
      <c r="B300" s="221"/>
      <c r="C300" s="221"/>
      <c r="D300" s="221"/>
      <c r="E300" s="221"/>
      <c r="F300" s="221"/>
      <c r="G300" s="221"/>
    </row>
    <row r="301" spans="1:7">
      <c r="A301" s="221"/>
      <c r="B301" s="221"/>
      <c r="C301" s="221"/>
      <c r="D301" s="221"/>
      <c r="E301" s="221"/>
      <c r="F301" s="221"/>
      <c r="G301" s="221"/>
    </row>
    <row r="302" spans="1:7">
      <c r="A302" s="221"/>
      <c r="B302" s="221"/>
      <c r="C302" s="221"/>
      <c r="D302" s="221"/>
      <c r="E302" s="221"/>
      <c r="F302" s="221"/>
      <c r="G302" s="221"/>
    </row>
    <row r="303" spans="1:7">
      <c r="A303" s="221"/>
      <c r="B303" s="221"/>
      <c r="C303" s="221"/>
      <c r="D303" s="221"/>
      <c r="E303" s="221"/>
      <c r="F303" s="221"/>
      <c r="G303" s="221"/>
    </row>
    <row r="304" spans="1:7">
      <c r="A304" s="221"/>
      <c r="B304" s="221"/>
      <c r="C304" s="221"/>
      <c r="D304" s="221"/>
      <c r="E304" s="221"/>
      <c r="F304" s="221"/>
      <c r="G304" s="221"/>
    </row>
    <row r="305" spans="1:7">
      <c r="A305" s="221"/>
      <c r="B305" s="221"/>
      <c r="C305" s="221"/>
      <c r="D305" s="221"/>
      <c r="E305" s="221"/>
      <c r="F305" s="221"/>
      <c r="G305" s="221"/>
    </row>
    <row r="306" spans="1:7">
      <c r="A306" s="221"/>
      <c r="B306" s="221"/>
      <c r="C306" s="221"/>
      <c r="D306" s="221"/>
      <c r="E306" s="221"/>
      <c r="F306" s="221"/>
      <c r="G306" s="221"/>
    </row>
    <row r="307" spans="1:7">
      <c r="A307" s="221"/>
      <c r="B307" s="221"/>
      <c r="C307" s="221"/>
      <c r="D307" s="221"/>
      <c r="E307" s="221"/>
      <c r="F307" s="221"/>
      <c r="G307" s="221"/>
    </row>
    <row r="308" spans="1:7">
      <c r="A308" s="221"/>
      <c r="B308" s="221"/>
      <c r="C308" s="221"/>
      <c r="D308" s="221"/>
      <c r="E308" s="221"/>
      <c r="F308" s="221"/>
      <c r="G308" s="221"/>
    </row>
    <row r="309" spans="1:7">
      <c r="A309" s="221"/>
      <c r="B309" s="221"/>
      <c r="C309" s="221"/>
      <c r="D309" s="221"/>
      <c r="E309" s="221"/>
      <c r="F309" s="221"/>
      <c r="G309" s="221"/>
    </row>
    <row r="310" spans="1:7">
      <c r="A310" s="221"/>
      <c r="B310" s="221"/>
      <c r="C310" s="221"/>
      <c r="D310" s="221"/>
      <c r="E310" s="221"/>
      <c r="F310" s="221"/>
      <c r="G310" s="221"/>
    </row>
    <row r="311" spans="1:7">
      <c r="A311" s="221"/>
      <c r="B311" s="221"/>
      <c r="C311" s="221"/>
      <c r="D311" s="221"/>
      <c r="E311" s="221"/>
      <c r="F311" s="221"/>
      <c r="G311" s="221"/>
    </row>
    <row r="312" spans="1:7">
      <c r="A312" s="221"/>
      <c r="B312" s="221"/>
      <c r="C312" s="221"/>
      <c r="D312" s="221"/>
      <c r="E312" s="221"/>
      <c r="F312" s="221"/>
      <c r="G312" s="221"/>
    </row>
    <row r="313" spans="1:7">
      <c r="A313" s="221"/>
      <c r="B313" s="221"/>
      <c r="C313" s="221"/>
      <c r="D313" s="221"/>
      <c r="E313" s="221"/>
      <c r="F313" s="221"/>
      <c r="G313" s="221"/>
    </row>
    <row r="314" spans="1:7">
      <c r="A314" s="221"/>
      <c r="B314" s="221"/>
      <c r="C314" s="221"/>
      <c r="D314" s="221"/>
      <c r="E314" s="221"/>
      <c r="F314" s="221"/>
      <c r="G314" s="221"/>
    </row>
    <row r="315" spans="1:7">
      <c r="A315" s="221"/>
      <c r="B315" s="221"/>
      <c r="C315" s="221"/>
      <c r="D315" s="221"/>
      <c r="E315" s="221"/>
      <c r="F315" s="221"/>
      <c r="G315" s="221"/>
    </row>
    <row r="316" spans="1:7">
      <c r="A316" s="221"/>
      <c r="B316" s="221"/>
      <c r="C316" s="221"/>
      <c r="D316" s="221"/>
      <c r="E316" s="221"/>
      <c r="F316" s="221"/>
      <c r="G316" s="221"/>
    </row>
    <row r="317" spans="1:7">
      <c r="A317" s="221"/>
      <c r="B317" s="221"/>
      <c r="C317" s="221"/>
      <c r="D317" s="221"/>
      <c r="E317" s="221"/>
      <c r="F317" s="221"/>
      <c r="G317" s="221"/>
    </row>
    <row r="318" spans="1:7">
      <c r="A318" s="221"/>
      <c r="B318" s="221"/>
      <c r="C318" s="221"/>
      <c r="D318" s="221"/>
      <c r="E318" s="221"/>
      <c r="F318" s="221"/>
      <c r="G318" s="221"/>
    </row>
    <row r="319" spans="1:7">
      <c r="A319" s="221"/>
      <c r="B319" s="221"/>
      <c r="C319" s="221"/>
      <c r="D319" s="221"/>
      <c r="E319" s="221"/>
      <c r="F319" s="221"/>
      <c r="G319" s="221"/>
    </row>
    <row r="320" spans="1:7">
      <c r="A320" s="221"/>
      <c r="B320" s="221"/>
      <c r="C320" s="221"/>
      <c r="D320" s="221"/>
      <c r="E320" s="221"/>
      <c r="F320" s="221"/>
      <c r="G320" s="221"/>
    </row>
    <row r="321" spans="1:7">
      <c r="A321" s="221"/>
      <c r="B321" s="221"/>
      <c r="C321" s="221"/>
      <c r="D321" s="221"/>
      <c r="E321" s="221"/>
      <c r="F321" s="221"/>
      <c r="G321" s="221"/>
    </row>
    <row r="322" spans="1:7">
      <c r="A322" s="221"/>
      <c r="B322" s="221"/>
      <c r="C322" s="221"/>
      <c r="D322" s="221"/>
      <c r="E322" s="221"/>
      <c r="F322" s="221"/>
      <c r="G322" s="221"/>
    </row>
    <row r="323" spans="1:7">
      <c r="A323" s="221"/>
      <c r="B323" s="221"/>
      <c r="C323" s="221"/>
      <c r="D323" s="221"/>
      <c r="E323" s="221"/>
      <c r="F323" s="221"/>
      <c r="G323" s="221"/>
    </row>
    <row r="324" spans="1:7">
      <c r="A324" s="221"/>
      <c r="B324" s="221"/>
      <c r="C324" s="221"/>
      <c r="D324" s="221"/>
      <c r="E324" s="221"/>
      <c r="F324" s="221"/>
      <c r="G324" s="221"/>
    </row>
    <row r="325" spans="1:7">
      <c r="A325" s="221"/>
      <c r="B325" s="221"/>
      <c r="C325" s="221"/>
      <c r="D325" s="221"/>
      <c r="E325" s="221"/>
      <c r="F325" s="221"/>
      <c r="G325" s="221"/>
    </row>
    <row r="326" spans="1:7">
      <c r="A326" s="221"/>
      <c r="B326" s="221"/>
      <c r="C326" s="221"/>
      <c r="D326" s="221"/>
      <c r="E326" s="221"/>
      <c r="F326" s="221"/>
      <c r="G326" s="221"/>
    </row>
    <row r="327" spans="1:7">
      <c r="A327" s="221"/>
      <c r="B327" s="221"/>
      <c r="C327" s="221"/>
      <c r="D327" s="221"/>
      <c r="E327" s="221"/>
      <c r="F327" s="221"/>
      <c r="G327" s="221"/>
    </row>
    <row r="328" spans="1:7">
      <c r="A328" s="221"/>
      <c r="B328" s="221"/>
      <c r="C328" s="221"/>
      <c r="D328" s="221"/>
      <c r="E328" s="221"/>
      <c r="F328" s="221"/>
      <c r="G328" s="221"/>
    </row>
    <row r="329" spans="1:7">
      <c r="A329" s="221"/>
      <c r="B329" s="221"/>
      <c r="C329" s="221"/>
      <c r="D329" s="221"/>
      <c r="E329" s="221"/>
      <c r="F329" s="221"/>
      <c r="G329" s="221"/>
    </row>
    <row r="330" spans="1:7">
      <c r="A330" s="221"/>
      <c r="B330" s="221"/>
      <c r="C330" s="221"/>
      <c r="D330" s="221"/>
      <c r="E330" s="221"/>
      <c r="F330" s="221"/>
      <c r="G330" s="221"/>
    </row>
    <row r="331" spans="1:7">
      <c r="A331" s="221"/>
      <c r="B331" s="221"/>
      <c r="C331" s="221"/>
      <c r="D331" s="221"/>
      <c r="E331" s="221"/>
      <c r="F331" s="221"/>
      <c r="G331" s="221"/>
    </row>
    <row r="332" spans="1:7">
      <c r="A332" s="221"/>
      <c r="B332" s="221"/>
      <c r="C332" s="221"/>
      <c r="D332" s="221"/>
      <c r="E332" s="221"/>
      <c r="F332" s="221"/>
      <c r="G332" s="221"/>
    </row>
    <row r="333" spans="1:7">
      <c r="A333" s="221"/>
      <c r="B333" s="221"/>
      <c r="C333" s="221"/>
      <c r="D333" s="221"/>
      <c r="E333" s="221"/>
      <c r="F333" s="221"/>
      <c r="G333" s="221"/>
    </row>
    <row r="334" spans="1:7">
      <c r="A334" s="221"/>
      <c r="B334" s="221"/>
      <c r="C334" s="221"/>
      <c r="D334" s="221"/>
      <c r="E334" s="221"/>
      <c r="F334" s="221"/>
      <c r="G334" s="221"/>
    </row>
    <row r="335" spans="1:7">
      <c r="A335" s="221"/>
      <c r="B335" s="221"/>
      <c r="C335" s="221"/>
      <c r="D335" s="221"/>
      <c r="E335" s="221"/>
      <c r="F335" s="221"/>
      <c r="G335" s="221"/>
    </row>
    <row r="336" spans="1:7">
      <c r="A336" s="221"/>
      <c r="B336" s="221"/>
      <c r="C336" s="221"/>
      <c r="D336" s="221"/>
      <c r="E336" s="221"/>
      <c r="F336" s="221"/>
      <c r="G336" s="221"/>
    </row>
    <row r="337" spans="1:7">
      <c r="A337" s="221"/>
      <c r="B337" s="221"/>
      <c r="C337" s="221"/>
      <c r="D337" s="221"/>
      <c r="E337" s="221"/>
      <c r="F337" s="221"/>
      <c r="G337" s="221"/>
    </row>
    <row r="338" spans="1:7">
      <c r="A338" s="221"/>
      <c r="B338" s="221"/>
      <c r="C338" s="221"/>
      <c r="D338" s="221"/>
      <c r="E338" s="221"/>
      <c r="F338" s="221"/>
      <c r="G338" s="221"/>
    </row>
    <row r="339" spans="1:7">
      <c r="A339" s="221"/>
      <c r="B339" s="221"/>
      <c r="C339" s="221"/>
      <c r="D339" s="221"/>
      <c r="E339" s="221"/>
      <c r="F339" s="221"/>
      <c r="G339" s="221"/>
    </row>
    <row r="340" spans="1:7">
      <c r="A340" s="221"/>
      <c r="B340" s="221"/>
      <c r="C340" s="221"/>
      <c r="D340" s="221"/>
      <c r="E340" s="221"/>
      <c r="F340" s="221"/>
      <c r="G340" s="221"/>
    </row>
    <row r="341" spans="1:7">
      <c r="A341" s="221"/>
      <c r="B341" s="221"/>
      <c r="C341" s="221"/>
      <c r="D341" s="221"/>
      <c r="E341" s="221"/>
      <c r="F341" s="221"/>
      <c r="G341" s="221"/>
    </row>
    <row r="342" spans="1:7">
      <c r="A342" s="221"/>
      <c r="B342" s="221"/>
      <c r="C342" s="221"/>
      <c r="D342" s="221"/>
      <c r="E342" s="221"/>
      <c r="F342" s="221"/>
      <c r="G342" s="221"/>
    </row>
    <row r="343" spans="1:7">
      <c r="A343" s="221"/>
      <c r="B343" s="221"/>
      <c r="C343" s="221"/>
      <c r="D343" s="221"/>
      <c r="E343" s="221"/>
      <c r="F343" s="221"/>
      <c r="G343" s="221"/>
    </row>
    <row r="344" spans="1:7">
      <c r="A344" s="221"/>
      <c r="B344" s="221"/>
      <c r="C344" s="221"/>
      <c r="D344" s="221"/>
      <c r="E344" s="221"/>
      <c r="F344" s="221"/>
      <c r="G344" s="221"/>
    </row>
    <row r="345" spans="1:7">
      <c r="A345" s="221"/>
      <c r="B345" s="221"/>
      <c r="C345" s="221"/>
      <c r="D345" s="221"/>
      <c r="E345" s="221"/>
      <c r="F345" s="221"/>
      <c r="G345" s="221"/>
    </row>
    <row r="346" spans="1:7">
      <c r="A346" s="221"/>
      <c r="B346" s="221"/>
      <c r="C346" s="221"/>
      <c r="D346" s="221"/>
      <c r="E346" s="221"/>
      <c r="F346" s="221"/>
      <c r="G346" s="221"/>
    </row>
    <row r="347" spans="1:7">
      <c r="A347" s="221"/>
      <c r="B347" s="221"/>
      <c r="C347" s="221"/>
      <c r="D347" s="221"/>
      <c r="E347" s="221"/>
      <c r="F347" s="221"/>
      <c r="G347" s="221"/>
    </row>
    <row r="348" spans="1:7">
      <c r="A348" s="221"/>
      <c r="B348" s="221"/>
      <c r="C348" s="221"/>
      <c r="D348" s="221"/>
      <c r="E348" s="221"/>
      <c r="F348" s="221"/>
      <c r="G348" s="221"/>
    </row>
    <row r="349" spans="1:7">
      <c r="A349" s="221"/>
      <c r="B349" s="221"/>
      <c r="C349" s="221"/>
      <c r="D349" s="221"/>
      <c r="E349" s="221"/>
      <c r="F349" s="221"/>
      <c r="G349" s="221"/>
    </row>
    <row r="350" spans="1:7">
      <c r="A350" s="221"/>
      <c r="B350" s="221"/>
      <c r="C350" s="221"/>
      <c r="D350" s="221"/>
      <c r="E350" s="221"/>
      <c r="F350" s="221"/>
      <c r="G350" s="221"/>
    </row>
    <row r="351" spans="1:7">
      <c r="A351" s="221"/>
      <c r="B351" s="221"/>
      <c r="C351" s="221"/>
      <c r="D351" s="221"/>
      <c r="E351" s="221"/>
      <c r="F351" s="221"/>
      <c r="G351" s="221"/>
    </row>
    <row r="352" spans="1:7">
      <c r="A352" s="221"/>
      <c r="B352" s="221"/>
      <c r="C352" s="221"/>
      <c r="D352" s="221"/>
      <c r="E352" s="221"/>
      <c r="F352" s="221"/>
      <c r="G352" s="221"/>
    </row>
    <row r="353" spans="1:7">
      <c r="A353" s="221"/>
      <c r="B353" s="221"/>
      <c r="C353" s="221"/>
      <c r="D353" s="221"/>
      <c r="E353" s="221"/>
      <c r="F353" s="221"/>
      <c r="G353" s="221"/>
    </row>
    <row r="354" spans="1:7">
      <c r="A354" s="221"/>
      <c r="B354" s="221"/>
      <c r="C354" s="221"/>
      <c r="D354" s="221"/>
      <c r="E354" s="221"/>
      <c r="F354" s="221"/>
      <c r="G354" s="221"/>
    </row>
    <row r="355" spans="1:7">
      <c r="A355" s="221"/>
      <c r="B355" s="221"/>
      <c r="C355" s="221"/>
      <c r="D355" s="221"/>
      <c r="E355" s="221"/>
      <c r="F355" s="221"/>
      <c r="G355" s="221"/>
    </row>
    <row r="356" spans="1:7">
      <c r="A356" s="221"/>
      <c r="B356" s="221"/>
      <c r="C356" s="221"/>
      <c r="D356" s="221"/>
      <c r="E356" s="221"/>
      <c r="F356" s="221"/>
      <c r="G356" s="221"/>
    </row>
    <row r="357" spans="1:7">
      <c r="A357" s="221"/>
      <c r="B357" s="221"/>
      <c r="C357" s="221"/>
      <c r="D357" s="221"/>
      <c r="E357" s="221"/>
      <c r="F357" s="221"/>
      <c r="G357" s="221"/>
    </row>
    <row r="358" spans="1:7">
      <c r="A358" s="221"/>
      <c r="B358" s="221"/>
      <c r="C358" s="221"/>
      <c r="D358" s="221"/>
      <c r="E358" s="221"/>
      <c r="F358" s="221"/>
      <c r="G358" s="221"/>
    </row>
    <row r="359" spans="1:7">
      <c r="A359" s="221"/>
      <c r="B359" s="221"/>
      <c r="C359" s="221"/>
      <c r="D359" s="221"/>
      <c r="E359" s="221"/>
      <c r="F359" s="221"/>
      <c r="G359" s="221"/>
    </row>
    <row r="360" spans="1:7">
      <c r="A360" s="221"/>
      <c r="B360" s="221"/>
      <c r="C360" s="221"/>
      <c r="D360" s="221"/>
      <c r="E360" s="221"/>
      <c r="F360" s="221"/>
      <c r="G360" s="221"/>
    </row>
    <row r="361" spans="1:7">
      <c r="A361" s="221"/>
      <c r="B361" s="221"/>
      <c r="C361" s="221"/>
      <c r="D361" s="221"/>
      <c r="E361" s="221"/>
      <c r="F361" s="221"/>
      <c r="G361" s="221"/>
    </row>
    <row r="362" spans="1:7">
      <c r="A362" s="221"/>
      <c r="B362" s="221"/>
      <c r="C362" s="221"/>
      <c r="D362" s="221"/>
      <c r="E362" s="221"/>
      <c r="F362" s="221"/>
      <c r="G362" s="221"/>
    </row>
    <row r="363" spans="1:7">
      <c r="A363" s="221"/>
      <c r="B363" s="221"/>
      <c r="C363" s="221"/>
      <c r="D363" s="221"/>
      <c r="E363" s="221"/>
      <c r="F363" s="221"/>
      <c r="G363" s="221"/>
    </row>
    <row r="364" spans="1:7">
      <c r="A364" s="221"/>
      <c r="B364" s="221"/>
      <c r="C364" s="221"/>
      <c r="D364" s="221"/>
      <c r="E364" s="221"/>
      <c r="F364" s="221"/>
      <c r="G364" s="221"/>
    </row>
    <row r="365" spans="1:7">
      <c r="A365" s="221"/>
      <c r="B365" s="221"/>
      <c r="C365" s="221"/>
      <c r="D365" s="221"/>
      <c r="E365" s="221"/>
      <c r="F365" s="221"/>
      <c r="G365" s="221"/>
    </row>
    <row r="366" spans="1:7">
      <c r="A366" s="221"/>
      <c r="B366" s="221"/>
      <c r="C366" s="221"/>
      <c r="D366" s="221"/>
      <c r="E366" s="221"/>
      <c r="F366" s="221"/>
      <c r="G366" s="221"/>
    </row>
    <row r="367" spans="1:7">
      <c r="A367" s="221"/>
      <c r="B367" s="221"/>
      <c r="C367" s="221"/>
      <c r="D367" s="221"/>
      <c r="E367" s="221"/>
      <c r="F367" s="221"/>
      <c r="G367" s="221"/>
    </row>
    <row r="368" spans="1:7">
      <c r="A368" s="221"/>
      <c r="B368" s="221"/>
      <c r="C368" s="221"/>
      <c r="D368" s="221"/>
      <c r="E368" s="221"/>
      <c r="F368" s="221"/>
      <c r="G368" s="221"/>
    </row>
    <row r="369" spans="1:7">
      <c r="A369" s="221"/>
      <c r="B369" s="221"/>
      <c r="C369" s="221"/>
      <c r="D369" s="221"/>
      <c r="E369" s="221"/>
      <c r="F369" s="221"/>
      <c r="G369" s="221"/>
    </row>
    <row r="370" spans="1:7">
      <c r="A370" s="221"/>
      <c r="B370" s="221"/>
      <c r="C370" s="221"/>
      <c r="D370" s="221"/>
      <c r="E370" s="221"/>
      <c r="F370" s="221"/>
      <c r="G370" s="221"/>
    </row>
    <row r="371" spans="1:7">
      <c r="A371" s="221"/>
      <c r="B371" s="221"/>
      <c r="C371" s="221"/>
      <c r="D371" s="221"/>
      <c r="E371" s="221"/>
      <c r="F371" s="221"/>
      <c r="G371" s="221"/>
    </row>
    <row r="372" spans="1:7">
      <c r="A372" s="221"/>
      <c r="B372" s="221"/>
      <c r="C372" s="221"/>
      <c r="D372" s="221"/>
      <c r="E372" s="221"/>
      <c r="F372" s="221"/>
      <c r="G372" s="221"/>
    </row>
    <row r="373" spans="1:7">
      <c r="A373" s="221"/>
      <c r="B373" s="221"/>
      <c r="C373" s="221"/>
      <c r="D373" s="221"/>
      <c r="E373" s="221"/>
      <c r="F373" s="221"/>
      <c r="G373" s="221"/>
    </row>
    <row r="374" spans="1:7">
      <c r="A374" s="221"/>
      <c r="B374" s="221"/>
      <c r="C374" s="221"/>
      <c r="D374" s="221"/>
      <c r="E374" s="221"/>
      <c r="F374" s="221"/>
      <c r="G374" s="221"/>
    </row>
    <row r="375" spans="1:7">
      <c r="A375" s="221"/>
      <c r="B375" s="221"/>
      <c r="C375" s="221"/>
      <c r="D375" s="221"/>
      <c r="E375" s="221"/>
      <c r="F375" s="221"/>
      <c r="G375" s="221"/>
    </row>
    <row r="376" spans="1:7">
      <c r="A376" s="221"/>
      <c r="B376" s="221"/>
      <c r="C376" s="221"/>
      <c r="D376" s="221"/>
      <c r="E376" s="221"/>
      <c r="F376" s="221"/>
      <c r="G376" s="221"/>
    </row>
    <row r="377" spans="1:7">
      <c r="A377" s="221"/>
      <c r="B377" s="221"/>
      <c r="C377" s="221"/>
      <c r="D377" s="221"/>
      <c r="E377" s="221"/>
      <c r="F377" s="221"/>
      <c r="G377" s="221"/>
    </row>
    <row r="378" spans="1:7">
      <c r="A378" s="221"/>
      <c r="B378" s="221"/>
      <c r="C378" s="221"/>
      <c r="D378" s="221"/>
      <c r="E378" s="221"/>
      <c r="F378" s="221"/>
      <c r="G378" s="221"/>
    </row>
    <row r="379" spans="1:7">
      <c r="A379" s="221"/>
      <c r="B379" s="221"/>
      <c r="C379" s="221"/>
      <c r="D379" s="221"/>
      <c r="E379" s="221"/>
      <c r="F379" s="221"/>
      <c r="G379" s="221"/>
    </row>
    <row r="380" spans="1:7">
      <c r="A380" s="221"/>
      <c r="B380" s="221"/>
      <c r="C380" s="221"/>
      <c r="D380" s="221"/>
      <c r="E380" s="221"/>
      <c r="F380" s="221"/>
      <c r="G380" s="221"/>
    </row>
    <row r="381" spans="1:7">
      <c r="A381" s="221"/>
      <c r="B381" s="221"/>
      <c r="C381" s="221"/>
      <c r="D381" s="221"/>
      <c r="E381" s="221"/>
      <c r="F381" s="221"/>
      <c r="G381" s="221"/>
    </row>
    <row r="382" spans="1:7">
      <c r="A382" s="221"/>
      <c r="B382" s="221"/>
      <c r="C382" s="221"/>
      <c r="D382" s="221"/>
      <c r="E382" s="221"/>
      <c r="F382" s="221"/>
      <c r="G382" s="221"/>
    </row>
    <row r="383" spans="1:7">
      <c r="A383" s="221"/>
      <c r="B383" s="221"/>
      <c r="C383" s="221"/>
      <c r="D383" s="221"/>
      <c r="E383" s="221"/>
      <c r="F383" s="221"/>
      <c r="G383" s="221"/>
    </row>
    <row r="384" spans="1:7">
      <c r="A384" s="221"/>
      <c r="B384" s="221"/>
      <c r="C384" s="221"/>
      <c r="D384" s="221"/>
      <c r="E384" s="221"/>
      <c r="F384" s="221"/>
      <c r="G384" s="221"/>
    </row>
    <row r="385" spans="1:7">
      <c r="A385" s="221"/>
      <c r="B385" s="221"/>
      <c r="C385" s="221"/>
      <c r="D385" s="221"/>
      <c r="E385" s="221"/>
      <c r="F385" s="221"/>
      <c r="G385" s="221"/>
    </row>
    <row r="386" spans="1:7">
      <c r="A386" s="221"/>
      <c r="B386" s="221"/>
      <c r="C386" s="221"/>
      <c r="D386" s="221"/>
      <c r="E386" s="221"/>
      <c r="F386" s="221"/>
      <c r="G386" s="221"/>
    </row>
    <row r="387" spans="1:7">
      <c r="A387" s="221"/>
      <c r="B387" s="221"/>
      <c r="C387" s="221"/>
      <c r="D387" s="221"/>
      <c r="E387" s="221"/>
      <c r="F387" s="221"/>
      <c r="G387" s="221"/>
    </row>
    <row r="388" spans="1:7">
      <c r="A388" s="221"/>
      <c r="B388" s="221"/>
      <c r="C388" s="221"/>
      <c r="D388" s="221"/>
      <c r="E388" s="221"/>
      <c r="F388" s="221"/>
      <c r="G388" s="221"/>
    </row>
    <row r="389" spans="1:7">
      <c r="A389" s="221"/>
      <c r="B389" s="221"/>
      <c r="C389" s="221"/>
      <c r="D389" s="221"/>
      <c r="E389" s="221"/>
      <c r="F389" s="221"/>
      <c r="G389" s="221"/>
    </row>
    <row r="390" spans="1:7">
      <c r="A390" s="221"/>
      <c r="B390" s="221"/>
      <c r="C390" s="221"/>
      <c r="D390" s="221"/>
      <c r="E390" s="221"/>
      <c r="F390" s="221"/>
      <c r="G390" s="221"/>
    </row>
    <row r="391" spans="1:7">
      <c r="A391" s="221"/>
      <c r="B391" s="221"/>
      <c r="C391" s="221"/>
      <c r="D391" s="221"/>
      <c r="E391" s="221"/>
      <c r="F391" s="221"/>
      <c r="G391" s="22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300"/>
  <sheetViews>
    <sheetView zoomScale="85" zoomScaleNormal="85" zoomScaleSheetLayoutView="100" workbookViewId="0">
      <selection activeCell="M56" sqref="M56"/>
    </sheetView>
  </sheetViews>
  <sheetFormatPr defaultRowHeight="15" outlineLevelRow="1"/>
  <cols>
    <col min="1" max="5" width="20.28515625" customWidth="1"/>
    <col min="6" max="6" width="12.140625" customWidth="1"/>
  </cols>
  <sheetData>
    <row r="1" spans="1:8">
      <c r="A1" s="1074" t="s">
        <v>720</v>
      </c>
      <c r="B1" s="1075"/>
      <c r="C1" s="1075"/>
      <c r="D1" s="815"/>
      <c r="E1" s="815"/>
      <c r="F1" s="813"/>
    </row>
    <row r="2" spans="1:8">
      <c r="A2" s="1076" t="s">
        <v>735</v>
      </c>
      <c r="B2" s="1077"/>
      <c r="C2" s="1077"/>
      <c r="D2" s="816"/>
      <c r="E2" s="816"/>
      <c r="F2" s="814"/>
      <c r="H2" s="702"/>
    </row>
    <row r="3" spans="1:8" ht="15.75" thickBot="1">
      <c r="A3" s="1347" t="s">
        <v>970</v>
      </c>
      <c r="B3" s="1348"/>
      <c r="C3" s="1348"/>
      <c r="D3" s="1348"/>
      <c r="E3" s="1348"/>
      <c r="F3" s="1349"/>
    </row>
    <row r="4" spans="1:8" ht="15" customHeight="1">
      <c r="A4" s="1081" t="s">
        <v>838</v>
      </c>
      <c r="B4" s="1082"/>
      <c r="C4" s="1082"/>
      <c r="D4" s="1082"/>
      <c r="E4" s="1083"/>
      <c r="F4" s="1087" t="s">
        <v>1384</v>
      </c>
    </row>
    <row r="5" spans="1:8" ht="24" customHeight="1" thickBot="1">
      <c r="A5" s="1084"/>
      <c r="B5" s="1085"/>
      <c r="C5" s="1085"/>
      <c r="D5" s="1085"/>
      <c r="E5" s="1086"/>
      <c r="F5" s="1104"/>
    </row>
    <row r="6" spans="1:8" ht="15.75" customHeight="1" thickBot="1">
      <c r="A6" s="611" t="s">
        <v>1176</v>
      </c>
      <c r="B6" s="750"/>
      <c r="C6" s="624" t="str">
        <f>Obsah!C4</f>
        <v>(31/03/2018)</v>
      </c>
      <c r="D6" s="605"/>
      <c r="E6" s="605"/>
      <c r="F6" s="279"/>
    </row>
    <row r="7" spans="1:8">
      <c r="A7" s="1096" t="s">
        <v>766</v>
      </c>
      <c r="B7" s="1095"/>
      <c r="C7" s="1095"/>
      <c r="D7" s="1095"/>
      <c r="E7" s="1095"/>
      <c r="F7" s="1731" t="s">
        <v>1201</v>
      </c>
    </row>
    <row r="8" spans="1:8" ht="15.75" thickBot="1">
      <c r="A8" s="421"/>
      <c r="B8" s="422"/>
      <c r="C8" s="422"/>
      <c r="D8" s="422"/>
      <c r="E8" s="423"/>
      <c r="F8" s="1752"/>
    </row>
    <row r="9" spans="1:8" hidden="1" outlineLevel="1">
      <c r="A9" s="412"/>
      <c r="B9" s="413"/>
      <c r="C9" s="413"/>
      <c r="D9" s="413"/>
      <c r="E9" s="414"/>
      <c r="F9" s="1884" t="s">
        <v>839</v>
      </c>
    </row>
    <row r="10" spans="1:8" hidden="1" outlineLevel="1">
      <c r="A10" s="415"/>
      <c r="B10" s="416"/>
      <c r="C10" s="416"/>
      <c r="D10" s="416"/>
      <c r="E10" s="417"/>
      <c r="F10" s="1884"/>
    </row>
    <row r="11" spans="1:8" hidden="1" outlineLevel="1">
      <c r="A11" s="415"/>
      <c r="B11" s="416"/>
      <c r="C11" s="416"/>
      <c r="D11" s="416"/>
      <c r="E11" s="417"/>
      <c r="F11" s="1884"/>
    </row>
    <row r="12" spans="1:8" hidden="1" outlineLevel="1">
      <c r="A12" s="415"/>
      <c r="B12" s="416"/>
      <c r="C12" s="416"/>
      <c r="D12" s="416"/>
      <c r="E12" s="417"/>
      <c r="F12" s="1884"/>
    </row>
    <row r="13" spans="1:8" hidden="1" outlineLevel="1">
      <c r="A13" s="415"/>
      <c r="B13" s="416"/>
      <c r="C13" s="416"/>
      <c r="D13" s="416"/>
      <c r="E13" s="417"/>
      <c r="F13" s="1884"/>
    </row>
    <row r="14" spans="1:8" hidden="1" outlineLevel="1">
      <c r="A14" s="415"/>
      <c r="B14" s="416"/>
      <c r="C14" s="416"/>
      <c r="D14" s="416"/>
      <c r="E14" s="417"/>
      <c r="F14" s="1884"/>
    </row>
    <row r="15" spans="1:8" hidden="1" outlineLevel="1">
      <c r="A15" s="415"/>
      <c r="B15" s="416"/>
      <c r="C15" s="416"/>
      <c r="D15" s="416"/>
      <c r="E15" s="417"/>
      <c r="F15" s="1884"/>
    </row>
    <row r="16" spans="1:8" hidden="1" outlineLevel="1">
      <c r="A16" s="415"/>
      <c r="B16" s="416"/>
      <c r="C16" s="416"/>
      <c r="D16" s="416"/>
      <c r="E16" s="417"/>
      <c r="F16" s="1884"/>
    </row>
    <row r="17" spans="1:16" hidden="1" outlineLevel="1">
      <c r="A17" s="415"/>
      <c r="B17" s="416"/>
      <c r="C17" s="416"/>
      <c r="D17" s="416"/>
      <c r="E17" s="417"/>
      <c r="F17" s="1884"/>
    </row>
    <row r="18" spans="1:16" ht="15.75" hidden="1" outlineLevel="1" thickBot="1">
      <c r="A18" s="418"/>
      <c r="B18" s="419"/>
      <c r="C18" s="419"/>
      <c r="D18" s="419"/>
      <c r="E18" s="420"/>
      <c r="F18" s="1885"/>
    </row>
    <row r="19" spans="1:16" ht="15.75" collapsed="1">
      <c r="A19" s="1096" t="s">
        <v>765</v>
      </c>
      <c r="B19" s="1095"/>
      <c r="C19" s="1095"/>
      <c r="D19" s="1095"/>
      <c r="E19" s="1095"/>
      <c r="F19" s="1731" t="s">
        <v>1202</v>
      </c>
      <c r="J19" s="1048"/>
      <c r="K19" s="204"/>
      <c r="L19" s="204"/>
      <c r="M19" s="204"/>
      <c r="N19" s="204"/>
      <c r="O19" s="204"/>
      <c r="P19" s="204"/>
    </row>
    <row r="20" spans="1:16">
      <c r="A20" s="421"/>
      <c r="B20" s="422"/>
      <c r="C20" s="422"/>
      <c r="D20" s="422"/>
      <c r="E20" s="423"/>
      <c r="F20" s="1752"/>
    </row>
    <row r="21" spans="1:16" ht="175.5" customHeight="1" outlineLevel="1">
      <c r="A21" s="1926" t="s">
        <v>1471</v>
      </c>
      <c r="B21" s="1926"/>
      <c r="C21" s="1926"/>
      <c r="D21" s="1926"/>
      <c r="E21" s="1927"/>
      <c r="F21" s="1884" t="s">
        <v>840</v>
      </c>
    </row>
    <row r="22" spans="1:16" hidden="1" outlineLevel="1">
      <c r="A22" s="415"/>
      <c r="B22" s="416"/>
      <c r="C22" s="416"/>
      <c r="D22" s="416"/>
      <c r="E22" s="417"/>
      <c r="F22" s="1884"/>
    </row>
    <row r="23" spans="1:16" hidden="1" outlineLevel="1">
      <c r="A23" s="415"/>
      <c r="B23" s="416"/>
      <c r="C23" s="416"/>
      <c r="D23" s="416"/>
      <c r="E23" s="417"/>
      <c r="F23" s="1884"/>
    </row>
    <row r="24" spans="1:16" hidden="1" outlineLevel="1">
      <c r="A24" s="415"/>
      <c r="B24" s="416"/>
      <c r="C24" s="416"/>
      <c r="D24" s="416"/>
      <c r="E24" s="417"/>
      <c r="F24" s="1884"/>
    </row>
    <row r="25" spans="1:16" hidden="1" outlineLevel="1">
      <c r="A25" s="415"/>
      <c r="B25" s="416"/>
      <c r="C25" s="416"/>
      <c r="D25" s="416"/>
      <c r="E25" s="417"/>
      <c r="F25" s="1884"/>
    </row>
    <row r="26" spans="1:16" hidden="1" outlineLevel="1">
      <c r="A26" s="415"/>
      <c r="B26" s="416"/>
      <c r="C26" s="416"/>
      <c r="D26" s="416"/>
      <c r="E26" s="417"/>
      <c r="F26" s="1884"/>
    </row>
    <row r="27" spans="1:16" hidden="1" outlineLevel="1">
      <c r="A27" s="415"/>
      <c r="B27" s="416"/>
      <c r="C27" s="416"/>
      <c r="D27" s="416"/>
      <c r="E27" s="417"/>
      <c r="F27" s="1884"/>
    </row>
    <row r="28" spans="1:16" hidden="1" outlineLevel="1">
      <c r="A28" s="415"/>
      <c r="B28" s="416"/>
      <c r="C28" s="416"/>
      <c r="D28" s="416"/>
      <c r="E28" s="417"/>
      <c r="F28" s="1884"/>
    </row>
    <row r="29" spans="1:16" hidden="1" outlineLevel="1">
      <c r="A29" s="415"/>
      <c r="B29" s="416"/>
      <c r="C29" s="416"/>
      <c r="D29" s="416"/>
      <c r="E29" s="417"/>
      <c r="F29" s="1884"/>
    </row>
    <row r="30" spans="1:16" ht="15.75" outlineLevel="1" thickBot="1">
      <c r="A30" s="418"/>
      <c r="B30" s="419"/>
      <c r="C30" s="419"/>
      <c r="D30" s="419"/>
      <c r="E30" s="420"/>
      <c r="F30" s="1885"/>
    </row>
    <row r="31" spans="1:16">
      <c r="A31" s="1096" t="s">
        <v>764</v>
      </c>
      <c r="B31" s="1095"/>
      <c r="C31" s="1095"/>
      <c r="D31" s="1095"/>
      <c r="E31" s="1095"/>
      <c r="F31" s="1731" t="s">
        <v>1203</v>
      </c>
    </row>
    <row r="32" spans="1:16" ht="37.5" customHeight="1">
      <c r="A32" s="1926" t="s">
        <v>1472</v>
      </c>
      <c r="B32" s="1926"/>
      <c r="C32" s="1926"/>
      <c r="D32" s="1926"/>
      <c r="E32" s="1927"/>
      <c r="F32" s="1752"/>
    </row>
    <row r="33" spans="1:6" ht="42" hidden="1" customHeight="1" outlineLevel="1">
      <c r="A33" s="1926"/>
      <c r="B33" s="1926"/>
      <c r="C33" s="1926"/>
      <c r="D33" s="1926"/>
      <c r="E33" s="1927"/>
      <c r="F33" s="1884" t="s">
        <v>841</v>
      </c>
    </row>
    <row r="34" spans="1:6" hidden="1" outlineLevel="1">
      <c r="A34" s="415"/>
      <c r="B34" s="416"/>
      <c r="C34" s="416"/>
      <c r="D34" s="416"/>
      <c r="E34" s="417"/>
      <c r="F34" s="1884"/>
    </row>
    <row r="35" spans="1:6" hidden="1" outlineLevel="1">
      <c r="A35" s="415"/>
      <c r="B35" s="416"/>
      <c r="C35" s="416"/>
      <c r="D35" s="416"/>
      <c r="E35" s="417"/>
      <c r="F35" s="1884"/>
    </row>
    <row r="36" spans="1:6" hidden="1" outlineLevel="1">
      <c r="A36" s="415"/>
      <c r="B36" s="416"/>
      <c r="C36" s="416"/>
      <c r="D36" s="416"/>
      <c r="E36" s="417"/>
      <c r="F36" s="1884"/>
    </row>
    <row r="37" spans="1:6" hidden="1" outlineLevel="1">
      <c r="A37" s="415"/>
      <c r="B37" s="416"/>
      <c r="C37" s="416"/>
      <c r="D37" s="416"/>
      <c r="E37" s="417"/>
      <c r="F37" s="1884"/>
    </row>
    <row r="38" spans="1:6" hidden="1" outlineLevel="1">
      <c r="A38" s="415"/>
      <c r="B38" s="416"/>
      <c r="C38" s="416"/>
      <c r="D38" s="416"/>
      <c r="E38" s="417"/>
      <c r="F38" s="1884"/>
    </row>
    <row r="39" spans="1:6" hidden="1" outlineLevel="1">
      <c r="A39" s="415"/>
      <c r="B39" s="416"/>
      <c r="C39" s="416"/>
      <c r="D39" s="416"/>
      <c r="E39" s="417"/>
      <c r="F39" s="1884"/>
    </row>
    <row r="40" spans="1:6" hidden="1" outlineLevel="1">
      <c r="A40" s="415"/>
      <c r="B40" s="416"/>
      <c r="C40" s="416"/>
      <c r="D40" s="416"/>
      <c r="E40" s="417"/>
      <c r="F40" s="1884"/>
    </row>
    <row r="41" spans="1:6" hidden="1" outlineLevel="1">
      <c r="A41" s="415"/>
      <c r="B41" s="416"/>
      <c r="C41" s="416"/>
      <c r="D41" s="416"/>
      <c r="E41" s="417"/>
      <c r="F41" s="1884"/>
    </row>
    <row r="42" spans="1:6" ht="15.75" outlineLevel="1" thickBot="1">
      <c r="A42" s="418"/>
      <c r="B42" s="419"/>
      <c r="C42" s="419"/>
      <c r="D42" s="419"/>
      <c r="E42" s="420"/>
      <c r="F42" s="1885"/>
    </row>
    <row r="43" spans="1:6">
      <c r="A43" s="1096" t="s">
        <v>763</v>
      </c>
      <c r="B43" s="1095"/>
      <c r="C43" s="1095"/>
      <c r="D43" s="1095"/>
      <c r="E43" s="1095"/>
      <c r="F43" s="1731" t="s">
        <v>1204</v>
      </c>
    </row>
    <row r="44" spans="1:6" ht="15.75" thickBot="1">
      <c r="A44" s="817"/>
      <c r="B44" s="424"/>
      <c r="C44" s="424"/>
      <c r="D44" s="424"/>
      <c r="E44" s="423"/>
      <c r="F44" s="1929"/>
    </row>
    <row r="45" spans="1:6" hidden="1" outlineLevel="1">
      <c r="A45" s="415"/>
      <c r="B45" s="416"/>
      <c r="C45" s="416"/>
      <c r="D45" s="416"/>
      <c r="E45" s="417"/>
      <c r="F45" s="1897" t="s">
        <v>842</v>
      </c>
    </row>
    <row r="46" spans="1:6" hidden="1" outlineLevel="1">
      <c r="A46" s="415"/>
      <c r="B46" s="416"/>
      <c r="C46" s="416"/>
      <c r="D46" s="416"/>
      <c r="E46" s="417"/>
      <c r="F46" s="1897"/>
    </row>
    <row r="47" spans="1:6" hidden="1" outlineLevel="1">
      <c r="A47" s="415"/>
      <c r="B47" s="416"/>
      <c r="C47" s="416"/>
      <c r="D47" s="416"/>
      <c r="E47" s="417"/>
      <c r="F47" s="1897"/>
    </row>
    <row r="48" spans="1:6" hidden="1" outlineLevel="1">
      <c r="A48" s="415"/>
      <c r="B48" s="416"/>
      <c r="C48" s="416"/>
      <c r="D48" s="416"/>
      <c r="E48" s="417"/>
      <c r="F48" s="1897"/>
    </row>
    <row r="49" spans="1:6" hidden="1" outlineLevel="1">
      <c r="A49" s="415"/>
      <c r="B49" s="416"/>
      <c r="C49" s="416"/>
      <c r="D49" s="416"/>
      <c r="E49" s="417"/>
      <c r="F49" s="1897"/>
    </row>
    <row r="50" spans="1:6" hidden="1" outlineLevel="1">
      <c r="A50" s="415"/>
      <c r="B50" s="416"/>
      <c r="C50" s="416"/>
      <c r="D50" s="416"/>
      <c r="E50" s="417"/>
      <c r="F50" s="1897"/>
    </row>
    <row r="51" spans="1:6" hidden="1" outlineLevel="1">
      <c r="A51" s="415"/>
      <c r="B51" s="416"/>
      <c r="C51" s="416"/>
      <c r="D51" s="416"/>
      <c r="E51" s="417"/>
      <c r="F51" s="1897"/>
    </row>
    <row r="52" spans="1:6" hidden="1" outlineLevel="1">
      <c r="A52" s="415"/>
      <c r="B52" s="416"/>
      <c r="C52" s="416"/>
      <c r="D52" s="416"/>
      <c r="E52" s="417"/>
      <c r="F52" s="1897"/>
    </row>
    <row r="53" spans="1:6" hidden="1" outlineLevel="1">
      <c r="A53" s="415"/>
      <c r="B53" s="416"/>
      <c r="C53" s="416"/>
      <c r="D53" s="416"/>
      <c r="E53" s="417"/>
      <c r="F53" s="1897"/>
    </row>
    <row r="54" spans="1:6" ht="15.75" hidden="1" outlineLevel="1" thickBot="1">
      <c r="A54" s="817"/>
      <c r="B54" s="424"/>
      <c r="C54" s="424"/>
      <c r="D54" s="424"/>
      <c r="E54" s="425"/>
      <c r="F54" s="1898"/>
    </row>
    <row r="55" spans="1:6" collapsed="1">
      <c r="A55" s="1357" t="s">
        <v>908</v>
      </c>
      <c r="B55" s="1928"/>
      <c r="C55" s="1928"/>
      <c r="D55" s="1928"/>
      <c r="E55" s="1928"/>
      <c r="F55" s="1731" t="s">
        <v>1205</v>
      </c>
    </row>
    <row r="56" spans="1:6" ht="70.5" customHeight="1" thickBot="1">
      <c r="A56" s="1926" t="s">
        <v>1473</v>
      </c>
      <c r="B56" s="1926"/>
      <c r="C56" s="1926"/>
      <c r="D56" s="1926"/>
      <c r="E56" s="1927"/>
      <c r="F56" s="1752"/>
    </row>
    <row r="57" spans="1:6" ht="84.75" hidden="1" customHeight="1" outlineLevel="1">
      <c r="A57" s="412"/>
      <c r="B57" s="413"/>
      <c r="C57" s="413"/>
      <c r="D57" s="413"/>
      <c r="E57" s="414"/>
      <c r="F57" s="1884" t="s">
        <v>843</v>
      </c>
    </row>
    <row r="58" spans="1:6" ht="84.75" hidden="1" customHeight="1" outlineLevel="1">
      <c r="A58" s="415"/>
      <c r="B58" s="416"/>
      <c r="C58" s="416"/>
      <c r="D58" s="416"/>
      <c r="E58" s="417"/>
      <c r="F58" s="1884"/>
    </row>
    <row r="59" spans="1:6" ht="84.75" hidden="1" customHeight="1" outlineLevel="1">
      <c r="A59" s="415"/>
      <c r="B59" s="416"/>
      <c r="C59" s="416"/>
      <c r="D59" s="416"/>
      <c r="E59" s="417"/>
      <c r="F59" s="1884"/>
    </row>
    <row r="60" spans="1:6" ht="84.75" hidden="1" customHeight="1" outlineLevel="1">
      <c r="A60" s="415"/>
      <c r="B60" s="416"/>
      <c r="C60" s="416"/>
      <c r="D60" s="416"/>
      <c r="E60" s="417"/>
      <c r="F60" s="1884"/>
    </row>
    <row r="61" spans="1:6" ht="84.75" hidden="1" customHeight="1" outlineLevel="1">
      <c r="A61" s="415"/>
      <c r="B61" s="416"/>
      <c r="C61" s="416"/>
      <c r="D61" s="416"/>
      <c r="E61" s="417"/>
      <c r="F61" s="1884"/>
    </row>
    <row r="62" spans="1:6" ht="84.75" hidden="1" customHeight="1" outlineLevel="1">
      <c r="A62" s="415"/>
      <c r="B62" s="416"/>
      <c r="C62" s="416"/>
      <c r="D62" s="416"/>
      <c r="E62" s="417"/>
      <c r="F62" s="1884"/>
    </row>
    <row r="63" spans="1:6" ht="84.75" hidden="1" customHeight="1" outlineLevel="1">
      <c r="A63" s="415"/>
      <c r="B63" s="416"/>
      <c r="C63" s="416"/>
      <c r="D63" s="416"/>
      <c r="E63" s="417"/>
      <c r="F63" s="1884"/>
    </row>
    <row r="64" spans="1:6" ht="84.75" hidden="1" customHeight="1" outlineLevel="1">
      <c r="A64" s="415"/>
      <c r="B64" s="416"/>
      <c r="C64" s="416"/>
      <c r="D64" s="416"/>
      <c r="E64" s="417"/>
      <c r="F64" s="1884"/>
    </row>
    <row r="65" spans="1:6" ht="84.75" hidden="1" customHeight="1" outlineLevel="1">
      <c r="A65" s="415"/>
      <c r="B65" s="416"/>
      <c r="C65" s="416"/>
      <c r="D65" s="416"/>
      <c r="E65" s="417"/>
      <c r="F65" s="1884"/>
    </row>
    <row r="66" spans="1:6" ht="84.75" hidden="1" customHeight="1" outlineLevel="1" thickBot="1">
      <c r="A66" s="418"/>
      <c r="B66" s="419"/>
      <c r="C66" s="419"/>
      <c r="D66" s="419"/>
      <c r="E66" s="420"/>
      <c r="F66" s="1914"/>
    </row>
    <row r="67" spans="1:6" ht="51.75" customHeight="1" collapsed="1">
      <c r="A67" s="1930" t="s">
        <v>770</v>
      </c>
      <c r="B67" s="1931"/>
      <c r="C67" s="1931"/>
      <c r="D67" s="1931"/>
      <c r="E67" s="1931"/>
      <c r="F67" s="1883" t="s">
        <v>1206</v>
      </c>
    </row>
    <row r="68" spans="1:6">
      <c r="A68" s="1908" t="s">
        <v>767</v>
      </c>
      <c r="B68" s="1887"/>
      <c r="C68" s="1887"/>
      <c r="D68" s="1887" t="s">
        <v>768</v>
      </c>
      <c r="E68" s="1887"/>
      <c r="F68" s="1884"/>
    </row>
    <row r="69" spans="1:6">
      <c r="A69" s="1908"/>
      <c r="B69" s="1887"/>
      <c r="C69" s="1887"/>
      <c r="D69" s="1887"/>
      <c r="E69" s="1887"/>
      <c r="F69" s="1884"/>
    </row>
    <row r="70" spans="1:6">
      <c r="A70" s="1908"/>
      <c r="B70" s="1887"/>
      <c r="C70" s="1887"/>
      <c r="D70" s="1887"/>
      <c r="E70" s="1887"/>
      <c r="F70" s="1884"/>
    </row>
    <row r="71" spans="1:6">
      <c r="A71" s="1908"/>
      <c r="B71" s="1887"/>
      <c r="C71" s="1887"/>
      <c r="D71" s="1887"/>
      <c r="E71" s="1887"/>
      <c r="F71" s="1884"/>
    </row>
    <row r="72" spans="1:6" ht="15.75" thickBot="1">
      <c r="A72" s="1908"/>
      <c r="B72" s="1887"/>
      <c r="C72" s="1887"/>
      <c r="D72" s="1887"/>
      <c r="E72" s="1887"/>
      <c r="F72" s="1884"/>
    </row>
    <row r="73" spans="1:6" ht="15.75" hidden="1" outlineLevel="1" thickBot="1">
      <c r="A73" s="1908"/>
      <c r="B73" s="1887"/>
      <c r="C73" s="1887"/>
      <c r="D73" s="1887"/>
      <c r="E73" s="1887"/>
      <c r="F73" s="1884" t="s">
        <v>844</v>
      </c>
    </row>
    <row r="74" spans="1:6" ht="15.75" hidden="1" outlineLevel="1" thickBot="1">
      <c r="A74" s="1908"/>
      <c r="B74" s="1887"/>
      <c r="C74" s="1887"/>
      <c r="D74" s="1887"/>
      <c r="E74" s="1887"/>
      <c r="F74" s="1884"/>
    </row>
    <row r="75" spans="1:6" ht="15.75" hidden="1" outlineLevel="1" thickBot="1">
      <c r="A75" s="1908"/>
      <c r="B75" s="1887"/>
      <c r="C75" s="1887"/>
      <c r="D75" s="1887"/>
      <c r="E75" s="1887"/>
      <c r="F75" s="1884"/>
    </row>
    <row r="76" spans="1:6" ht="15.75" hidden="1" outlineLevel="1" thickBot="1">
      <c r="A76" s="1908"/>
      <c r="B76" s="1887"/>
      <c r="C76" s="1887"/>
      <c r="D76" s="1887"/>
      <c r="E76" s="1887"/>
      <c r="F76" s="1884"/>
    </row>
    <row r="77" spans="1:6" ht="15.75" hidden="1" outlineLevel="1" thickBot="1">
      <c r="A77" s="1908"/>
      <c r="B77" s="1887"/>
      <c r="C77" s="1887"/>
      <c r="D77" s="1887"/>
      <c r="E77" s="1887"/>
      <c r="F77" s="1884"/>
    </row>
    <row r="78" spans="1:6" ht="15.75" hidden="1" outlineLevel="1" thickBot="1">
      <c r="A78" s="1908"/>
      <c r="B78" s="1887"/>
      <c r="C78" s="1887"/>
      <c r="D78" s="1887"/>
      <c r="E78" s="1887"/>
      <c r="F78" s="1884"/>
    </row>
    <row r="79" spans="1:6" ht="15.75" hidden="1" outlineLevel="1" thickBot="1">
      <c r="A79" s="1908"/>
      <c r="B79" s="1887"/>
      <c r="C79" s="1887"/>
      <c r="D79" s="1887"/>
      <c r="E79" s="1887"/>
      <c r="F79" s="1884"/>
    </row>
    <row r="80" spans="1:6" ht="15.75" hidden="1" outlineLevel="1" thickBot="1">
      <c r="A80" s="1908"/>
      <c r="B80" s="1887"/>
      <c r="C80" s="1887"/>
      <c r="D80" s="1887"/>
      <c r="E80" s="1887"/>
      <c r="F80" s="1884"/>
    </row>
    <row r="81" spans="1:6" ht="15.75" hidden="1" outlineLevel="1" thickBot="1">
      <c r="A81" s="1908"/>
      <c r="B81" s="1887"/>
      <c r="C81" s="1887"/>
      <c r="D81" s="1887"/>
      <c r="E81" s="1887"/>
      <c r="F81" s="1884"/>
    </row>
    <row r="82" spans="1:6" ht="15.75" hidden="1" outlineLevel="1" thickBot="1">
      <c r="A82" s="1932"/>
      <c r="B82" s="1933"/>
      <c r="C82" s="1933"/>
      <c r="D82" s="1933"/>
      <c r="E82" s="1933"/>
      <c r="F82" s="1885"/>
    </row>
    <row r="83" spans="1:6" ht="51" customHeight="1" collapsed="1">
      <c r="A83" s="1930" t="s">
        <v>769</v>
      </c>
      <c r="B83" s="1931"/>
      <c r="C83" s="1931"/>
      <c r="D83" s="1931"/>
      <c r="E83" s="1931"/>
      <c r="F83" s="1883" t="s">
        <v>1207</v>
      </c>
    </row>
    <row r="84" spans="1:6">
      <c r="A84" s="1908" t="s">
        <v>767</v>
      </c>
      <c r="B84" s="1887"/>
      <c r="C84" s="1887"/>
      <c r="D84" s="1887" t="s">
        <v>768</v>
      </c>
      <c r="E84" s="1887"/>
      <c r="F84" s="1884"/>
    </row>
    <row r="85" spans="1:6">
      <c r="A85" s="1908"/>
      <c r="B85" s="1887"/>
      <c r="C85" s="1887"/>
      <c r="D85" s="1887"/>
      <c r="E85" s="1887"/>
      <c r="F85" s="1884"/>
    </row>
    <row r="86" spans="1:6">
      <c r="A86" s="1908"/>
      <c r="B86" s="1887"/>
      <c r="C86" s="1887"/>
      <c r="D86" s="1887"/>
      <c r="E86" s="1887"/>
      <c r="F86" s="1884"/>
    </row>
    <row r="87" spans="1:6">
      <c r="A87" s="1908"/>
      <c r="B87" s="1887"/>
      <c r="C87" s="1887"/>
      <c r="D87" s="1887"/>
      <c r="E87" s="1887"/>
      <c r="F87" s="1884"/>
    </row>
    <row r="88" spans="1:6" ht="15.75" thickBot="1">
      <c r="A88" s="1932"/>
      <c r="B88" s="1933"/>
      <c r="C88" s="1933"/>
      <c r="D88" s="1933"/>
      <c r="E88" s="1933"/>
      <c r="F88" s="1885"/>
    </row>
    <row r="89" spans="1:6" hidden="1" outlineLevel="1">
      <c r="A89" s="1937"/>
      <c r="B89" s="1938"/>
      <c r="C89" s="1938"/>
      <c r="D89" s="1938"/>
      <c r="E89" s="1938"/>
      <c r="F89" s="1934" t="s">
        <v>845</v>
      </c>
    </row>
    <row r="90" spans="1:6" hidden="1" outlineLevel="1">
      <c r="A90" s="1908"/>
      <c r="B90" s="1887"/>
      <c r="C90" s="1887"/>
      <c r="D90" s="1887"/>
      <c r="E90" s="1887"/>
      <c r="F90" s="1935"/>
    </row>
    <row r="91" spans="1:6" hidden="1" outlineLevel="1">
      <c r="A91" s="1908"/>
      <c r="B91" s="1887"/>
      <c r="C91" s="1887"/>
      <c r="D91" s="1887"/>
      <c r="E91" s="1887"/>
      <c r="F91" s="1935"/>
    </row>
    <row r="92" spans="1:6" hidden="1" outlineLevel="1">
      <c r="A92" s="1908"/>
      <c r="B92" s="1887"/>
      <c r="C92" s="1887"/>
      <c r="D92" s="1887"/>
      <c r="E92" s="1887"/>
      <c r="F92" s="1935"/>
    </row>
    <row r="93" spans="1:6" hidden="1" outlineLevel="1">
      <c r="A93" s="1908"/>
      <c r="B93" s="1887"/>
      <c r="C93" s="1887"/>
      <c r="D93" s="1887"/>
      <c r="E93" s="1887"/>
      <c r="F93" s="1935"/>
    </row>
    <row r="94" spans="1:6" hidden="1" outlineLevel="1">
      <c r="A94" s="1908"/>
      <c r="B94" s="1887"/>
      <c r="C94" s="1887"/>
      <c r="D94" s="1887"/>
      <c r="E94" s="1887"/>
      <c r="F94" s="1935"/>
    </row>
    <row r="95" spans="1:6" hidden="1" outlineLevel="1">
      <c r="A95" s="1908"/>
      <c r="B95" s="1887"/>
      <c r="C95" s="1887"/>
      <c r="D95" s="1887"/>
      <c r="E95" s="1887"/>
      <c r="F95" s="1935"/>
    </row>
    <row r="96" spans="1:6" hidden="1" outlineLevel="1">
      <c r="A96" s="1908"/>
      <c r="B96" s="1887"/>
      <c r="C96" s="1887"/>
      <c r="D96" s="1887"/>
      <c r="E96" s="1887"/>
      <c r="F96" s="1935"/>
    </row>
    <row r="97" spans="1:6" hidden="1" outlineLevel="1">
      <c r="A97" s="1908"/>
      <c r="B97" s="1887"/>
      <c r="C97" s="1887"/>
      <c r="D97" s="1887"/>
      <c r="E97" s="1887"/>
      <c r="F97" s="1935"/>
    </row>
    <row r="98" spans="1:6" ht="15.75" hidden="1" outlineLevel="1" thickBot="1">
      <c r="A98" s="1932"/>
      <c r="B98" s="1933"/>
      <c r="C98" s="1933"/>
      <c r="D98" s="1933"/>
      <c r="E98" s="1933"/>
      <c r="F98" s="1936"/>
    </row>
    <row r="99" spans="1:6" collapsed="1">
      <c r="A99" s="181"/>
      <c r="B99" s="181"/>
      <c r="C99" s="181"/>
      <c r="D99" s="181"/>
      <c r="E99" s="181"/>
    </row>
    <row r="100" spans="1:6">
      <c r="A100" s="181"/>
      <c r="B100" s="181"/>
      <c r="C100" s="181"/>
      <c r="D100" s="181"/>
      <c r="E100" s="181"/>
    </row>
    <row r="101" spans="1:6">
      <c r="A101" s="181"/>
      <c r="B101" s="181"/>
      <c r="C101" s="181"/>
      <c r="D101" s="181"/>
      <c r="E101" s="181"/>
    </row>
    <row r="102" spans="1:6">
      <c r="A102" s="181"/>
      <c r="B102" s="181"/>
      <c r="C102" s="181"/>
      <c r="D102" s="181"/>
      <c r="E102" s="181"/>
    </row>
    <row r="103" spans="1:6">
      <c r="A103" s="181"/>
      <c r="B103" s="181"/>
      <c r="C103" s="181"/>
      <c r="D103" s="181"/>
      <c r="E103" s="181"/>
    </row>
    <row r="104" spans="1:6">
      <c r="A104" s="181"/>
      <c r="B104" s="181"/>
      <c r="C104" s="181"/>
      <c r="D104" s="181"/>
      <c r="E104" s="181"/>
    </row>
    <row r="105" spans="1:6">
      <c r="A105" s="181"/>
      <c r="B105" s="181"/>
      <c r="C105" s="181"/>
      <c r="D105" s="181"/>
      <c r="E105" s="181"/>
    </row>
    <row r="106" spans="1:6">
      <c r="A106" s="181"/>
      <c r="B106" s="181"/>
      <c r="C106" s="181"/>
      <c r="D106" s="181"/>
      <c r="E106" s="181"/>
    </row>
    <row r="107" spans="1:6">
      <c r="A107" s="181"/>
      <c r="B107" s="181"/>
      <c r="C107" s="181"/>
      <c r="D107" s="181"/>
      <c r="E107" s="181"/>
    </row>
    <row r="108" spans="1:6">
      <c r="A108" s="181"/>
      <c r="B108" s="181"/>
      <c r="C108" s="181"/>
      <c r="D108" s="181"/>
      <c r="E108" s="181"/>
    </row>
    <row r="109" spans="1:6">
      <c r="A109" s="181"/>
      <c r="B109" s="181"/>
      <c r="C109" s="181"/>
      <c r="D109" s="181"/>
      <c r="E109" s="181"/>
    </row>
    <row r="110" spans="1:6">
      <c r="A110" s="181"/>
      <c r="B110" s="181"/>
      <c r="C110" s="181"/>
      <c r="D110" s="181"/>
      <c r="E110" s="181"/>
    </row>
    <row r="111" spans="1:6">
      <c r="A111" s="181"/>
      <c r="B111" s="181"/>
      <c r="C111" s="181"/>
      <c r="D111" s="181"/>
      <c r="E111" s="181"/>
    </row>
    <row r="112" spans="1:6">
      <c r="A112" s="181"/>
      <c r="B112" s="181"/>
      <c r="C112" s="181"/>
      <c r="D112" s="181"/>
      <c r="E112" s="181"/>
    </row>
    <row r="113" spans="1:5">
      <c r="A113" s="181"/>
      <c r="B113" s="181"/>
      <c r="C113" s="181"/>
      <c r="D113" s="181"/>
      <c r="E113" s="181"/>
    </row>
    <row r="114" spans="1:5">
      <c r="A114" s="181"/>
      <c r="B114" s="181"/>
      <c r="C114" s="181"/>
      <c r="D114" s="181"/>
      <c r="E114" s="181"/>
    </row>
    <row r="115" spans="1:5">
      <c r="A115" s="181"/>
      <c r="B115" s="181"/>
      <c r="C115" s="181"/>
      <c r="D115" s="181"/>
      <c r="E115" s="181"/>
    </row>
    <row r="116" spans="1:5">
      <c r="A116" s="181"/>
      <c r="B116" s="181"/>
      <c r="C116" s="181"/>
      <c r="D116" s="181"/>
      <c r="E116" s="181"/>
    </row>
    <row r="117" spans="1:5">
      <c r="A117" s="181"/>
      <c r="B117" s="181"/>
      <c r="C117" s="181"/>
      <c r="D117" s="181"/>
      <c r="E117" s="181"/>
    </row>
    <row r="118" spans="1:5">
      <c r="A118" s="181"/>
      <c r="B118" s="181"/>
      <c r="C118" s="181"/>
      <c r="D118" s="181"/>
      <c r="E118" s="181"/>
    </row>
    <row r="119" spans="1:5">
      <c r="A119" s="181"/>
      <c r="B119" s="181"/>
      <c r="C119" s="181"/>
      <c r="D119" s="181"/>
      <c r="E119" s="181"/>
    </row>
    <row r="120" spans="1:5">
      <c r="A120" s="181"/>
      <c r="B120" s="181"/>
      <c r="C120" s="181"/>
      <c r="D120" s="181"/>
      <c r="E120" s="181"/>
    </row>
    <row r="121" spans="1:5">
      <c r="A121" s="181"/>
      <c r="B121" s="181"/>
      <c r="C121" s="181"/>
      <c r="D121" s="181"/>
      <c r="E121" s="181"/>
    </row>
    <row r="122" spans="1:5">
      <c r="A122" s="181"/>
      <c r="B122" s="181"/>
      <c r="C122" s="181"/>
      <c r="D122" s="181"/>
      <c r="E122" s="181"/>
    </row>
    <row r="123" spans="1:5">
      <c r="A123" s="181"/>
      <c r="B123" s="181"/>
      <c r="C123" s="181"/>
      <c r="D123" s="181"/>
      <c r="E123" s="181"/>
    </row>
    <row r="124" spans="1:5">
      <c r="A124" s="181"/>
      <c r="B124" s="181"/>
      <c r="C124" s="181"/>
      <c r="D124" s="181"/>
      <c r="E124" s="181"/>
    </row>
    <row r="125" spans="1:5">
      <c r="A125" s="181"/>
      <c r="B125" s="181"/>
      <c r="C125" s="181"/>
      <c r="D125" s="181"/>
      <c r="E125" s="181"/>
    </row>
    <row r="126" spans="1:5">
      <c r="A126" s="181"/>
      <c r="B126" s="181"/>
      <c r="C126" s="181"/>
      <c r="D126" s="181"/>
      <c r="E126" s="181"/>
    </row>
    <row r="127" spans="1:5">
      <c r="A127" s="181"/>
      <c r="B127" s="181"/>
      <c r="C127" s="181"/>
      <c r="D127" s="181"/>
      <c r="E127" s="181"/>
    </row>
    <row r="128" spans="1:5">
      <c r="A128" s="181"/>
      <c r="B128" s="181"/>
      <c r="C128" s="181"/>
      <c r="D128" s="181"/>
      <c r="E128" s="181"/>
    </row>
    <row r="129" spans="1:5">
      <c r="A129" s="181"/>
      <c r="B129" s="181"/>
      <c r="C129" s="181"/>
      <c r="D129" s="181"/>
      <c r="E129" s="181"/>
    </row>
    <row r="130" spans="1:5">
      <c r="A130" s="181"/>
      <c r="B130" s="181"/>
      <c r="C130" s="181"/>
      <c r="D130" s="181"/>
      <c r="E130" s="181"/>
    </row>
    <row r="131" spans="1:5">
      <c r="A131" s="181"/>
      <c r="B131" s="181"/>
      <c r="C131" s="181"/>
      <c r="D131" s="181"/>
      <c r="E131" s="181"/>
    </row>
    <row r="132" spans="1:5">
      <c r="A132" s="181"/>
      <c r="B132" s="181"/>
      <c r="C132" s="181"/>
      <c r="D132" s="181"/>
      <c r="E132" s="181"/>
    </row>
    <row r="133" spans="1:5">
      <c r="A133" s="181"/>
      <c r="B133" s="181"/>
      <c r="C133" s="181"/>
      <c r="D133" s="181"/>
      <c r="E133" s="181"/>
    </row>
    <row r="134" spans="1:5">
      <c r="A134" s="181"/>
      <c r="B134" s="181"/>
      <c r="C134" s="181"/>
      <c r="D134" s="181"/>
      <c r="E134" s="181"/>
    </row>
    <row r="135" spans="1:5">
      <c r="A135" s="181"/>
      <c r="B135" s="181"/>
      <c r="C135" s="181"/>
      <c r="D135" s="181"/>
      <c r="E135" s="181"/>
    </row>
    <row r="136" spans="1:5">
      <c r="A136" s="181"/>
      <c r="B136" s="181"/>
      <c r="C136" s="181"/>
      <c r="D136" s="181"/>
      <c r="E136" s="181"/>
    </row>
    <row r="137" spans="1:5">
      <c r="A137" s="181"/>
      <c r="B137" s="181"/>
      <c r="C137" s="181"/>
      <c r="D137" s="181"/>
      <c r="E137" s="181"/>
    </row>
    <row r="138" spans="1:5">
      <c r="A138" s="181"/>
      <c r="B138" s="181"/>
      <c r="C138" s="181"/>
      <c r="D138" s="181"/>
      <c r="E138" s="181"/>
    </row>
    <row r="139" spans="1:5">
      <c r="A139" s="181"/>
      <c r="B139" s="181"/>
      <c r="C139" s="181"/>
      <c r="D139" s="181"/>
      <c r="E139" s="181"/>
    </row>
    <row r="140" spans="1:5">
      <c r="A140" s="181"/>
      <c r="B140" s="181"/>
      <c r="C140" s="181"/>
      <c r="D140" s="181"/>
      <c r="E140" s="181"/>
    </row>
    <row r="141" spans="1:5">
      <c r="A141" s="181"/>
      <c r="B141" s="181"/>
      <c r="C141" s="181"/>
      <c r="D141" s="181"/>
      <c r="E141" s="181"/>
    </row>
    <row r="142" spans="1:5">
      <c r="A142" s="181"/>
      <c r="B142" s="181"/>
      <c r="C142" s="181"/>
      <c r="D142" s="181"/>
      <c r="E142" s="181"/>
    </row>
    <row r="143" spans="1:5">
      <c r="A143" s="181"/>
      <c r="B143" s="181"/>
      <c r="C143" s="181"/>
      <c r="D143" s="181"/>
      <c r="E143" s="181"/>
    </row>
    <row r="144" spans="1:5">
      <c r="A144" s="181"/>
      <c r="B144" s="181"/>
      <c r="C144" s="181"/>
      <c r="D144" s="181"/>
      <c r="E144" s="181"/>
    </row>
    <row r="145" spans="1:5">
      <c r="A145" s="181"/>
      <c r="B145" s="181"/>
      <c r="C145" s="181"/>
      <c r="D145" s="181"/>
      <c r="E145" s="181"/>
    </row>
    <row r="146" spans="1:5">
      <c r="A146" s="181"/>
      <c r="B146" s="181"/>
      <c r="C146" s="181"/>
      <c r="D146" s="181"/>
      <c r="E146" s="181"/>
    </row>
    <row r="147" spans="1:5">
      <c r="A147" s="181"/>
      <c r="B147" s="181"/>
      <c r="C147" s="181"/>
      <c r="D147" s="181"/>
      <c r="E147" s="181"/>
    </row>
    <row r="148" spans="1:5">
      <c r="A148" s="181"/>
      <c r="B148" s="181"/>
      <c r="C148" s="181"/>
      <c r="D148" s="181"/>
      <c r="E148" s="181"/>
    </row>
    <row r="149" spans="1:5">
      <c r="A149" s="181"/>
      <c r="B149" s="181"/>
      <c r="C149" s="181"/>
      <c r="D149" s="181"/>
      <c r="E149" s="181"/>
    </row>
    <row r="150" spans="1:5">
      <c r="A150" s="181"/>
      <c r="B150" s="181"/>
      <c r="C150" s="181"/>
      <c r="D150" s="181"/>
      <c r="E150" s="181"/>
    </row>
    <row r="151" spans="1:5">
      <c r="A151" s="181"/>
      <c r="B151" s="181"/>
      <c r="C151" s="181"/>
      <c r="D151" s="181"/>
      <c r="E151" s="181"/>
    </row>
    <row r="152" spans="1:5">
      <c r="A152" s="181"/>
      <c r="B152" s="181"/>
      <c r="C152" s="181"/>
      <c r="D152" s="181"/>
      <c r="E152" s="181"/>
    </row>
    <row r="153" spans="1:5">
      <c r="A153" s="181"/>
      <c r="B153" s="181"/>
      <c r="C153" s="181"/>
      <c r="D153" s="181"/>
      <c r="E153" s="181"/>
    </row>
    <row r="154" spans="1:5">
      <c r="A154" s="181"/>
      <c r="B154" s="181"/>
      <c r="C154" s="181"/>
      <c r="D154" s="181"/>
      <c r="E154" s="181"/>
    </row>
    <row r="155" spans="1:5">
      <c r="A155" s="181"/>
      <c r="B155" s="181"/>
      <c r="C155" s="181"/>
      <c r="D155" s="181"/>
      <c r="E155" s="181"/>
    </row>
    <row r="156" spans="1:5">
      <c r="A156" s="181"/>
      <c r="B156" s="181"/>
      <c r="C156" s="181"/>
      <c r="D156" s="181"/>
      <c r="E156" s="181"/>
    </row>
    <row r="157" spans="1:5">
      <c r="A157" s="181"/>
      <c r="B157" s="181"/>
      <c r="C157" s="181"/>
      <c r="D157" s="181"/>
      <c r="E157" s="181"/>
    </row>
    <row r="158" spans="1:5">
      <c r="A158" s="181"/>
      <c r="B158" s="181"/>
      <c r="C158" s="181"/>
      <c r="D158" s="181"/>
      <c r="E158" s="181"/>
    </row>
    <row r="159" spans="1:5">
      <c r="A159" s="181"/>
      <c r="B159" s="181"/>
      <c r="C159" s="181"/>
      <c r="D159" s="181"/>
      <c r="E159" s="181"/>
    </row>
    <row r="160" spans="1:5">
      <c r="A160" s="181"/>
      <c r="B160" s="181"/>
      <c r="C160" s="181"/>
      <c r="D160" s="181"/>
      <c r="E160" s="181"/>
    </row>
    <row r="161" spans="1:5">
      <c r="A161" s="181"/>
      <c r="B161" s="181"/>
      <c r="C161" s="181"/>
      <c r="D161" s="181"/>
      <c r="E161" s="181"/>
    </row>
    <row r="162" spans="1:5">
      <c r="A162" s="181"/>
      <c r="B162" s="181"/>
      <c r="C162" s="181"/>
      <c r="D162" s="181"/>
      <c r="E162" s="181"/>
    </row>
    <row r="163" spans="1:5">
      <c r="A163" s="181"/>
      <c r="B163" s="181"/>
      <c r="C163" s="181"/>
      <c r="D163" s="181"/>
      <c r="E163" s="181"/>
    </row>
    <row r="164" spans="1:5">
      <c r="A164" s="181"/>
      <c r="B164" s="181"/>
      <c r="C164" s="181"/>
      <c r="D164" s="181"/>
      <c r="E164" s="181"/>
    </row>
    <row r="165" spans="1:5">
      <c r="A165" s="181"/>
      <c r="B165" s="181"/>
      <c r="C165" s="181"/>
      <c r="D165" s="181"/>
      <c r="E165" s="181"/>
    </row>
    <row r="166" spans="1:5">
      <c r="A166" s="181"/>
      <c r="B166" s="181"/>
      <c r="C166" s="181"/>
      <c r="D166" s="181"/>
      <c r="E166" s="181"/>
    </row>
    <row r="167" spans="1:5">
      <c r="A167" s="181"/>
      <c r="B167" s="181"/>
      <c r="C167" s="181"/>
      <c r="D167" s="181"/>
      <c r="E167" s="181"/>
    </row>
    <row r="168" spans="1:5">
      <c r="A168" s="181"/>
      <c r="B168" s="181"/>
      <c r="C168" s="181"/>
      <c r="D168" s="181"/>
      <c r="E168" s="181"/>
    </row>
    <row r="169" spans="1:5">
      <c r="A169" s="181"/>
      <c r="B169" s="181"/>
      <c r="C169" s="181"/>
      <c r="D169" s="181"/>
      <c r="E169" s="181"/>
    </row>
    <row r="170" spans="1:5">
      <c r="A170" s="181"/>
      <c r="B170" s="181"/>
      <c r="C170" s="181"/>
      <c r="D170" s="181"/>
      <c r="E170" s="181"/>
    </row>
    <row r="171" spans="1:5">
      <c r="A171" s="181"/>
      <c r="B171" s="181"/>
      <c r="C171" s="181"/>
      <c r="D171" s="181"/>
      <c r="E171" s="181"/>
    </row>
    <row r="172" spans="1:5">
      <c r="A172" s="181"/>
      <c r="B172" s="181"/>
      <c r="C172" s="181"/>
      <c r="D172" s="181"/>
      <c r="E172" s="181"/>
    </row>
    <row r="173" spans="1:5">
      <c r="A173" s="181"/>
      <c r="B173" s="181"/>
      <c r="C173" s="181"/>
      <c r="D173" s="181"/>
      <c r="E173" s="181"/>
    </row>
    <row r="174" spans="1:5">
      <c r="A174" s="181"/>
      <c r="B174" s="181"/>
      <c r="C174" s="181"/>
      <c r="D174" s="181"/>
      <c r="E174" s="181"/>
    </row>
    <row r="175" spans="1:5">
      <c r="A175" s="181"/>
      <c r="B175" s="181"/>
      <c r="C175" s="181"/>
      <c r="D175" s="181"/>
      <c r="E175" s="181"/>
    </row>
    <row r="176" spans="1:5">
      <c r="A176" s="181"/>
      <c r="B176" s="181"/>
      <c r="C176" s="181"/>
      <c r="D176" s="181"/>
      <c r="E176" s="181"/>
    </row>
    <row r="177" spans="1:5">
      <c r="A177" s="181"/>
      <c r="B177" s="181"/>
      <c r="C177" s="181"/>
      <c r="D177" s="181"/>
      <c r="E177" s="181"/>
    </row>
    <row r="178" spans="1:5">
      <c r="A178" s="181"/>
      <c r="B178" s="181"/>
      <c r="C178" s="181"/>
      <c r="D178" s="181"/>
      <c r="E178" s="181"/>
    </row>
    <row r="179" spans="1:5">
      <c r="A179" s="181"/>
      <c r="B179" s="181"/>
      <c r="C179" s="181"/>
      <c r="D179" s="181"/>
      <c r="E179" s="181"/>
    </row>
    <row r="180" spans="1:5">
      <c r="A180" s="181"/>
      <c r="B180" s="181"/>
      <c r="C180" s="181"/>
      <c r="D180" s="181"/>
      <c r="E180" s="181"/>
    </row>
    <row r="181" spans="1:5">
      <c r="A181" s="181"/>
      <c r="B181" s="181"/>
      <c r="C181" s="181"/>
      <c r="D181" s="181"/>
      <c r="E181" s="181"/>
    </row>
    <row r="182" spans="1:5">
      <c r="A182" s="181"/>
      <c r="B182" s="181"/>
      <c r="C182" s="181"/>
      <c r="D182" s="181"/>
      <c r="E182" s="181"/>
    </row>
    <row r="183" spans="1:5">
      <c r="A183" s="181"/>
      <c r="B183" s="181"/>
      <c r="C183" s="181"/>
      <c r="D183" s="181"/>
      <c r="E183" s="181"/>
    </row>
    <row r="184" spans="1:5">
      <c r="A184" s="181"/>
      <c r="B184" s="181"/>
      <c r="C184" s="181"/>
      <c r="D184" s="181"/>
      <c r="E184" s="181"/>
    </row>
    <row r="185" spans="1:5">
      <c r="A185" s="181"/>
      <c r="B185" s="181"/>
      <c r="C185" s="181"/>
      <c r="D185" s="181"/>
      <c r="E185" s="181"/>
    </row>
    <row r="186" spans="1:5">
      <c r="A186" s="181"/>
      <c r="B186" s="181"/>
      <c r="C186" s="181"/>
      <c r="D186" s="181"/>
      <c r="E186" s="181"/>
    </row>
    <row r="187" spans="1:5">
      <c r="A187" s="181"/>
      <c r="B187" s="181"/>
      <c r="C187" s="181"/>
      <c r="D187" s="181"/>
      <c r="E187" s="181"/>
    </row>
    <row r="188" spans="1:5">
      <c r="A188" s="181"/>
      <c r="B188" s="181"/>
      <c r="C188" s="181"/>
      <c r="D188" s="181"/>
      <c r="E188" s="181"/>
    </row>
    <row r="189" spans="1:5">
      <c r="A189" s="181"/>
      <c r="B189" s="181"/>
      <c r="C189" s="181"/>
      <c r="D189" s="181"/>
      <c r="E189" s="181"/>
    </row>
    <row r="190" spans="1:5">
      <c r="A190" s="181"/>
      <c r="B190" s="181"/>
      <c r="C190" s="181"/>
      <c r="D190" s="181"/>
      <c r="E190" s="181"/>
    </row>
    <row r="191" spans="1:5">
      <c r="A191" s="181"/>
      <c r="B191" s="181"/>
      <c r="C191" s="181"/>
      <c r="D191" s="181"/>
      <c r="E191" s="181"/>
    </row>
    <row r="192" spans="1:5">
      <c r="A192" s="181"/>
      <c r="B192" s="181"/>
      <c r="C192" s="181"/>
      <c r="D192" s="181"/>
      <c r="E192" s="181"/>
    </row>
    <row r="193" spans="1:5">
      <c r="A193" s="181"/>
      <c r="B193" s="181"/>
      <c r="C193" s="181"/>
      <c r="D193" s="181"/>
      <c r="E193" s="181"/>
    </row>
    <row r="194" spans="1:5">
      <c r="A194" s="181"/>
      <c r="B194" s="181"/>
      <c r="C194" s="181"/>
      <c r="D194" s="181"/>
      <c r="E194" s="181"/>
    </row>
    <row r="195" spans="1:5">
      <c r="A195" s="181"/>
      <c r="B195" s="181"/>
      <c r="C195" s="181"/>
      <c r="D195" s="181"/>
      <c r="E195" s="181"/>
    </row>
    <row r="196" spans="1:5">
      <c r="A196" s="181"/>
      <c r="B196" s="181"/>
      <c r="C196" s="181"/>
      <c r="D196" s="181"/>
      <c r="E196" s="181"/>
    </row>
    <row r="197" spans="1:5">
      <c r="A197" s="181"/>
      <c r="B197" s="181"/>
      <c r="C197" s="181"/>
      <c r="D197" s="181"/>
      <c r="E197" s="181"/>
    </row>
    <row r="198" spans="1:5">
      <c r="A198" s="181"/>
      <c r="B198" s="181"/>
      <c r="C198" s="181"/>
      <c r="D198" s="181"/>
      <c r="E198" s="181"/>
    </row>
    <row r="199" spans="1:5">
      <c r="A199" s="181"/>
      <c r="B199" s="181"/>
      <c r="C199" s="181"/>
      <c r="D199" s="181"/>
      <c r="E199" s="181"/>
    </row>
    <row r="200" spans="1:5">
      <c r="A200" s="181"/>
      <c r="B200" s="181"/>
      <c r="C200" s="181"/>
      <c r="D200" s="181"/>
      <c r="E200" s="181"/>
    </row>
    <row r="201" spans="1:5">
      <c r="A201" s="181"/>
      <c r="B201" s="181"/>
      <c r="C201" s="181"/>
      <c r="D201" s="181"/>
      <c r="E201" s="181"/>
    </row>
    <row r="202" spans="1:5">
      <c r="A202" s="181"/>
      <c r="B202" s="181"/>
      <c r="C202" s="181"/>
      <c r="D202" s="181"/>
      <c r="E202" s="181"/>
    </row>
    <row r="203" spans="1:5">
      <c r="A203" s="181"/>
      <c r="B203" s="181"/>
      <c r="C203" s="181"/>
      <c r="D203" s="181"/>
      <c r="E203" s="181"/>
    </row>
    <row r="204" spans="1:5">
      <c r="A204" s="181"/>
      <c r="B204" s="181"/>
      <c r="C204" s="181"/>
      <c r="D204" s="181"/>
      <c r="E204" s="181"/>
    </row>
    <row r="205" spans="1:5">
      <c r="A205" s="181"/>
      <c r="B205" s="181"/>
      <c r="C205" s="181"/>
      <c r="D205" s="181"/>
      <c r="E205" s="181"/>
    </row>
    <row r="206" spans="1:5">
      <c r="A206" s="181"/>
      <c r="B206" s="181"/>
      <c r="C206" s="181"/>
      <c r="D206" s="181"/>
      <c r="E206" s="181"/>
    </row>
    <row r="207" spans="1:5">
      <c r="A207" s="181"/>
      <c r="B207" s="181"/>
      <c r="C207" s="181"/>
      <c r="D207" s="181"/>
      <c r="E207" s="181"/>
    </row>
    <row r="208" spans="1:5">
      <c r="A208" s="181"/>
      <c r="B208" s="181"/>
      <c r="C208" s="181"/>
      <c r="D208" s="181"/>
      <c r="E208" s="181"/>
    </row>
    <row r="209" spans="1:5">
      <c r="A209" s="181"/>
      <c r="B209" s="181"/>
      <c r="C209" s="181"/>
      <c r="D209" s="181"/>
      <c r="E209" s="181"/>
    </row>
    <row r="210" spans="1:5">
      <c r="A210" s="181"/>
      <c r="B210" s="181"/>
      <c r="C210" s="181"/>
      <c r="D210" s="181"/>
      <c r="E210" s="181"/>
    </row>
    <row r="211" spans="1:5">
      <c r="A211" s="181"/>
      <c r="B211" s="181"/>
      <c r="C211" s="181"/>
      <c r="D211" s="181"/>
      <c r="E211" s="181"/>
    </row>
    <row r="212" spans="1:5">
      <c r="A212" s="181"/>
      <c r="B212" s="181"/>
      <c r="C212" s="181"/>
      <c r="D212" s="181"/>
      <c r="E212" s="181"/>
    </row>
    <row r="213" spans="1:5">
      <c r="A213" s="181"/>
      <c r="B213" s="181"/>
      <c r="C213" s="181"/>
      <c r="D213" s="181"/>
      <c r="E213" s="181"/>
    </row>
    <row r="214" spans="1:5">
      <c r="A214" s="181"/>
      <c r="B214" s="181"/>
      <c r="C214" s="181"/>
      <c r="D214" s="181"/>
      <c r="E214" s="181"/>
    </row>
    <row r="215" spans="1:5">
      <c r="A215" s="181"/>
      <c r="B215" s="181"/>
      <c r="C215" s="181"/>
      <c r="D215" s="181"/>
      <c r="E215" s="181"/>
    </row>
    <row r="216" spans="1:5">
      <c r="A216" s="181"/>
      <c r="B216" s="181"/>
      <c r="C216" s="181"/>
      <c r="D216" s="181"/>
      <c r="E216" s="181"/>
    </row>
    <row r="217" spans="1:5">
      <c r="A217" s="181"/>
      <c r="B217" s="181"/>
      <c r="C217" s="181"/>
      <c r="D217" s="181"/>
      <c r="E217" s="181"/>
    </row>
    <row r="218" spans="1:5">
      <c r="A218" s="181"/>
      <c r="B218" s="181"/>
      <c r="C218" s="181"/>
      <c r="D218" s="181"/>
      <c r="E218" s="181"/>
    </row>
    <row r="219" spans="1:5">
      <c r="A219" s="181"/>
      <c r="B219" s="181"/>
      <c r="C219" s="181"/>
      <c r="D219" s="181"/>
      <c r="E219" s="181"/>
    </row>
    <row r="220" spans="1:5">
      <c r="A220" s="181"/>
      <c r="B220" s="181"/>
      <c r="C220" s="181"/>
      <c r="D220" s="181"/>
      <c r="E220" s="181"/>
    </row>
    <row r="221" spans="1:5">
      <c r="A221" s="181"/>
      <c r="B221" s="181"/>
      <c r="C221" s="181"/>
      <c r="D221" s="181"/>
      <c r="E221" s="181"/>
    </row>
    <row r="222" spans="1:5">
      <c r="A222" s="181"/>
      <c r="B222" s="181"/>
      <c r="C222" s="181"/>
      <c r="D222" s="181"/>
      <c r="E222" s="181"/>
    </row>
    <row r="223" spans="1:5">
      <c r="A223" s="181"/>
      <c r="B223" s="181"/>
      <c r="C223" s="181"/>
      <c r="D223" s="181"/>
      <c r="E223" s="181"/>
    </row>
    <row r="224" spans="1:5">
      <c r="A224" s="181"/>
      <c r="B224" s="181"/>
      <c r="C224" s="181"/>
      <c r="D224" s="181"/>
      <c r="E224" s="181"/>
    </row>
    <row r="225" spans="1:5">
      <c r="A225" s="181"/>
      <c r="B225" s="181"/>
      <c r="C225" s="181"/>
      <c r="D225" s="181"/>
      <c r="E225" s="181"/>
    </row>
    <row r="226" spans="1:5">
      <c r="A226" s="181"/>
      <c r="B226" s="181"/>
      <c r="C226" s="181"/>
      <c r="D226" s="181"/>
      <c r="E226" s="181"/>
    </row>
    <row r="227" spans="1:5">
      <c r="A227" s="181"/>
      <c r="B227" s="181"/>
      <c r="C227" s="181"/>
      <c r="D227" s="181"/>
      <c r="E227" s="181"/>
    </row>
    <row r="228" spans="1:5">
      <c r="A228" s="181"/>
      <c r="B228" s="181"/>
      <c r="C228" s="181"/>
      <c r="D228" s="181"/>
      <c r="E228" s="181"/>
    </row>
    <row r="229" spans="1:5">
      <c r="A229" s="181"/>
      <c r="B229" s="181"/>
      <c r="C229" s="181"/>
      <c r="D229" s="181"/>
      <c r="E229" s="181"/>
    </row>
    <row r="230" spans="1:5">
      <c r="A230" s="181"/>
      <c r="B230" s="181"/>
      <c r="C230" s="181"/>
      <c r="D230" s="181"/>
      <c r="E230" s="181"/>
    </row>
    <row r="231" spans="1:5">
      <c r="A231" s="181"/>
      <c r="B231" s="181"/>
      <c r="C231" s="181"/>
      <c r="D231" s="181"/>
      <c r="E231" s="181"/>
    </row>
    <row r="232" spans="1:5">
      <c r="A232" s="181"/>
      <c r="B232" s="181"/>
      <c r="C232" s="181"/>
      <c r="D232" s="181"/>
      <c r="E232" s="181"/>
    </row>
    <row r="233" spans="1:5">
      <c r="A233" s="181"/>
      <c r="B233" s="181"/>
      <c r="C233" s="181"/>
      <c r="D233" s="181"/>
      <c r="E233" s="181"/>
    </row>
    <row r="234" spans="1:5">
      <c r="A234" s="181"/>
      <c r="B234" s="181"/>
      <c r="C234" s="181"/>
      <c r="D234" s="181"/>
      <c r="E234" s="181"/>
    </row>
    <row r="235" spans="1:5">
      <c r="A235" s="181"/>
      <c r="B235" s="181"/>
      <c r="C235" s="181"/>
      <c r="D235" s="181"/>
      <c r="E235" s="181"/>
    </row>
    <row r="236" spans="1:5">
      <c r="A236" s="181"/>
      <c r="B236" s="181"/>
      <c r="C236" s="181"/>
      <c r="D236" s="181"/>
      <c r="E236" s="181"/>
    </row>
    <row r="237" spans="1:5">
      <c r="A237" s="181"/>
      <c r="B237" s="181"/>
      <c r="C237" s="181"/>
      <c r="D237" s="181"/>
      <c r="E237" s="181"/>
    </row>
    <row r="238" spans="1:5">
      <c r="A238" s="181"/>
      <c r="B238" s="181"/>
      <c r="C238" s="181"/>
      <c r="D238" s="181"/>
      <c r="E238" s="181"/>
    </row>
    <row r="239" spans="1:5">
      <c r="A239" s="181"/>
      <c r="B239" s="181"/>
      <c r="C239" s="181"/>
      <c r="D239" s="181"/>
      <c r="E239" s="181"/>
    </row>
    <row r="240" spans="1:5">
      <c r="A240" s="181"/>
      <c r="B240" s="181"/>
      <c r="C240" s="181"/>
      <c r="D240" s="181"/>
      <c r="E240" s="181"/>
    </row>
    <row r="241" spans="1:5">
      <c r="A241" s="181"/>
      <c r="B241" s="181"/>
      <c r="C241" s="181"/>
      <c r="D241" s="181"/>
      <c r="E241" s="181"/>
    </row>
    <row r="242" spans="1:5">
      <c r="A242" s="181"/>
      <c r="B242" s="181"/>
      <c r="C242" s="181"/>
      <c r="D242" s="181"/>
      <c r="E242" s="181"/>
    </row>
    <row r="243" spans="1:5">
      <c r="A243" s="181"/>
      <c r="B243" s="181"/>
      <c r="C243" s="181"/>
      <c r="D243" s="181"/>
      <c r="E243" s="181"/>
    </row>
    <row r="244" spans="1:5">
      <c r="A244" s="181"/>
      <c r="B244" s="181"/>
      <c r="C244" s="181"/>
      <c r="D244" s="181"/>
      <c r="E244" s="181"/>
    </row>
    <row r="245" spans="1:5">
      <c r="A245" s="181"/>
      <c r="B245" s="181"/>
      <c r="C245" s="181"/>
      <c r="D245" s="181"/>
      <c r="E245" s="181"/>
    </row>
    <row r="246" spans="1:5">
      <c r="A246" s="181"/>
      <c r="B246" s="181"/>
      <c r="C246" s="181"/>
      <c r="D246" s="181"/>
      <c r="E246" s="181"/>
    </row>
    <row r="247" spans="1:5">
      <c r="A247" s="181"/>
      <c r="B247" s="181"/>
      <c r="C247" s="181"/>
      <c r="D247" s="181"/>
      <c r="E247" s="181"/>
    </row>
    <row r="248" spans="1:5">
      <c r="A248" s="181"/>
      <c r="B248" s="181"/>
      <c r="C248" s="181"/>
      <c r="D248" s="181"/>
      <c r="E248" s="181"/>
    </row>
    <row r="249" spans="1:5">
      <c r="A249" s="181"/>
      <c r="B249" s="181"/>
      <c r="C249" s="181"/>
      <c r="D249" s="181"/>
      <c r="E249" s="181"/>
    </row>
    <row r="250" spans="1:5">
      <c r="A250" s="181"/>
      <c r="B250" s="181"/>
      <c r="C250" s="181"/>
      <c r="D250" s="181"/>
      <c r="E250" s="181"/>
    </row>
    <row r="251" spans="1:5">
      <c r="A251" s="181"/>
      <c r="B251" s="181"/>
      <c r="C251" s="181"/>
      <c r="D251" s="181"/>
      <c r="E251" s="181"/>
    </row>
    <row r="252" spans="1:5">
      <c r="A252" s="181"/>
      <c r="B252" s="181"/>
      <c r="C252" s="181"/>
      <c r="D252" s="181"/>
      <c r="E252" s="181"/>
    </row>
    <row r="253" spans="1:5">
      <c r="A253" s="181"/>
      <c r="B253" s="181"/>
      <c r="C253" s="181"/>
      <c r="D253" s="181"/>
      <c r="E253" s="181"/>
    </row>
    <row r="254" spans="1:5">
      <c r="A254" s="181"/>
      <c r="B254" s="181"/>
      <c r="C254" s="181"/>
      <c r="D254" s="181"/>
      <c r="E254" s="181"/>
    </row>
    <row r="255" spans="1:5">
      <c r="A255" s="181"/>
      <c r="B255" s="181"/>
      <c r="C255" s="181"/>
      <c r="D255" s="181"/>
      <c r="E255" s="181"/>
    </row>
    <row r="256" spans="1:5">
      <c r="A256" s="181"/>
      <c r="B256" s="181"/>
      <c r="C256" s="181"/>
      <c r="D256" s="181"/>
      <c r="E256" s="181"/>
    </row>
    <row r="257" spans="1:5">
      <c r="A257" s="181"/>
      <c r="B257" s="181"/>
      <c r="C257" s="181"/>
      <c r="D257" s="181"/>
      <c r="E257" s="181"/>
    </row>
    <row r="258" spans="1:5">
      <c r="A258" s="181"/>
      <c r="B258" s="181"/>
      <c r="C258" s="181"/>
      <c r="D258" s="181"/>
      <c r="E258" s="181"/>
    </row>
    <row r="259" spans="1:5">
      <c r="A259" s="181"/>
      <c r="B259" s="181"/>
      <c r="C259" s="181"/>
      <c r="D259" s="181"/>
      <c r="E259" s="181"/>
    </row>
    <row r="260" spans="1:5">
      <c r="A260" s="181"/>
      <c r="B260" s="181"/>
      <c r="C260" s="181"/>
      <c r="D260" s="181"/>
      <c r="E260" s="181"/>
    </row>
    <row r="261" spans="1:5">
      <c r="A261" s="181"/>
      <c r="B261" s="181"/>
      <c r="C261" s="181"/>
      <c r="D261" s="181"/>
      <c r="E261" s="181"/>
    </row>
    <row r="262" spans="1:5">
      <c r="A262" s="181"/>
      <c r="B262" s="181"/>
      <c r="C262" s="181"/>
      <c r="D262" s="181"/>
      <c r="E262" s="181"/>
    </row>
    <row r="263" spans="1:5">
      <c r="A263" s="181"/>
      <c r="B263" s="181"/>
      <c r="C263" s="181"/>
      <c r="D263" s="181"/>
      <c r="E263" s="181"/>
    </row>
    <row r="264" spans="1:5">
      <c r="A264" s="181"/>
      <c r="B264" s="181"/>
      <c r="C264" s="181"/>
      <c r="D264" s="181"/>
      <c r="E264" s="181"/>
    </row>
    <row r="265" spans="1:5">
      <c r="A265" s="181"/>
      <c r="B265" s="181"/>
      <c r="C265" s="181"/>
      <c r="D265" s="181"/>
      <c r="E265" s="181"/>
    </row>
    <row r="266" spans="1:5">
      <c r="A266" s="181"/>
      <c r="B266" s="181"/>
      <c r="C266" s="181"/>
      <c r="D266" s="181"/>
      <c r="E266" s="181"/>
    </row>
    <row r="267" spans="1:5">
      <c r="A267" s="181"/>
      <c r="B267" s="181"/>
      <c r="C267" s="181"/>
      <c r="D267" s="181"/>
      <c r="E267" s="181"/>
    </row>
    <row r="268" spans="1:5">
      <c r="A268" s="181"/>
      <c r="B268" s="181"/>
      <c r="C268" s="181"/>
      <c r="D268" s="181"/>
      <c r="E268" s="181"/>
    </row>
    <row r="269" spans="1:5">
      <c r="A269" s="181"/>
      <c r="B269" s="181"/>
      <c r="C269" s="181"/>
      <c r="D269" s="181"/>
      <c r="E269" s="181"/>
    </row>
    <row r="270" spans="1:5">
      <c r="A270" s="181"/>
      <c r="B270" s="181"/>
      <c r="C270" s="181"/>
      <c r="D270" s="181"/>
      <c r="E270" s="181"/>
    </row>
    <row r="271" spans="1:5">
      <c r="A271" s="181"/>
      <c r="B271" s="181"/>
      <c r="C271" s="181"/>
      <c r="D271" s="181"/>
      <c r="E271" s="181"/>
    </row>
    <row r="272" spans="1:5">
      <c r="A272" s="181"/>
      <c r="B272" s="181"/>
      <c r="C272" s="181"/>
      <c r="D272" s="181"/>
      <c r="E272" s="181"/>
    </row>
    <row r="273" spans="1:5">
      <c r="A273" s="181"/>
      <c r="B273" s="181"/>
      <c r="C273" s="181"/>
      <c r="D273" s="181"/>
      <c r="E273" s="181"/>
    </row>
    <row r="274" spans="1:5">
      <c r="A274" s="181"/>
      <c r="B274" s="181"/>
      <c r="C274" s="181"/>
      <c r="D274" s="181"/>
      <c r="E274" s="181"/>
    </row>
    <row r="275" spans="1:5">
      <c r="A275" s="181"/>
      <c r="B275" s="181"/>
      <c r="C275" s="181"/>
      <c r="D275" s="181"/>
      <c r="E275" s="181"/>
    </row>
    <row r="276" spans="1:5">
      <c r="A276" s="181"/>
      <c r="B276" s="181"/>
      <c r="C276" s="181"/>
      <c r="D276" s="181"/>
      <c r="E276" s="181"/>
    </row>
    <row r="277" spans="1:5">
      <c r="A277" s="181"/>
      <c r="B277" s="181"/>
      <c r="C277" s="181"/>
      <c r="D277" s="181"/>
      <c r="E277" s="181"/>
    </row>
    <row r="278" spans="1:5">
      <c r="A278" s="181"/>
      <c r="B278" s="181"/>
      <c r="C278" s="181"/>
      <c r="D278" s="181"/>
      <c r="E278" s="181"/>
    </row>
    <row r="279" spans="1:5">
      <c r="A279" s="181"/>
      <c r="B279" s="181"/>
      <c r="C279" s="181"/>
      <c r="D279" s="181"/>
      <c r="E279" s="181"/>
    </row>
    <row r="280" spans="1:5">
      <c r="A280" s="181"/>
      <c r="B280" s="181"/>
      <c r="C280" s="181"/>
      <c r="D280" s="181"/>
      <c r="E280" s="181"/>
    </row>
    <row r="281" spans="1:5">
      <c r="A281" s="181"/>
      <c r="B281" s="181"/>
      <c r="C281" s="181"/>
      <c r="D281" s="181"/>
      <c r="E281" s="181"/>
    </row>
    <row r="282" spans="1:5">
      <c r="A282" s="181"/>
      <c r="B282" s="181"/>
      <c r="C282" s="181"/>
      <c r="D282" s="181"/>
      <c r="E282" s="181"/>
    </row>
    <row r="283" spans="1:5">
      <c r="A283" s="181"/>
      <c r="B283" s="181"/>
      <c r="C283" s="181"/>
      <c r="D283" s="181"/>
      <c r="E283" s="181"/>
    </row>
    <row r="284" spans="1:5">
      <c r="A284" s="181"/>
      <c r="B284" s="181"/>
      <c r="C284" s="181"/>
      <c r="D284" s="181"/>
      <c r="E284" s="181"/>
    </row>
    <row r="285" spans="1:5">
      <c r="A285" s="181"/>
      <c r="B285" s="181"/>
      <c r="C285" s="181"/>
      <c r="D285" s="181"/>
      <c r="E285" s="181"/>
    </row>
    <row r="286" spans="1:5">
      <c r="A286" s="181"/>
      <c r="B286" s="181"/>
      <c r="C286" s="181"/>
      <c r="D286" s="181"/>
      <c r="E286" s="181"/>
    </row>
    <row r="287" spans="1:5">
      <c r="A287" s="181"/>
      <c r="B287" s="181"/>
      <c r="C287" s="181"/>
      <c r="D287" s="181"/>
      <c r="E287" s="181"/>
    </row>
    <row r="288" spans="1:5">
      <c r="A288" s="181"/>
      <c r="B288" s="181"/>
      <c r="C288" s="181"/>
      <c r="D288" s="181"/>
      <c r="E288" s="181"/>
    </row>
    <row r="289" spans="1:5">
      <c r="A289" s="181"/>
      <c r="B289" s="181"/>
      <c r="C289" s="181"/>
      <c r="D289" s="181"/>
      <c r="E289" s="181"/>
    </row>
    <row r="290" spans="1:5">
      <c r="A290" s="181"/>
      <c r="B290" s="181"/>
      <c r="C290" s="181"/>
      <c r="D290" s="181"/>
      <c r="E290" s="181"/>
    </row>
    <row r="291" spans="1:5">
      <c r="A291" s="181"/>
      <c r="B291" s="181"/>
      <c r="C291" s="181"/>
      <c r="D291" s="181"/>
      <c r="E291" s="181"/>
    </row>
    <row r="292" spans="1:5">
      <c r="A292" s="181"/>
      <c r="B292" s="181"/>
      <c r="C292" s="181"/>
      <c r="D292" s="181"/>
      <c r="E292" s="181"/>
    </row>
    <row r="293" spans="1:5">
      <c r="A293" s="181"/>
      <c r="B293" s="181"/>
      <c r="C293" s="181"/>
      <c r="D293" s="181"/>
      <c r="E293" s="181"/>
    </row>
    <row r="294" spans="1:5">
      <c r="A294" s="181"/>
      <c r="B294" s="181"/>
      <c r="C294" s="181"/>
      <c r="D294" s="181"/>
      <c r="E294" s="181"/>
    </row>
    <row r="295" spans="1:5">
      <c r="A295" s="181"/>
      <c r="B295" s="181"/>
      <c r="C295" s="181"/>
      <c r="D295" s="181"/>
      <c r="E295" s="181"/>
    </row>
    <row r="296" spans="1:5">
      <c r="A296" s="181"/>
      <c r="B296" s="181"/>
      <c r="C296" s="181"/>
      <c r="D296" s="181"/>
      <c r="E296" s="181"/>
    </row>
    <row r="297" spans="1:5">
      <c r="A297" s="181"/>
      <c r="B297" s="181"/>
      <c r="C297" s="181"/>
      <c r="D297" s="181"/>
      <c r="E297" s="181"/>
    </row>
    <row r="298" spans="1:5">
      <c r="A298" s="181"/>
      <c r="B298" s="181"/>
      <c r="C298" s="181"/>
      <c r="D298" s="181"/>
      <c r="E298" s="181"/>
    </row>
    <row r="299" spans="1:5">
      <c r="A299" s="181"/>
      <c r="B299" s="181"/>
      <c r="C299" s="181"/>
      <c r="D299" s="181"/>
      <c r="E299" s="181"/>
    </row>
    <row r="300" spans="1:5">
      <c r="A300" s="181"/>
      <c r="B300" s="181"/>
      <c r="C300" s="181"/>
      <c r="D300" s="181"/>
      <c r="E300" s="181"/>
    </row>
  </sheetData>
  <mergeCells count="90">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A33:E33"/>
    <mergeCell ref="A56:E56"/>
    <mergeCell ref="F21:F30"/>
    <mergeCell ref="A31:E31"/>
    <mergeCell ref="F31:F32"/>
    <mergeCell ref="F9:F18"/>
    <mergeCell ref="A19:E19"/>
    <mergeCell ref="F19:F20"/>
    <mergeCell ref="A21:E21"/>
    <mergeCell ref="A32:E32"/>
    <mergeCell ref="A3:F3"/>
    <mergeCell ref="F4:F5"/>
    <mergeCell ref="A7:E7"/>
    <mergeCell ref="F7:F8"/>
    <mergeCell ref="A4:E5"/>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939" t="s">
        <v>721</v>
      </c>
      <c r="B1" s="1940"/>
      <c r="C1" s="1940"/>
      <c r="D1" s="1941"/>
    </row>
    <row r="2" spans="1:4">
      <c r="A2" s="1942" t="s">
        <v>734</v>
      </c>
      <c r="B2" s="1943"/>
      <c r="C2" s="1943"/>
      <c r="D2" s="1944"/>
    </row>
    <row r="3" spans="1:4" ht="15.75" thickBot="1">
      <c r="A3" s="1951"/>
      <c r="B3" s="1952"/>
      <c r="C3" s="1952"/>
      <c r="D3" s="1953"/>
    </row>
    <row r="4" spans="1:4">
      <c r="A4" s="1945" t="s">
        <v>730</v>
      </c>
      <c r="B4" s="1946"/>
      <c r="C4" s="1947"/>
      <c r="D4" s="1087" t="s">
        <v>1384</v>
      </c>
    </row>
    <row r="5" spans="1:4" ht="15.75" thickBot="1">
      <c r="A5" s="1948"/>
      <c r="B5" s="1949"/>
      <c r="C5" s="1950"/>
      <c r="D5" s="1104"/>
    </row>
    <row r="6" spans="1:4" ht="15.75" customHeight="1" thickBot="1">
      <c r="A6" s="611" t="s">
        <v>1176</v>
      </c>
      <c r="B6" s="750"/>
      <c r="C6" s="624" t="str">
        <f>Obsah!C4</f>
        <v>(31/03/2018)</v>
      </c>
      <c r="D6" s="281"/>
    </row>
    <row r="7" spans="1:4">
      <c r="A7" s="1930" t="s">
        <v>731</v>
      </c>
      <c r="B7" s="1931"/>
      <c r="C7" s="1931"/>
      <c r="D7" s="1731" t="s">
        <v>732</v>
      </c>
    </row>
    <row r="8" spans="1:4" ht="15" customHeight="1">
      <c r="A8" s="1908"/>
      <c r="B8" s="1887"/>
      <c r="C8" s="1887"/>
      <c r="D8" s="1752"/>
    </row>
    <row r="9" spans="1:4" ht="22.5" customHeight="1">
      <c r="A9" s="1908"/>
      <c r="B9" s="1887"/>
      <c r="C9" s="1887"/>
      <c r="D9" s="1752"/>
    </row>
    <row r="10" spans="1:4" ht="15.75" thickBot="1">
      <c r="A10" s="452"/>
      <c r="B10" s="453"/>
      <c r="C10" s="454"/>
      <c r="D10" s="1753"/>
    </row>
    <row r="11" spans="1:4" hidden="1" outlineLevel="1">
      <c r="A11" s="398"/>
      <c r="B11" s="399"/>
      <c r="C11" s="400"/>
      <c r="D11" s="1934" t="s">
        <v>732</v>
      </c>
    </row>
    <row r="12" spans="1:4" hidden="1" outlineLevel="1">
      <c r="A12" s="398"/>
      <c r="B12" s="399"/>
      <c r="C12" s="400"/>
      <c r="D12" s="1935"/>
    </row>
    <row r="13" spans="1:4" hidden="1" outlineLevel="1">
      <c r="A13" s="398"/>
      <c r="B13" s="399"/>
      <c r="C13" s="400"/>
      <c r="D13" s="1935"/>
    </row>
    <row r="14" spans="1:4" hidden="1" outlineLevel="1">
      <c r="A14" s="398"/>
      <c r="B14" s="399"/>
      <c r="C14" s="400"/>
      <c r="D14" s="1935"/>
    </row>
    <row r="15" spans="1:4" hidden="1" outlineLevel="1">
      <c r="A15" s="398"/>
      <c r="B15" s="399"/>
      <c r="C15" s="400"/>
      <c r="D15" s="1935"/>
    </row>
    <row r="16" spans="1:4" hidden="1" outlineLevel="1">
      <c r="A16" s="398"/>
      <c r="B16" s="399"/>
      <c r="C16" s="400"/>
      <c r="D16" s="1935"/>
    </row>
    <row r="17" spans="1:4" hidden="1" outlineLevel="1">
      <c r="A17" s="398"/>
      <c r="B17" s="399"/>
      <c r="C17" s="400"/>
      <c r="D17" s="1935"/>
    </row>
    <row r="18" spans="1:4" hidden="1" outlineLevel="1">
      <c r="A18" s="398"/>
      <c r="B18" s="399"/>
      <c r="C18" s="400"/>
      <c r="D18" s="1935"/>
    </row>
    <row r="19" spans="1:4" hidden="1" outlineLevel="1">
      <c r="A19" s="398"/>
      <c r="B19" s="399"/>
      <c r="C19" s="400"/>
      <c r="D19" s="1935"/>
    </row>
    <row r="20" spans="1:4" hidden="1" outlineLevel="1">
      <c r="A20" s="398"/>
      <c r="B20" s="399"/>
      <c r="C20" s="400"/>
      <c r="D20" s="1935"/>
    </row>
    <row r="21" spans="1:4" hidden="1" outlineLevel="1">
      <c r="A21" s="398"/>
      <c r="B21" s="399"/>
      <c r="C21" s="400"/>
      <c r="D21" s="1935"/>
    </row>
    <row r="22" spans="1:4" hidden="1" outlineLevel="1">
      <c r="A22" s="398"/>
      <c r="B22" s="399"/>
      <c r="C22" s="400"/>
      <c r="D22" s="1935"/>
    </row>
    <row r="23" spans="1:4" hidden="1" outlineLevel="1">
      <c r="A23" s="398"/>
      <c r="B23" s="399"/>
      <c r="C23" s="400"/>
      <c r="D23" s="1935"/>
    </row>
    <row r="24" spans="1:4" hidden="1" outlineLevel="1">
      <c r="A24" s="398"/>
      <c r="B24" s="399"/>
      <c r="C24" s="400"/>
      <c r="D24" s="1935"/>
    </row>
    <row r="25" spans="1:4" hidden="1" outlineLevel="1">
      <c r="A25" s="398"/>
      <c r="B25" s="399"/>
      <c r="C25" s="400"/>
      <c r="D25" s="1935"/>
    </row>
    <row r="26" spans="1:4" hidden="1" outlineLevel="1">
      <c r="A26" s="398"/>
      <c r="B26" s="399"/>
      <c r="C26" s="400"/>
      <c r="D26" s="1935"/>
    </row>
    <row r="27" spans="1:4" hidden="1" outlineLevel="1">
      <c r="A27" s="398"/>
      <c r="B27" s="399"/>
      <c r="C27" s="400"/>
      <c r="D27" s="1935"/>
    </row>
    <row r="28" spans="1:4" hidden="1" outlineLevel="1">
      <c r="A28" s="398"/>
      <c r="B28" s="399"/>
      <c r="C28" s="400"/>
      <c r="D28" s="1935"/>
    </row>
    <row r="29" spans="1:4" hidden="1" outlineLevel="1">
      <c r="A29" s="398"/>
      <c r="B29" s="399"/>
      <c r="C29" s="400"/>
      <c r="D29" s="1935"/>
    </row>
    <row r="30" spans="1:4" hidden="1" outlineLevel="1">
      <c r="A30" s="398"/>
      <c r="B30" s="399"/>
      <c r="C30" s="400"/>
      <c r="D30" s="1935"/>
    </row>
    <row r="31" spans="1:4" hidden="1" outlineLevel="1">
      <c r="A31" s="398"/>
      <c r="B31" s="399"/>
      <c r="C31" s="400"/>
      <c r="D31" s="1935"/>
    </row>
    <row r="32" spans="1:4" hidden="1" outlineLevel="1">
      <c r="A32" s="398"/>
      <c r="B32" s="399"/>
      <c r="C32" s="400"/>
      <c r="D32" s="1935"/>
    </row>
    <row r="33" spans="1:4" hidden="1" outlineLevel="1">
      <c r="A33" s="398"/>
      <c r="B33" s="399"/>
      <c r="C33" s="400"/>
      <c r="D33" s="1935"/>
    </row>
    <row r="34" spans="1:4" hidden="1" outlineLevel="1">
      <c r="A34" s="398"/>
      <c r="B34" s="399"/>
      <c r="C34" s="400"/>
      <c r="D34" s="1935"/>
    </row>
    <row r="35" spans="1:4" hidden="1" outlineLevel="1">
      <c r="A35" s="398"/>
      <c r="B35" s="399"/>
      <c r="C35" s="400"/>
      <c r="D35" s="1935"/>
    </row>
    <row r="36" spans="1:4" hidden="1" outlineLevel="1">
      <c r="A36" s="398"/>
      <c r="B36" s="399"/>
      <c r="C36" s="400"/>
      <c r="D36" s="1935"/>
    </row>
    <row r="37" spans="1:4" ht="15.75" hidden="1" outlineLevel="1" thickBot="1">
      <c r="A37" s="401"/>
      <c r="B37" s="402"/>
      <c r="C37" s="403"/>
      <c r="D37" s="1936"/>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zoomScale="85" zoomScaleNormal="85" zoomScaleSheetLayoutView="100" workbookViewId="0">
      <selection sqref="A1:C1"/>
    </sheetView>
  </sheetViews>
  <sheetFormatPr defaultRowHeight="15" outlineLevelRow="2"/>
  <cols>
    <col min="1" max="6" width="19" customWidth="1"/>
    <col min="7" max="7" width="11.5703125" customWidth="1"/>
  </cols>
  <sheetData>
    <row r="1" spans="1:9">
      <c r="A1" s="1074" t="s">
        <v>722</v>
      </c>
      <c r="B1" s="1075"/>
      <c r="C1" s="1075"/>
      <c r="D1" s="782"/>
      <c r="E1" s="782"/>
      <c r="F1" s="782"/>
      <c r="G1" s="813"/>
      <c r="H1" s="241"/>
      <c r="I1" s="241"/>
    </row>
    <row r="2" spans="1:9">
      <c r="A2" s="1076" t="s">
        <v>733</v>
      </c>
      <c r="B2" s="1077"/>
      <c r="C2" s="1077"/>
      <c r="D2" s="783"/>
      <c r="E2" s="783"/>
      <c r="F2" s="783"/>
      <c r="G2" s="814"/>
      <c r="H2" s="241"/>
      <c r="I2" s="241"/>
    </row>
    <row r="3" spans="1:9" ht="15.75" thickBot="1">
      <c r="A3" s="1956"/>
      <c r="B3" s="1619"/>
      <c r="C3" s="1619"/>
      <c r="D3" s="1619"/>
      <c r="E3" s="1619"/>
      <c r="F3" s="1619"/>
      <c r="G3" s="1957"/>
      <c r="H3" s="238"/>
    </row>
    <row r="4" spans="1:9" ht="15" customHeight="1">
      <c r="A4" s="1081" t="s">
        <v>771</v>
      </c>
      <c r="B4" s="1082"/>
      <c r="C4" s="1082"/>
      <c r="D4" s="1082"/>
      <c r="E4" s="1082"/>
      <c r="F4" s="1083"/>
      <c r="G4" s="1087" t="s">
        <v>1384</v>
      </c>
    </row>
    <row r="5" spans="1:9" ht="22.5" customHeight="1" thickBot="1">
      <c r="A5" s="1084"/>
      <c r="B5" s="1085"/>
      <c r="C5" s="1085"/>
      <c r="D5" s="1085"/>
      <c r="E5" s="1085"/>
      <c r="F5" s="1086"/>
      <c r="G5" s="1104"/>
    </row>
    <row r="6" spans="1:9" ht="15.75" customHeight="1" thickBot="1">
      <c r="A6" s="611" t="s">
        <v>1176</v>
      </c>
      <c r="B6" s="750"/>
      <c r="C6" s="624" t="str">
        <f>Obsah!C4</f>
        <v>(31/03/2018)</v>
      </c>
      <c r="D6" s="605"/>
      <c r="E6" s="605"/>
      <c r="F6" s="605"/>
      <c r="G6" s="279"/>
      <c r="H6" s="221"/>
      <c r="I6" s="221"/>
    </row>
    <row r="7" spans="1:9" ht="15" customHeight="1">
      <c r="A7" s="1958" t="s">
        <v>772</v>
      </c>
      <c r="B7" s="1959"/>
      <c r="C7" s="1959"/>
      <c r="D7" s="1959"/>
      <c r="E7" s="1959"/>
      <c r="F7" s="1960"/>
      <c r="G7" s="1740" t="s">
        <v>1195</v>
      </c>
      <c r="H7" s="221"/>
      <c r="I7" s="221"/>
    </row>
    <row r="8" spans="1:9" ht="15" customHeight="1">
      <c r="A8" s="1961" t="s">
        <v>773</v>
      </c>
      <c r="B8" s="1962"/>
      <c r="C8" s="1962"/>
      <c r="D8" s="1962"/>
      <c r="E8" s="1962"/>
      <c r="F8" s="1963"/>
      <c r="G8" s="1741"/>
      <c r="H8" s="221"/>
      <c r="I8" s="221"/>
    </row>
    <row r="9" spans="1:9">
      <c r="A9" s="1908" t="s">
        <v>778</v>
      </c>
      <c r="B9" s="1887"/>
      <c r="C9" s="1954" t="s">
        <v>774</v>
      </c>
      <c r="D9" s="1955"/>
      <c r="E9" s="1954" t="s">
        <v>775</v>
      </c>
      <c r="F9" s="1955"/>
      <c r="G9" s="1741"/>
      <c r="H9" s="221"/>
      <c r="I9" s="221"/>
    </row>
    <row r="10" spans="1:9">
      <c r="A10" s="1908"/>
      <c r="B10" s="1887"/>
      <c r="C10" s="1954"/>
      <c r="D10" s="1955"/>
      <c r="E10" s="1954"/>
      <c r="F10" s="1955"/>
      <c r="G10" s="1741"/>
      <c r="H10" s="221"/>
      <c r="I10" s="221"/>
    </row>
    <row r="11" spans="1:9">
      <c r="A11" s="1908"/>
      <c r="B11" s="1887"/>
      <c r="C11" s="1954"/>
      <c r="D11" s="1955"/>
      <c r="E11" s="1954"/>
      <c r="F11" s="1955"/>
      <c r="G11" s="1741"/>
      <c r="H11" s="221"/>
      <c r="I11" s="221"/>
    </row>
    <row r="12" spans="1:9">
      <c r="A12" s="1908"/>
      <c r="B12" s="1887"/>
      <c r="C12" s="1954"/>
      <c r="D12" s="1955"/>
      <c r="E12" s="1954"/>
      <c r="F12" s="1955"/>
      <c r="G12" s="1741"/>
      <c r="H12" s="221"/>
      <c r="I12" s="221"/>
    </row>
    <row r="13" spans="1:9">
      <c r="A13" s="1908"/>
      <c r="B13" s="1887"/>
      <c r="C13" s="1954"/>
      <c r="D13" s="1955"/>
      <c r="E13" s="1954"/>
      <c r="F13" s="1955"/>
      <c r="G13" s="1741"/>
      <c r="H13" s="221"/>
      <c r="I13" s="221"/>
    </row>
    <row r="14" spans="1:9">
      <c r="A14" s="1908"/>
      <c r="B14" s="1887"/>
      <c r="C14" s="1954"/>
      <c r="D14" s="1955"/>
      <c r="E14" s="1954"/>
      <c r="F14" s="1955"/>
      <c r="G14" s="1741"/>
      <c r="H14" s="221"/>
      <c r="I14" s="221"/>
    </row>
    <row r="15" spans="1:9">
      <c r="A15" s="1908"/>
      <c r="B15" s="1887"/>
      <c r="C15" s="1954"/>
      <c r="D15" s="1955"/>
      <c r="E15" s="1954"/>
      <c r="F15" s="1955"/>
      <c r="G15" s="1741"/>
      <c r="H15" s="221"/>
      <c r="I15" s="221"/>
    </row>
    <row r="16" spans="1:9">
      <c r="A16" s="1908"/>
      <c r="B16" s="1887"/>
      <c r="C16" s="1954"/>
      <c r="D16" s="1955"/>
      <c r="E16" s="1954"/>
      <c r="F16" s="1955"/>
      <c r="G16" s="1762"/>
      <c r="H16" s="221"/>
      <c r="I16" s="221"/>
    </row>
    <row r="17" spans="1:9" ht="40.5" customHeight="1">
      <c r="A17" s="1908" t="s">
        <v>776</v>
      </c>
      <c r="B17" s="1887"/>
      <c r="C17" s="1887"/>
      <c r="D17" s="1887"/>
      <c r="E17" s="1887"/>
      <c r="F17" s="1887"/>
      <c r="G17" s="1884" t="s">
        <v>1195</v>
      </c>
      <c r="H17" s="221"/>
      <c r="I17" s="221"/>
    </row>
    <row r="18" spans="1:9" ht="15.75" thickBot="1">
      <c r="A18" s="426"/>
      <c r="B18" s="427"/>
      <c r="C18" s="427"/>
      <c r="D18" s="427"/>
      <c r="E18" s="427"/>
      <c r="F18" s="428"/>
      <c r="G18" s="1884"/>
      <c r="H18" s="221"/>
      <c r="I18" s="221"/>
    </row>
    <row r="19" spans="1:9" ht="15.75" hidden="1" outlineLevel="1" thickBot="1">
      <c r="A19" s="426"/>
      <c r="B19" s="427"/>
      <c r="C19" s="427"/>
      <c r="D19" s="427"/>
      <c r="E19" s="427"/>
      <c r="F19" s="428"/>
      <c r="G19" s="1911" t="s">
        <v>846</v>
      </c>
      <c r="H19" s="221"/>
      <c r="I19" s="221"/>
    </row>
    <row r="20" spans="1:9" ht="15.75" hidden="1" outlineLevel="1" thickBot="1">
      <c r="A20" s="448"/>
      <c r="B20" s="429"/>
      <c r="C20" s="429"/>
      <c r="D20" s="429"/>
      <c r="E20" s="429"/>
      <c r="F20" s="430"/>
      <c r="G20" s="1418"/>
      <c r="H20" s="221"/>
      <c r="I20" s="221"/>
    </row>
    <row r="21" spans="1:9" ht="15.75" hidden="1" outlineLevel="1" thickBot="1">
      <c r="A21" s="448"/>
      <c r="B21" s="429"/>
      <c r="C21" s="429"/>
      <c r="D21" s="429"/>
      <c r="E21" s="429"/>
      <c r="F21" s="430"/>
      <c r="G21" s="1418"/>
      <c r="H21" s="221"/>
      <c r="I21" s="221"/>
    </row>
    <row r="22" spans="1:9" ht="15.75" hidden="1" outlineLevel="1" thickBot="1">
      <c r="A22" s="448"/>
      <c r="B22" s="429"/>
      <c r="C22" s="429"/>
      <c r="D22" s="429"/>
      <c r="E22" s="429"/>
      <c r="F22" s="430"/>
      <c r="G22" s="1418"/>
      <c r="H22" s="221"/>
      <c r="I22" s="221"/>
    </row>
    <row r="23" spans="1:9" ht="15.75" hidden="1" outlineLevel="1" thickBot="1">
      <c r="A23" s="448"/>
      <c r="B23" s="429"/>
      <c r="C23" s="429"/>
      <c r="D23" s="429"/>
      <c r="E23" s="429"/>
      <c r="F23" s="430"/>
      <c r="G23" s="1418"/>
      <c r="H23" s="221"/>
      <c r="I23" s="221"/>
    </row>
    <row r="24" spans="1:9" ht="15.75" hidden="1" outlineLevel="1" thickBot="1">
      <c r="A24" s="448"/>
      <c r="B24" s="429"/>
      <c r="C24" s="429"/>
      <c r="D24" s="429"/>
      <c r="E24" s="429"/>
      <c r="F24" s="430"/>
      <c r="G24" s="1418"/>
      <c r="H24" s="221"/>
      <c r="I24" s="221"/>
    </row>
    <row r="25" spans="1:9" ht="15.75" hidden="1" outlineLevel="1" thickBot="1">
      <c r="A25" s="448"/>
      <c r="B25" s="429"/>
      <c r="C25" s="429"/>
      <c r="D25" s="429"/>
      <c r="E25" s="429"/>
      <c r="F25" s="430"/>
      <c r="G25" s="1418"/>
      <c r="H25" s="221"/>
      <c r="I25" s="221"/>
    </row>
    <row r="26" spans="1:9" ht="15.75" hidden="1" outlineLevel="1" thickBot="1">
      <c r="A26" s="448"/>
      <c r="B26" s="429"/>
      <c r="C26" s="429"/>
      <c r="D26" s="429"/>
      <c r="E26" s="429"/>
      <c r="F26" s="430"/>
      <c r="G26" s="1418"/>
      <c r="H26" s="221"/>
      <c r="I26" s="221"/>
    </row>
    <row r="27" spans="1:9" ht="15.75" hidden="1" outlineLevel="1" thickBot="1">
      <c r="A27" s="448"/>
      <c r="B27" s="429"/>
      <c r="C27" s="429"/>
      <c r="D27" s="429"/>
      <c r="E27" s="429"/>
      <c r="F27" s="430"/>
      <c r="G27" s="1418"/>
      <c r="H27" s="221"/>
      <c r="I27" s="221"/>
    </row>
    <row r="28" spans="1:9" ht="15.75" hidden="1" outlineLevel="1" thickBot="1">
      <c r="A28" s="448"/>
      <c r="B28" s="429"/>
      <c r="C28" s="429"/>
      <c r="D28" s="429"/>
      <c r="E28" s="429"/>
      <c r="F28" s="430"/>
      <c r="G28" s="1418"/>
      <c r="H28" s="221"/>
      <c r="I28" s="221"/>
    </row>
    <row r="29" spans="1:9" ht="15.75" hidden="1" outlineLevel="1" thickBot="1">
      <c r="A29" s="448"/>
      <c r="B29" s="429"/>
      <c r="C29" s="429"/>
      <c r="D29" s="429"/>
      <c r="E29" s="429"/>
      <c r="F29" s="430"/>
      <c r="G29" s="1418"/>
      <c r="H29" s="221"/>
      <c r="I29" s="221"/>
    </row>
    <row r="30" spans="1:9" ht="15.75" hidden="1" outlineLevel="1" thickBot="1">
      <c r="A30" s="448"/>
      <c r="B30" s="429"/>
      <c r="C30" s="429"/>
      <c r="D30" s="429"/>
      <c r="E30" s="429"/>
      <c r="F30" s="430"/>
      <c r="G30" s="1418"/>
      <c r="H30" s="221"/>
      <c r="I30" s="221"/>
    </row>
    <row r="31" spans="1:9" ht="15.75" hidden="1" outlineLevel="1" thickBot="1">
      <c r="A31" s="448"/>
      <c r="B31" s="429"/>
      <c r="C31" s="429"/>
      <c r="D31" s="429"/>
      <c r="E31" s="429"/>
      <c r="F31" s="430"/>
      <c r="G31" s="1418"/>
      <c r="H31" s="221"/>
      <c r="I31" s="221"/>
    </row>
    <row r="32" spans="1:9" collapsed="1">
      <c r="A32" s="1442" t="s">
        <v>777</v>
      </c>
      <c r="B32" s="1443"/>
      <c r="C32" s="1443"/>
      <c r="D32" s="1443"/>
      <c r="E32" s="1443"/>
      <c r="F32" s="1443"/>
      <c r="G32" s="1423" t="s">
        <v>1195</v>
      </c>
      <c r="H32" s="221"/>
      <c r="I32" s="221"/>
    </row>
    <row r="33" spans="1:9">
      <c r="A33" s="1435" t="s">
        <v>778</v>
      </c>
      <c r="B33" s="1436"/>
      <c r="C33" s="1971" t="s">
        <v>779</v>
      </c>
      <c r="D33" s="1972"/>
      <c r="E33" s="1972"/>
      <c r="F33" s="1973"/>
      <c r="G33" s="1424"/>
      <c r="H33" s="221"/>
      <c r="I33" s="221"/>
    </row>
    <row r="34" spans="1:9">
      <c r="A34" s="1435"/>
      <c r="B34" s="1968"/>
      <c r="C34" s="410"/>
      <c r="D34" s="396"/>
      <c r="E34" s="396"/>
      <c r="F34" s="397"/>
      <c r="G34" s="1424"/>
      <c r="H34" s="221"/>
      <c r="I34" s="221"/>
    </row>
    <row r="35" spans="1:9">
      <c r="A35" s="1435"/>
      <c r="B35" s="1968"/>
      <c r="C35" s="407"/>
      <c r="D35" s="399"/>
      <c r="E35" s="399"/>
      <c r="F35" s="400"/>
      <c r="G35" s="1424"/>
      <c r="H35" s="221"/>
      <c r="I35" s="221"/>
    </row>
    <row r="36" spans="1:9">
      <c r="A36" s="1435"/>
      <c r="B36" s="1968"/>
      <c r="C36" s="407"/>
      <c r="D36" s="399"/>
      <c r="E36" s="399"/>
      <c r="F36" s="400"/>
      <c r="G36" s="1424"/>
      <c r="H36" s="221"/>
      <c r="I36" s="221"/>
    </row>
    <row r="37" spans="1:9">
      <c r="A37" s="1435"/>
      <c r="B37" s="1968"/>
      <c r="C37" s="407"/>
      <c r="D37" s="399"/>
      <c r="E37" s="399"/>
      <c r="F37" s="400"/>
      <c r="G37" s="1424"/>
      <c r="H37" s="221"/>
      <c r="I37" s="221"/>
    </row>
    <row r="38" spans="1:9" ht="15.75" thickBot="1">
      <c r="A38" s="1437"/>
      <c r="B38" s="1969"/>
      <c r="C38" s="455"/>
      <c r="D38" s="402"/>
      <c r="E38" s="402"/>
      <c r="F38" s="403"/>
      <c r="G38" s="1425"/>
      <c r="H38" s="221"/>
      <c r="I38" s="221"/>
    </row>
    <row r="39" spans="1:9" ht="15.75" hidden="1" outlineLevel="1" thickBot="1">
      <c r="A39" s="1913"/>
      <c r="B39" s="1970"/>
      <c r="C39" s="407"/>
      <c r="D39" s="399"/>
      <c r="E39" s="399"/>
      <c r="F39" s="400"/>
      <c r="G39" s="1896" t="s">
        <v>846</v>
      </c>
      <c r="H39" s="221"/>
      <c r="I39" s="221"/>
    </row>
    <row r="40" spans="1:9" ht="15.75" hidden="1" outlineLevel="1" thickBot="1">
      <c r="A40" s="1435"/>
      <c r="B40" s="1968"/>
      <c r="C40" s="407"/>
      <c r="D40" s="399"/>
      <c r="E40" s="399"/>
      <c r="F40" s="400"/>
      <c r="G40" s="1897"/>
      <c r="H40" s="221"/>
      <c r="I40" s="221"/>
    </row>
    <row r="41" spans="1:9" ht="15.75" hidden="1" outlineLevel="1" thickBot="1">
      <c r="A41" s="1435"/>
      <c r="B41" s="1968"/>
      <c r="C41" s="407"/>
      <c r="D41" s="399"/>
      <c r="E41" s="399"/>
      <c r="F41" s="400"/>
      <c r="G41" s="1897"/>
      <c r="H41" s="221"/>
      <c r="I41" s="221"/>
    </row>
    <row r="42" spans="1:9" ht="15.75" hidden="1" outlineLevel="1" thickBot="1">
      <c r="A42" s="1435"/>
      <c r="B42" s="1968"/>
      <c r="C42" s="407"/>
      <c r="D42" s="399"/>
      <c r="E42" s="399"/>
      <c r="F42" s="400"/>
      <c r="G42" s="1897"/>
      <c r="H42" s="221"/>
      <c r="I42" s="221"/>
    </row>
    <row r="43" spans="1:9" ht="15.75" hidden="1" outlineLevel="1" thickBot="1">
      <c r="A43" s="1435"/>
      <c r="B43" s="1968"/>
      <c r="C43" s="407"/>
      <c r="D43" s="399"/>
      <c r="E43" s="399"/>
      <c r="F43" s="400"/>
      <c r="G43" s="1911"/>
      <c r="H43" s="221"/>
      <c r="I43" s="221"/>
    </row>
    <row r="44" spans="1:9" ht="15.75" hidden="1" outlineLevel="1" thickBot="1">
      <c r="A44" s="1974"/>
      <c r="B44" s="1972"/>
      <c r="C44" s="407"/>
      <c r="D44" s="399"/>
      <c r="E44" s="399"/>
      <c r="F44" s="400"/>
      <c r="G44" s="723"/>
      <c r="H44" s="221"/>
      <c r="I44" s="221"/>
    </row>
    <row r="45" spans="1:9" ht="21" customHeight="1" collapsed="1">
      <c r="A45" s="1442" t="s">
        <v>856</v>
      </c>
      <c r="B45" s="1443"/>
      <c r="C45" s="1443"/>
      <c r="D45" s="1443"/>
      <c r="E45" s="1443"/>
      <c r="F45" s="1443"/>
      <c r="G45" s="1883" t="s">
        <v>1195</v>
      </c>
      <c r="H45" s="221"/>
      <c r="I45" s="221"/>
    </row>
    <row r="46" spans="1:9" ht="15.75" thickBot="1">
      <c r="A46" s="452"/>
      <c r="B46" s="453"/>
      <c r="C46" s="453"/>
      <c r="D46" s="453"/>
      <c r="E46" s="453"/>
      <c r="F46" s="454"/>
      <c r="G46" s="1885"/>
      <c r="H46" s="221"/>
      <c r="I46" s="221"/>
    </row>
    <row r="47" spans="1:9" ht="15.75" hidden="1" outlineLevel="1" thickBot="1">
      <c r="A47" s="398"/>
      <c r="B47" s="399"/>
      <c r="C47" s="399"/>
      <c r="D47" s="399"/>
      <c r="E47" s="399"/>
      <c r="F47" s="400"/>
      <c r="G47" s="1418" t="s">
        <v>846</v>
      </c>
      <c r="H47" s="221"/>
      <c r="I47" s="221"/>
    </row>
    <row r="48" spans="1:9" ht="15.75" hidden="1" outlineLevel="1" thickBot="1">
      <c r="A48" s="398"/>
      <c r="B48" s="399"/>
      <c r="C48" s="399"/>
      <c r="D48" s="399"/>
      <c r="E48" s="399"/>
      <c r="F48" s="400"/>
      <c r="G48" s="1418"/>
      <c r="H48" s="221"/>
      <c r="I48" s="221"/>
    </row>
    <row r="49" spans="1:9" ht="15.75" hidden="1" outlineLevel="1" thickBot="1">
      <c r="A49" s="398"/>
      <c r="B49" s="399"/>
      <c r="C49" s="399"/>
      <c r="D49" s="399"/>
      <c r="E49" s="399"/>
      <c r="F49" s="400"/>
      <c r="G49" s="1418"/>
      <c r="H49" s="221"/>
      <c r="I49" s="221"/>
    </row>
    <row r="50" spans="1:9" ht="15.75" hidden="1" outlineLevel="1" thickBot="1">
      <c r="A50" s="398"/>
      <c r="B50" s="399"/>
      <c r="C50" s="399"/>
      <c r="D50" s="399"/>
      <c r="E50" s="399"/>
      <c r="F50" s="400"/>
      <c r="G50" s="1418"/>
      <c r="H50" s="221"/>
      <c r="I50" s="221"/>
    </row>
    <row r="51" spans="1:9" ht="15.75" hidden="1" outlineLevel="1" thickBot="1">
      <c r="A51" s="398"/>
      <c r="B51" s="399"/>
      <c r="C51" s="399"/>
      <c r="D51" s="399"/>
      <c r="E51" s="399"/>
      <c r="F51" s="400"/>
      <c r="G51" s="1418"/>
      <c r="H51" s="221"/>
      <c r="I51" s="221"/>
    </row>
    <row r="52" spans="1:9" ht="15.75" hidden="1" outlineLevel="1" thickBot="1">
      <c r="A52" s="386"/>
      <c r="B52" s="387"/>
      <c r="C52" s="387"/>
      <c r="D52" s="387"/>
      <c r="E52" s="387"/>
      <c r="F52" s="388"/>
      <c r="G52" s="1418"/>
      <c r="H52" s="221"/>
      <c r="I52" s="221"/>
    </row>
    <row r="53" spans="1:9" ht="15.75" hidden="1" outlineLevel="1" thickBot="1">
      <c r="A53" s="398"/>
      <c r="B53" s="399"/>
      <c r="C53" s="399"/>
      <c r="D53" s="399"/>
      <c r="E53" s="399"/>
      <c r="F53" s="400"/>
      <c r="G53" s="1418"/>
      <c r="H53" s="221"/>
      <c r="I53" s="221"/>
    </row>
    <row r="54" spans="1:9" ht="15.75" hidden="1" outlineLevel="1" thickBot="1">
      <c r="A54" s="398"/>
      <c r="B54" s="399"/>
      <c r="C54" s="399"/>
      <c r="D54" s="399"/>
      <c r="E54" s="399"/>
      <c r="F54" s="400"/>
      <c r="G54" s="1418"/>
      <c r="H54" s="221"/>
      <c r="I54" s="221"/>
    </row>
    <row r="55" spans="1:9" ht="15.75" hidden="1" outlineLevel="1" thickBot="1">
      <c r="A55" s="398"/>
      <c r="B55" s="399"/>
      <c r="C55" s="399"/>
      <c r="D55" s="399"/>
      <c r="E55" s="399"/>
      <c r="F55" s="400"/>
      <c r="G55" s="1418"/>
      <c r="H55" s="221"/>
      <c r="I55" s="221"/>
    </row>
    <row r="56" spans="1:9" ht="15.75" hidden="1" outlineLevel="1" thickBot="1">
      <c r="A56" s="398"/>
      <c r="B56" s="399"/>
      <c r="C56" s="399"/>
      <c r="D56" s="399"/>
      <c r="E56" s="399"/>
      <c r="F56" s="400"/>
      <c r="G56" s="1418"/>
      <c r="H56" s="221"/>
      <c r="I56" s="221"/>
    </row>
    <row r="57" spans="1:9" ht="15.75" hidden="1" outlineLevel="1" thickBot="1">
      <c r="A57" s="398"/>
      <c r="B57" s="399"/>
      <c r="C57" s="399"/>
      <c r="D57" s="399"/>
      <c r="E57" s="399"/>
      <c r="F57" s="400"/>
      <c r="G57" s="1418"/>
      <c r="H57" s="221"/>
      <c r="I57" s="221"/>
    </row>
    <row r="58" spans="1:9" ht="15.75" hidden="1" outlineLevel="1" thickBot="1">
      <c r="A58" s="398"/>
      <c r="B58" s="399"/>
      <c r="C58" s="399"/>
      <c r="D58" s="399"/>
      <c r="E58" s="399"/>
      <c r="F58" s="400"/>
      <c r="G58" s="1418"/>
      <c r="H58" s="221"/>
      <c r="I58" s="221"/>
    </row>
    <row r="59" spans="1:9" ht="15.75" hidden="1" outlineLevel="1" thickBot="1">
      <c r="A59" s="398"/>
      <c r="B59" s="399"/>
      <c r="C59" s="399"/>
      <c r="D59" s="399"/>
      <c r="E59" s="399"/>
      <c r="F59" s="400"/>
      <c r="G59" s="1418"/>
      <c r="H59" s="221"/>
      <c r="I59" s="221"/>
    </row>
    <row r="60" spans="1:9" ht="15.75" hidden="1" outlineLevel="1" thickBot="1">
      <c r="A60" s="398"/>
      <c r="B60" s="399"/>
      <c r="C60" s="399"/>
      <c r="D60" s="399"/>
      <c r="E60" s="399"/>
      <c r="F60" s="400"/>
      <c r="G60" s="1418"/>
      <c r="H60" s="221"/>
      <c r="I60" s="221"/>
    </row>
    <row r="61" spans="1:9" ht="15.75" hidden="1" outlineLevel="1" thickBot="1">
      <c r="A61" s="401"/>
      <c r="B61" s="402"/>
      <c r="C61" s="402"/>
      <c r="D61" s="402"/>
      <c r="E61" s="402"/>
      <c r="F61" s="403"/>
      <c r="G61" s="1419"/>
      <c r="H61" s="221"/>
      <c r="I61" s="221"/>
    </row>
    <row r="62" spans="1:9" collapsed="1">
      <c r="A62" s="1966" t="s">
        <v>780</v>
      </c>
      <c r="B62" s="1967"/>
      <c r="C62" s="1967"/>
      <c r="D62" s="1967"/>
      <c r="E62" s="1967"/>
      <c r="F62" s="1967"/>
      <c r="G62" s="1964" t="s">
        <v>1196</v>
      </c>
      <c r="H62" s="221"/>
      <c r="I62" s="221"/>
    </row>
    <row r="63" spans="1:9" ht="15.75" thickBot="1">
      <c r="A63" s="449"/>
      <c r="B63" s="450"/>
      <c r="C63" s="450"/>
      <c r="D63" s="450"/>
      <c r="E63" s="450"/>
      <c r="F63" s="451"/>
      <c r="G63" s="1965"/>
      <c r="H63" s="221"/>
      <c r="I63" s="221"/>
    </row>
    <row r="64" spans="1:9" ht="15.75" hidden="1" outlineLevel="1" thickBot="1">
      <c r="A64" s="439"/>
      <c r="B64" s="437"/>
      <c r="C64" s="437"/>
      <c r="D64" s="437"/>
      <c r="E64" s="437"/>
      <c r="F64" s="438"/>
      <c r="G64" s="1418" t="s">
        <v>847</v>
      </c>
      <c r="H64" s="221"/>
      <c r="I64" s="221"/>
    </row>
    <row r="65" spans="1:9" ht="15.75" hidden="1" outlineLevel="1" thickBot="1">
      <c r="A65" s="439"/>
      <c r="B65" s="437"/>
      <c r="C65" s="437"/>
      <c r="D65" s="437"/>
      <c r="E65" s="437"/>
      <c r="F65" s="438"/>
      <c r="G65" s="1418"/>
      <c r="H65" s="221"/>
      <c r="I65" s="221"/>
    </row>
    <row r="66" spans="1:9" ht="15.75" hidden="1" outlineLevel="1" thickBot="1">
      <c r="A66" s="439"/>
      <c r="B66" s="437"/>
      <c r="C66" s="437"/>
      <c r="D66" s="437"/>
      <c r="E66" s="437"/>
      <c r="F66" s="438"/>
      <c r="G66" s="1418"/>
      <c r="H66" s="221"/>
      <c r="I66" s="221"/>
    </row>
    <row r="67" spans="1:9" ht="15.75" hidden="1" outlineLevel="1" thickBot="1">
      <c r="A67" s="439"/>
      <c r="B67" s="437"/>
      <c r="C67" s="437"/>
      <c r="D67" s="437"/>
      <c r="E67" s="437"/>
      <c r="F67" s="438"/>
      <c r="G67" s="1418"/>
      <c r="H67" s="221"/>
      <c r="I67" s="221"/>
    </row>
    <row r="68" spans="1:9" ht="15.75" hidden="1" outlineLevel="1" thickBot="1">
      <c r="A68" s="439"/>
      <c r="B68" s="437"/>
      <c r="C68" s="437"/>
      <c r="D68" s="437"/>
      <c r="E68" s="437"/>
      <c r="F68" s="438"/>
      <c r="G68" s="1418"/>
      <c r="H68" s="221"/>
      <c r="I68" s="221"/>
    </row>
    <row r="69" spans="1:9" collapsed="1">
      <c r="A69" s="1881" t="s">
        <v>781</v>
      </c>
      <c r="B69" s="1967"/>
      <c r="C69" s="1967"/>
      <c r="D69" s="1967"/>
      <c r="E69" s="1967"/>
      <c r="F69" s="1967"/>
      <c r="G69" s="1964" t="s">
        <v>1197</v>
      </c>
      <c r="H69" s="221"/>
      <c r="I69" s="221"/>
    </row>
    <row r="70" spans="1:9">
      <c r="A70" s="431"/>
      <c r="B70" s="432"/>
      <c r="C70" s="432"/>
      <c r="D70" s="432"/>
      <c r="E70" s="432"/>
      <c r="F70" s="433"/>
      <c r="G70" s="1978"/>
      <c r="H70" s="221"/>
      <c r="I70" s="221"/>
    </row>
    <row r="71" spans="1:9" hidden="1" outlineLevel="1">
      <c r="A71" s="1982"/>
      <c r="B71" s="1983"/>
      <c r="C71" s="1983"/>
      <c r="D71" s="1983"/>
      <c r="E71" s="1983"/>
      <c r="F71" s="1984"/>
      <c r="G71" s="1911" t="s">
        <v>848</v>
      </c>
      <c r="H71" s="221"/>
      <c r="I71" s="221"/>
    </row>
    <row r="72" spans="1:9" hidden="1" outlineLevel="1">
      <c r="A72" s="1979"/>
      <c r="B72" s="1980"/>
      <c r="C72" s="1980"/>
      <c r="D72" s="1980"/>
      <c r="E72" s="1980"/>
      <c r="F72" s="1981"/>
      <c r="G72" s="1418"/>
      <c r="H72" s="221"/>
      <c r="I72" s="221"/>
    </row>
    <row r="73" spans="1:9" hidden="1" outlineLevel="1">
      <c r="A73" s="1979"/>
      <c r="B73" s="1980"/>
      <c r="C73" s="1980"/>
      <c r="D73" s="1980"/>
      <c r="E73" s="1980"/>
      <c r="F73" s="1981"/>
      <c r="G73" s="1418"/>
      <c r="H73" s="221"/>
      <c r="I73" s="221"/>
    </row>
    <row r="74" spans="1:9" hidden="1" outlineLevel="1">
      <c r="A74" s="1979"/>
      <c r="B74" s="1980"/>
      <c r="C74" s="1980"/>
      <c r="D74" s="1980"/>
      <c r="E74" s="1980"/>
      <c r="F74" s="1981"/>
      <c r="G74" s="1418"/>
      <c r="H74" s="221"/>
      <c r="I74" s="221"/>
    </row>
    <row r="75" spans="1:9" hidden="1" outlineLevel="1">
      <c r="A75" s="1979"/>
      <c r="B75" s="1980"/>
      <c r="C75" s="1980"/>
      <c r="D75" s="1980"/>
      <c r="E75" s="1980"/>
      <c r="F75" s="1981"/>
      <c r="G75" s="1418"/>
      <c r="H75" s="221"/>
      <c r="I75" s="221"/>
    </row>
    <row r="76" spans="1:9" hidden="1" outlineLevel="1">
      <c r="A76" s="1979"/>
      <c r="B76" s="1980"/>
      <c r="C76" s="1980"/>
      <c r="D76" s="1980"/>
      <c r="E76" s="1980"/>
      <c r="F76" s="1981"/>
      <c r="G76" s="1418"/>
      <c r="H76" s="221"/>
      <c r="I76" s="221"/>
    </row>
    <row r="77" spans="1:9" hidden="1" outlineLevel="1">
      <c r="A77" s="1979"/>
      <c r="B77" s="1980"/>
      <c r="C77" s="1980"/>
      <c r="D77" s="1980"/>
      <c r="E77" s="1980"/>
      <c r="F77" s="1981"/>
      <c r="G77" s="1418"/>
      <c r="H77" s="221"/>
      <c r="I77" s="221"/>
    </row>
    <row r="78" spans="1:9" hidden="1" outlineLevel="1">
      <c r="A78" s="1979"/>
      <c r="B78" s="1980"/>
      <c r="C78" s="1980"/>
      <c r="D78" s="1980"/>
      <c r="E78" s="1980"/>
      <c r="F78" s="1981"/>
      <c r="G78" s="1418"/>
      <c r="H78" s="221"/>
      <c r="I78" s="221"/>
    </row>
    <row r="79" spans="1:9" hidden="1" outlineLevel="1">
      <c r="A79" s="1979"/>
      <c r="B79" s="1980"/>
      <c r="C79" s="1980"/>
      <c r="D79" s="1980"/>
      <c r="E79" s="1980"/>
      <c r="F79" s="1981"/>
      <c r="G79" s="1418"/>
      <c r="H79" s="221"/>
      <c r="I79" s="221"/>
    </row>
    <row r="80" spans="1:9" hidden="1" outlineLevel="1">
      <c r="A80" s="1979"/>
      <c r="B80" s="1980"/>
      <c r="C80" s="1980"/>
      <c r="D80" s="1980"/>
      <c r="E80" s="1980"/>
      <c r="F80" s="1981"/>
      <c r="G80" s="1418"/>
      <c r="H80" s="221"/>
      <c r="I80" s="221"/>
    </row>
    <row r="81" spans="1:9" hidden="1" outlineLevel="1">
      <c r="A81" s="1979"/>
      <c r="B81" s="1980"/>
      <c r="C81" s="1980"/>
      <c r="D81" s="1980"/>
      <c r="E81" s="1980"/>
      <c r="F81" s="1981"/>
      <c r="G81" s="1418"/>
      <c r="H81" s="221"/>
      <c r="I81" s="221"/>
    </row>
    <row r="82" spans="1:9" hidden="1" outlineLevel="1">
      <c r="A82" s="1979"/>
      <c r="B82" s="1980"/>
      <c r="C82" s="1980"/>
      <c r="D82" s="1980"/>
      <c r="E82" s="1980"/>
      <c r="F82" s="1981"/>
      <c r="G82" s="1418"/>
      <c r="H82" s="221"/>
      <c r="I82" s="221"/>
    </row>
    <row r="83" spans="1:9" hidden="1" outlineLevel="1">
      <c r="A83" s="1979"/>
      <c r="B83" s="1980"/>
      <c r="C83" s="1980"/>
      <c r="D83" s="1980"/>
      <c r="E83" s="1980"/>
      <c r="F83" s="1981"/>
      <c r="G83" s="1418"/>
      <c r="H83" s="221"/>
      <c r="I83" s="221"/>
    </row>
    <row r="84" spans="1:9" hidden="1" outlineLevel="1">
      <c r="A84" s="1979"/>
      <c r="B84" s="1980"/>
      <c r="C84" s="1980"/>
      <c r="D84" s="1980"/>
      <c r="E84" s="1980"/>
      <c r="F84" s="1981"/>
      <c r="G84" s="1418"/>
      <c r="H84" s="221"/>
      <c r="I84" s="221"/>
    </row>
    <row r="85" spans="1:9" ht="15.75" hidden="1" outlineLevel="1" thickBot="1">
      <c r="A85" s="1975"/>
      <c r="B85" s="1976"/>
      <c r="C85" s="1976"/>
      <c r="D85" s="1976"/>
      <c r="E85" s="1976"/>
      <c r="F85" s="1977"/>
      <c r="G85" s="1419"/>
      <c r="H85" s="221"/>
      <c r="I85" s="221"/>
    </row>
    <row r="86" spans="1:9" collapsed="1">
      <c r="A86" s="1979" t="s">
        <v>782</v>
      </c>
      <c r="B86" s="1980"/>
      <c r="C86" s="1980"/>
      <c r="D86" s="1980"/>
      <c r="E86" s="1980"/>
      <c r="F86" s="1980"/>
      <c r="G86" s="1424" t="s">
        <v>1198</v>
      </c>
      <c r="H86" s="221"/>
      <c r="I86" s="221"/>
    </row>
    <row r="87" spans="1:9">
      <c r="A87" s="1979" t="s">
        <v>783</v>
      </c>
      <c r="B87" s="1980"/>
      <c r="C87" s="1980" t="s">
        <v>784</v>
      </c>
      <c r="D87" s="1980"/>
      <c r="E87" s="1980" t="s">
        <v>785</v>
      </c>
      <c r="F87" s="1980"/>
      <c r="G87" s="1424"/>
      <c r="H87" s="221"/>
      <c r="I87" s="221"/>
    </row>
    <row r="88" spans="1:9">
      <c r="A88" s="1979"/>
      <c r="B88" s="1980"/>
      <c r="C88" s="1980"/>
      <c r="D88" s="1980"/>
      <c r="E88" s="1980"/>
      <c r="F88" s="1980"/>
      <c r="G88" s="1424"/>
      <c r="H88" s="221"/>
      <c r="I88" s="221"/>
    </row>
    <row r="89" spans="1:9">
      <c r="A89" s="1982" t="s">
        <v>786</v>
      </c>
      <c r="B89" s="1983"/>
      <c r="C89" s="1983"/>
      <c r="D89" s="1983"/>
      <c r="E89" s="1983"/>
      <c r="F89" s="1983"/>
      <c r="G89" s="1424"/>
      <c r="H89" s="221"/>
      <c r="I89" s="221"/>
    </row>
    <row r="90" spans="1:9">
      <c r="A90" s="1979" t="s">
        <v>783</v>
      </c>
      <c r="B90" s="1980"/>
      <c r="C90" s="1980" t="s">
        <v>855</v>
      </c>
      <c r="D90" s="1980"/>
      <c r="E90" s="1980" t="s">
        <v>785</v>
      </c>
      <c r="F90" s="1980"/>
      <c r="G90" s="1424"/>
      <c r="H90" s="221"/>
      <c r="I90" s="221"/>
    </row>
    <row r="91" spans="1:9">
      <c r="A91" s="1979"/>
      <c r="B91" s="1980"/>
      <c r="C91" s="1980"/>
      <c r="D91" s="1980"/>
      <c r="E91" s="1980"/>
      <c r="F91" s="1980"/>
      <c r="G91" s="1424"/>
      <c r="H91" s="221"/>
      <c r="I91" s="221"/>
    </row>
    <row r="92" spans="1:9" ht="24" customHeight="1">
      <c r="A92" s="1987" t="s">
        <v>787</v>
      </c>
      <c r="B92" s="1988"/>
      <c r="C92" s="1988"/>
      <c r="D92" s="1988"/>
      <c r="E92" s="1988"/>
      <c r="F92" s="1989"/>
      <c r="G92" s="1424"/>
      <c r="H92" s="221"/>
      <c r="I92" s="221"/>
    </row>
    <row r="93" spans="1:9">
      <c r="A93" s="1979" t="s">
        <v>783</v>
      </c>
      <c r="B93" s="1980"/>
      <c r="C93" s="1980" t="s">
        <v>784</v>
      </c>
      <c r="D93" s="1980"/>
      <c r="E93" s="1980" t="s">
        <v>785</v>
      </c>
      <c r="F93" s="1980"/>
      <c r="G93" s="1424"/>
      <c r="H93" s="221"/>
      <c r="I93" s="221"/>
    </row>
    <row r="94" spans="1:9" ht="15.75" thickBot="1">
      <c r="A94" s="1979"/>
      <c r="B94" s="1980"/>
      <c r="C94" s="1980"/>
      <c r="D94" s="1980"/>
      <c r="E94" s="1980"/>
      <c r="F94" s="1980"/>
      <c r="G94" s="1424"/>
      <c r="H94" s="221"/>
      <c r="I94" s="221"/>
    </row>
    <row r="95" spans="1:9">
      <c r="A95" s="1966" t="s">
        <v>788</v>
      </c>
      <c r="B95" s="1967"/>
      <c r="C95" s="1967"/>
      <c r="D95" s="1967"/>
      <c r="E95" s="1967"/>
      <c r="F95" s="1967"/>
      <c r="G95" s="1883" t="s">
        <v>849</v>
      </c>
      <c r="H95" s="221"/>
      <c r="I95" s="221"/>
    </row>
    <row r="96" spans="1:9" ht="15.75" thickBot="1">
      <c r="A96" s="431"/>
      <c r="B96" s="432"/>
      <c r="C96" s="432"/>
      <c r="D96" s="432"/>
      <c r="E96" s="432"/>
      <c r="F96" s="433"/>
      <c r="G96" s="1884"/>
      <c r="H96" s="221"/>
      <c r="I96" s="221"/>
    </row>
    <row r="97" spans="1:9" ht="15.75" hidden="1" outlineLevel="2" thickBot="1">
      <c r="A97" s="434"/>
      <c r="B97" s="435"/>
      <c r="C97" s="435"/>
      <c r="D97" s="435"/>
      <c r="E97" s="435"/>
      <c r="F97" s="436"/>
      <c r="G97" s="1985" t="s">
        <v>850</v>
      </c>
      <c r="H97" s="221"/>
      <c r="I97" s="221"/>
    </row>
    <row r="98" spans="1:9" ht="15.75" hidden="1" outlineLevel="2" thickBot="1">
      <c r="A98" s="439"/>
      <c r="B98" s="437"/>
      <c r="C98" s="437"/>
      <c r="D98" s="437"/>
      <c r="E98" s="437"/>
      <c r="F98" s="438"/>
      <c r="G98" s="1985"/>
      <c r="H98" s="221"/>
      <c r="I98" s="221"/>
    </row>
    <row r="99" spans="1:9" ht="15.75" hidden="1" outlineLevel="2" thickBot="1">
      <c r="A99" s="439"/>
      <c r="B99" s="437"/>
      <c r="C99" s="437"/>
      <c r="D99" s="437"/>
      <c r="E99" s="437"/>
      <c r="F99" s="438"/>
      <c r="G99" s="1985"/>
      <c r="H99" s="221"/>
      <c r="I99" s="221"/>
    </row>
    <row r="100" spans="1:9" ht="15.75" hidden="1" outlineLevel="2" thickBot="1">
      <c r="A100" s="439"/>
      <c r="B100" s="437"/>
      <c r="C100" s="437"/>
      <c r="D100" s="437"/>
      <c r="E100" s="437"/>
      <c r="F100" s="438"/>
      <c r="G100" s="1985"/>
      <c r="H100" s="221"/>
      <c r="I100" s="221"/>
    </row>
    <row r="101" spans="1:9" ht="15.75" hidden="1" outlineLevel="2" thickBot="1">
      <c r="A101" s="439"/>
      <c r="B101" s="437"/>
      <c r="C101" s="437"/>
      <c r="D101" s="437"/>
      <c r="E101" s="437"/>
      <c r="F101" s="438"/>
      <c r="G101" s="1985"/>
      <c r="H101" s="221"/>
      <c r="I101" s="221"/>
    </row>
    <row r="102" spans="1:9" ht="15.75" hidden="1" outlineLevel="2" thickBot="1">
      <c r="A102" s="439"/>
      <c r="B102" s="437"/>
      <c r="C102" s="437"/>
      <c r="D102" s="437"/>
      <c r="E102" s="437"/>
      <c r="F102" s="438"/>
      <c r="G102" s="1985"/>
      <c r="H102" s="221"/>
      <c r="I102" s="221"/>
    </row>
    <row r="103" spans="1:9" ht="15.75" hidden="1" outlineLevel="2" thickBot="1">
      <c r="A103" s="439"/>
      <c r="B103" s="437"/>
      <c r="C103" s="437"/>
      <c r="D103" s="437"/>
      <c r="E103" s="437"/>
      <c r="F103" s="438"/>
      <c r="G103" s="1985"/>
      <c r="H103" s="221"/>
      <c r="I103" s="221"/>
    </row>
    <row r="104" spans="1:9" ht="15.75" hidden="1" outlineLevel="2" thickBot="1">
      <c r="A104" s="439"/>
      <c r="B104" s="437"/>
      <c r="C104" s="437"/>
      <c r="D104" s="437"/>
      <c r="E104" s="437"/>
      <c r="F104" s="438"/>
      <c r="G104" s="1985"/>
      <c r="H104" s="221"/>
      <c r="I104" s="221"/>
    </row>
    <row r="105" spans="1:9" ht="15.75" hidden="1" outlineLevel="2" thickBot="1">
      <c r="A105" s="439"/>
      <c r="B105" s="437"/>
      <c r="C105" s="437"/>
      <c r="D105" s="437"/>
      <c r="E105" s="437"/>
      <c r="F105" s="438"/>
      <c r="G105" s="1985"/>
      <c r="H105" s="221"/>
      <c r="I105" s="221"/>
    </row>
    <row r="106" spans="1:9" ht="15.75" hidden="1" outlineLevel="2" thickBot="1">
      <c r="A106" s="439"/>
      <c r="B106" s="437"/>
      <c r="C106" s="437"/>
      <c r="D106" s="437"/>
      <c r="E106" s="437"/>
      <c r="F106" s="438"/>
      <c r="G106" s="1986"/>
      <c r="H106" s="221"/>
      <c r="I106" s="221"/>
    </row>
    <row r="107" spans="1:9" collapsed="1">
      <c r="A107" s="1966" t="s">
        <v>789</v>
      </c>
      <c r="B107" s="1967"/>
      <c r="C107" s="1967"/>
      <c r="D107" s="1967"/>
      <c r="E107" s="1967"/>
      <c r="F107" s="1967"/>
      <c r="G107" s="1423" t="s">
        <v>1199</v>
      </c>
      <c r="H107" s="221"/>
      <c r="I107" s="221"/>
    </row>
    <row r="108" spans="1:9">
      <c r="A108" s="1990" t="s">
        <v>790</v>
      </c>
      <c r="B108" s="1886"/>
      <c r="C108" s="1886"/>
      <c r="D108" s="1886"/>
      <c r="E108" s="1886" t="s">
        <v>791</v>
      </c>
      <c r="F108" s="1886"/>
      <c r="G108" s="1562"/>
      <c r="H108" s="221"/>
      <c r="I108" s="221"/>
    </row>
    <row r="109" spans="1:9">
      <c r="A109" s="1990"/>
      <c r="B109" s="1886"/>
      <c r="C109" s="1886"/>
      <c r="D109" s="1886"/>
      <c r="E109" s="1886"/>
      <c r="F109" s="1886"/>
      <c r="G109" s="1562"/>
      <c r="H109" s="221"/>
      <c r="I109" s="221"/>
    </row>
    <row r="110" spans="1:9">
      <c r="A110" s="1990"/>
      <c r="B110" s="1886"/>
      <c r="C110" s="1886"/>
      <c r="D110" s="1886"/>
      <c r="E110" s="1886"/>
      <c r="F110" s="1886"/>
      <c r="G110" s="1562"/>
      <c r="H110" s="221"/>
      <c r="I110" s="221"/>
    </row>
    <row r="111" spans="1:9">
      <c r="A111" s="1990"/>
      <c r="B111" s="1886"/>
      <c r="C111" s="1886"/>
      <c r="D111" s="1886"/>
      <c r="E111" s="1886"/>
      <c r="F111" s="1886"/>
      <c r="G111" s="1562"/>
      <c r="H111" s="221"/>
      <c r="I111" s="221"/>
    </row>
    <row r="112" spans="1:9">
      <c r="A112" s="1990"/>
      <c r="B112" s="1886"/>
      <c r="C112" s="1886"/>
      <c r="D112" s="1886"/>
      <c r="E112" s="1886"/>
      <c r="F112" s="1886"/>
      <c r="G112" s="1562"/>
      <c r="H112" s="221"/>
      <c r="I112" s="221"/>
    </row>
    <row r="113" spans="1:9" ht="15.75" thickBot="1">
      <c r="A113" s="1990"/>
      <c r="B113" s="1886"/>
      <c r="C113" s="1886"/>
      <c r="D113" s="1886"/>
      <c r="E113" s="1886"/>
      <c r="F113" s="1886"/>
      <c r="G113" s="1934"/>
      <c r="H113" s="221"/>
      <c r="I113" s="221"/>
    </row>
    <row r="114" spans="1:9" ht="15.75" hidden="1" outlineLevel="1" thickBot="1">
      <c r="A114" s="1990"/>
      <c r="B114" s="1886"/>
      <c r="C114" s="1886"/>
      <c r="D114" s="1886"/>
      <c r="E114" s="1886"/>
      <c r="F114" s="1886"/>
      <c r="G114" s="1992" t="s">
        <v>851</v>
      </c>
      <c r="H114" s="221"/>
      <c r="I114" s="221"/>
    </row>
    <row r="115" spans="1:9" ht="15.75" hidden="1" outlineLevel="1" thickBot="1">
      <c r="A115" s="1990"/>
      <c r="B115" s="1886"/>
      <c r="C115" s="1886"/>
      <c r="D115" s="1886"/>
      <c r="E115" s="1886"/>
      <c r="F115" s="1886"/>
      <c r="G115" s="1562"/>
      <c r="H115" s="221"/>
      <c r="I115" s="221"/>
    </row>
    <row r="116" spans="1:9" ht="15.75" hidden="1" outlineLevel="1" thickBot="1">
      <c r="A116" s="1990"/>
      <c r="B116" s="1886"/>
      <c r="C116" s="1886"/>
      <c r="D116" s="1886"/>
      <c r="E116" s="1886"/>
      <c r="F116" s="1886"/>
      <c r="G116" s="1562"/>
      <c r="H116" s="221"/>
      <c r="I116" s="221"/>
    </row>
    <row r="117" spans="1:9" ht="15.75" hidden="1" outlineLevel="1" thickBot="1">
      <c r="A117" s="1990"/>
      <c r="B117" s="1886"/>
      <c r="C117" s="1886"/>
      <c r="D117" s="1886"/>
      <c r="E117" s="1886"/>
      <c r="F117" s="1886"/>
      <c r="G117" s="1562"/>
      <c r="H117" s="221"/>
      <c r="I117" s="221"/>
    </row>
    <row r="118" spans="1:9" ht="15.75" hidden="1" outlineLevel="1" thickBot="1">
      <c r="A118" s="1990"/>
      <c r="B118" s="1886"/>
      <c r="C118" s="1886"/>
      <c r="D118" s="1886"/>
      <c r="E118" s="1886"/>
      <c r="F118" s="1886"/>
      <c r="G118" s="1562"/>
      <c r="H118" s="221"/>
      <c r="I118" s="221"/>
    </row>
    <row r="119" spans="1:9" ht="15.75" hidden="1" outlineLevel="1" thickBot="1">
      <c r="A119" s="1993"/>
      <c r="B119" s="1994"/>
      <c r="C119" s="1994"/>
      <c r="D119" s="1994"/>
      <c r="E119" s="1994"/>
      <c r="F119" s="1994"/>
      <c r="G119" s="1563"/>
      <c r="H119" s="221"/>
      <c r="I119" s="221"/>
    </row>
    <row r="120" spans="1:9" collapsed="1">
      <c r="A120" s="1966" t="s">
        <v>792</v>
      </c>
      <c r="B120" s="1967"/>
      <c r="C120" s="1967"/>
      <c r="D120" s="1967"/>
      <c r="E120" s="1967"/>
      <c r="F120" s="1967"/>
      <c r="G120" s="1883" t="s">
        <v>1200</v>
      </c>
      <c r="H120" s="221"/>
      <c r="I120" s="221"/>
    </row>
    <row r="121" spans="1:9" ht="31.5" customHeight="1">
      <c r="A121" s="1435" t="s">
        <v>778</v>
      </c>
      <c r="B121" s="1436"/>
      <c r="C121" s="1886" t="s">
        <v>793</v>
      </c>
      <c r="D121" s="1886"/>
      <c r="E121" s="1895" t="s">
        <v>794</v>
      </c>
      <c r="F121" s="1991"/>
      <c r="G121" s="1935"/>
      <c r="H121" s="221"/>
      <c r="I121" s="221"/>
    </row>
    <row r="122" spans="1:9">
      <c r="A122" s="1990"/>
      <c r="B122" s="1886"/>
      <c r="C122" s="1886"/>
      <c r="D122" s="1886"/>
      <c r="E122" s="1886"/>
      <c r="F122" s="1886"/>
      <c r="G122" s="1935"/>
      <c r="H122" s="221"/>
      <c r="I122" s="221"/>
    </row>
    <row r="123" spans="1:9">
      <c r="A123" s="1990"/>
      <c r="B123" s="1886"/>
      <c r="C123" s="1886"/>
      <c r="D123" s="1886"/>
      <c r="E123" s="1886"/>
      <c r="F123" s="1886"/>
      <c r="G123" s="1935"/>
      <c r="H123" s="221"/>
      <c r="I123" s="221"/>
    </row>
    <row r="124" spans="1:9">
      <c r="A124" s="1990"/>
      <c r="B124" s="1886"/>
      <c r="C124" s="1886"/>
      <c r="D124" s="1886"/>
      <c r="E124" s="1886"/>
      <c r="F124" s="1886"/>
      <c r="G124" s="1935"/>
      <c r="H124" s="221"/>
      <c r="I124" s="221"/>
    </row>
    <row r="125" spans="1:9">
      <c r="A125" s="1990"/>
      <c r="B125" s="1886"/>
      <c r="C125" s="1886"/>
      <c r="D125" s="1886"/>
      <c r="E125" s="1886"/>
      <c r="F125" s="1886"/>
      <c r="G125" s="1935"/>
      <c r="H125" s="221"/>
      <c r="I125" s="221"/>
    </row>
    <row r="126" spans="1:9" hidden="1" outlineLevel="1">
      <c r="A126" s="1990"/>
      <c r="B126" s="1886"/>
      <c r="C126" s="1886"/>
      <c r="D126" s="1886"/>
      <c r="E126" s="1886"/>
      <c r="F126" s="1886"/>
      <c r="G126" s="1935" t="s">
        <v>852</v>
      </c>
      <c r="H126" s="221"/>
      <c r="I126" s="221"/>
    </row>
    <row r="127" spans="1:9" hidden="1" outlineLevel="1">
      <c r="A127" s="1990"/>
      <c r="B127" s="1886"/>
      <c r="C127" s="1886"/>
      <c r="D127" s="1886"/>
      <c r="E127" s="1886"/>
      <c r="F127" s="1886"/>
      <c r="G127" s="1935"/>
      <c r="H127" s="221"/>
      <c r="I127" s="221"/>
    </row>
    <row r="128" spans="1:9" hidden="1" outlineLevel="1">
      <c r="A128" s="1990"/>
      <c r="B128" s="1886"/>
      <c r="C128" s="1886"/>
      <c r="D128" s="1886"/>
      <c r="E128" s="1886"/>
      <c r="F128" s="1886"/>
      <c r="G128" s="1935"/>
      <c r="H128" s="221"/>
      <c r="I128" s="221"/>
    </row>
    <row r="129" spans="1:9" hidden="1" outlineLevel="1">
      <c r="A129" s="1990"/>
      <c r="B129" s="1886"/>
      <c r="C129" s="1886"/>
      <c r="D129" s="1886"/>
      <c r="E129" s="1886"/>
      <c r="F129" s="1886"/>
      <c r="G129" s="1935"/>
      <c r="H129" s="221"/>
      <c r="I129" s="221"/>
    </row>
    <row r="130" spans="1:9" hidden="1" outlineLevel="1">
      <c r="A130" s="1990"/>
      <c r="B130" s="1886"/>
      <c r="C130" s="1886"/>
      <c r="D130" s="1886"/>
      <c r="E130" s="1886"/>
      <c r="F130" s="1886"/>
      <c r="G130" s="1935"/>
      <c r="H130" s="221"/>
      <c r="I130" s="221"/>
    </row>
    <row r="131" spans="1:9" hidden="1" outlineLevel="1">
      <c r="A131" s="1990"/>
      <c r="B131" s="1886"/>
      <c r="C131" s="1886"/>
      <c r="D131" s="1886"/>
      <c r="E131" s="1886"/>
      <c r="F131" s="1886"/>
      <c r="G131" s="1935"/>
      <c r="H131" s="221"/>
      <c r="I131" s="221"/>
    </row>
    <row r="132" spans="1:9" hidden="1" outlineLevel="1">
      <c r="A132" s="1990"/>
      <c r="B132" s="1886"/>
      <c r="C132" s="1886"/>
      <c r="D132" s="1886"/>
      <c r="E132" s="1886"/>
      <c r="F132" s="1886"/>
      <c r="G132" s="1935"/>
      <c r="H132" s="221"/>
      <c r="I132" s="221"/>
    </row>
    <row r="133" spans="1:9" hidden="1" outlineLevel="1">
      <c r="A133" s="1990"/>
      <c r="B133" s="1886"/>
      <c r="C133" s="1886"/>
      <c r="D133" s="1886"/>
      <c r="E133" s="1886"/>
      <c r="F133" s="1886"/>
      <c r="G133" s="1935"/>
      <c r="H133" s="221"/>
      <c r="I133" s="221"/>
    </row>
    <row r="134" spans="1:9" hidden="1" outlineLevel="1">
      <c r="A134" s="1990"/>
      <c r="B134" s="1886"/>
      <c r="C134" s="1886"/>
      <c r="D134" s="1886"/>
      <c r="E134" s="1886"/>
      <c r="F134" s="1886"/>
      <c r="G134" s="1935"/>
      <c r="H134" s="221"/>
      <c r="I134" s="221"/>
    </row>
    <row r="135" spans="1:9" hidden="1" outlineLevel="1">
      <c r="A135" s="1990"/>
      <c r="B135" s="1886"/>
      <c r="C135" s="1886"/>
      <c r="D135" s="1886"/>
      <c r="E135" s="1886"/>
      <c r="F135" s="1886"/>
      <c r="G135" s="1935"/>
      <c r="H135" s="221"/>
      <c r="I135" s="221"/>
    </row>
    <row r="136" spans="1:9" hidden="1" outlineLevel="1">
      <c r="A136" s="1990"/>
      <c r="B136" s="1886"/>
      <c r="C136" s="1886"/>
      <c r="D136" s="1886"/>
      <c r="E136" s="1886"/>
      <c r="F136" s="1886"/>
      <c r="G136" s="1935"/>
      <c r="H136" s="221"/>
      <c r="I136" s="221"/>
    </row>
    <row r="137" spans="1:9" hidden="1" outlineLevel="1">
      <c r="A137" s="1990"/>
      <c r="B137" s="1886"/>
      <c r="C137" s="1886"/>
      <c r="D137" s="1886"/>
      <c r="E137" s="1886"/>
      <c r="F137" s="1886"/>
      <c r="G137" s="1935"/>
      <c r="H137" s="221"/>
      <c r="I137" s="221"/>
    </row>
    <row r="138" spans="1:9" hidden="1" outlineLevel="1">
      <c r="A138" s="1990"/>
      <c r="B138" s="1886"/>
      <c r="C138" s="1886"/>
      <c r="D138" s="1886"/>
      <c r="E138" s="1886"/>
      <c r="F138" s="1886"/>
      <c r="G138" s="1935"/>
      <c r="H138" s="221"/>
      <c r="I138" s="221"/>
    </row>
    <row r="139" spans="1:9" collapsed="1">
      <c r="A139" s="1990" t="s">
        <v>795</v>
      </c>
      <c r="B139" s="1886"/>
      <c r="C139" s="1886"/>
      <c r="D139" s="1886"/>
      <c r="E139" s="1886"/>
      <c r="F139" s="1886"/>
      <c r="G139" s="1884" t="s">
        <v>1200</v>
      </c>
      <c r="H139" s="221"/>
      <c r="I139" s="221"/>
    </row>
    <row r="140" spans="1:9" ht="15.75" thickBot="1">
      <c r="A140" s="449"/>
      <c r="B140" s="450"/>
      <c r="C140" s="450"/>
      <c r="D140" s="450"/>
      <c r="E140" s="450"/>
      <c r="F140" s="451"/>
      <c r="G140" s="1936"/>
      <c r="H140" s="221"/>
      <c r="I140" s="221"/>
    </row>
    <row r="141" spans="1:9" hidden="1" outlineLevel="1">
      <c r="A141" s="439"/>
      <c r="B141" s="437"/>
      <c r="C141" s="437"/>
      <c r="D141" s="437"/>
      <c r="E141" s="437"/>
      <c r="F141" s="438"/>
      <c r="G141" s="1562" t="s">
        <v>852</v>
      </c>
      <c r="H141" s="221"/>
      <c r="I141" s="221"/>
    </row>
    <row r="142" spans="1:9" hidden="1" outlineLevel="1">
      <c r="A142" s="439"/>
      <c r="B142" s="437"/>
      <c r="C142" s="437"/>
      <c r="D142" s="437"/>
      <c r="E142" s="437"/>
      <c r="F142" s="438"/>
      <c r="G142" s="1562"/>
      <c r="H142" s="221"/>
      <c r="I142" s="221"/>
    </row>
    <row r="143" spans="1:9" hidden="1" outlineLevel="1">
      <c r="A143" s="439"/>
      <c r="B143" s="437"/>
      <c r="C143" s="437"/>
      <c r="D143" s="437"/>
      <c r="E143" s="437"/>
      <c r="F143" s="438"/>
      <c r="G143" s="1562"/>
      <c r="H143" s="221"/>
      <c r="I143" s="221"/>
    </row>
    <row r="144" spans="1:9" hidden="1" outlineLevel="1">
      <c r="A144" s="439"/>
      <c r="B144" s="437"/>
      <c r="C144" s="437"/>
      <c r="D144" s="437"/>
      <c r="E144" s="437"/>
      <c r="F144" s="438"/>
      <c r="G144" s="1562"/>
      <c r="H144" s="221"/>
      <c r="I144" s="221"/>
    </row>
    <row r="145" spans="1:9" ht="15.75" hidden="1" outlineLevel="1" thickBot="1">
      <c r="A145" s="440"/>
      <c r="B145" s="441"/>
      <c r="C145" s="441"/>
      <c r="D145" s="441"/>
      <c r="E145" s="441"/>
      <c r="F145" s="442"/>
      <c r="G145" s="1563"/>
      <c r="H145" s="221"/>
      <c r="I145" s="221"/>
    </row>
    <row r="146" spans="1:9" collapsed="1">
      <c r="A146" s="242"/>
      <c r="B146" s="242"/>
      <c r="C146" s="242"/>
      <c r="D146" s="242"/>
      <c r="E146" s="242"/>
      <c r="F146" s="242"/>
      <c r="G146" s="221"/>
      <c r="H146" s="221"/>
      <c r="I146" s="221"/>
    </row>
    <row r="147" spans="1:9">
      <c r="A147" s="242"/>
      <c r="B147" s="242"/>
      <c r="C147" s="242"/>
      <c r="D147" s="242"/>
      <c r="E147" s="242"/>
      <c r="F147" s="242"/>
      <c r="G147" s="221"/>
      <c r="H147" s="221"/>
      <c r="I147" s="221"/>
    </row>
    <row r="148" spans="1:9">
      <c r="A148" s="242"/>
      <c r="B148" s="242"/>
      <c r="C148" s="242"/>
      <c r="D148" s="242"/>
      <c r="E148" s="242"/>
      <c r="F148" s="242"/>
      <c r="G148" s="221"/>
      <c r="H148" s="221"/>
      <c r="I148" s="221"/>
    </row>
    <row r="149" spans="1:9">
      <c r="A149" s="242"/>
      <c r="B149" s="242"/>
      <c r="C149" s="242"/>
      <c r="D149" s="242"/>
      <c r="E149" s="242"/>
      <c r="F149" s="242"/>
      <c r="G149" s="221"/>
      <c r="H149" s="221"/>
      <c r="I149" s="221"/>
    </row>
    <row r="150" spans="1:9">
      <c r="A150" s="242"/>
      <c r="B150" s="242"/>
      <c r="C150" s="242"/>
      <c r="D150" s="242"/>
      <c r="E150" s="242"/>
      <c r="F150" s="242"/>
      <c r="G150" s="221"/>
      <c r="H150" s="221"/>
      <c r="I150" s="221"/>
    </row>
    <row r="151" spans="1:9">
      <c r="A151" s="242"/>
      <c r="B151" s="242"/>
      <c r="C151" s="242"/>
      <c r="D151" s="242"/>
      <c r="E151" s="242"/>
      <c r="F151" s="242"/>
      <c r="G151" s="221"/>
      <c r="H151" s="221"/>
      <c r="I151" s="221"/>
    </row>
    <row r="152" spans="1:9">
      <c r="A152" s="242"/>
      <c r="B152" s="242"/>
      <c r="C152" s="242"/>
      <c r="D152" s="242"/>
      <c r="E152" s="242"/>
      <c r="F152" s="242"/>
      <c r="G152" s="221"/>
      <c r="H152" s="221"/>
      <c r="I152" s="221"/>
    </row>
    <row r="153" spans="1:9">
      <c r="A153" s="242"/>
      <c r="B153" s="242"/>
      <c r="C153" s="242"/>
      <c r="D153" s="242"/>
      <c r="E153" s="242"/>
      <c r="F153" s="242"/>
      <c r="G153" s="221"/>
      <c r="H153" s="221"/>
      <c r="I153" s="221"/>
    </row>
    <row r="154" spans="1:9">
      <c r="A154" s="242"/>
      <c r="B154" s="242"/>
      <c r="C154" s="242"/>
      <c r="D154" s="242"/>
      <c r="E154" s="242"/>
      <c r="F154" s="242"/>
      <c r="G154" s="221"/>
      <c r="H154" s="221"/>
      <c r="I154" s="221"/>
    </row>
    <row r="155" spans="1:9">
      <c r="A155" s="242"/>
      <c r="B155" s="242"/>
      <c r="C155" s="242"/>
      <c r="D155" s="242"/>
      <c r="E155" s="242"/>
      <c r="F155" s="242"/>
      <c r="G155" s="221"/>
      <c r="H155" s="221"/>
      <c r="I155" s="221"/>
    </row>
    <row r="156" spans="1:9">
      <c r="A156" s="242"/>
      <c r="B156" s="242"/>
      <c r="C156" s="242"/>
      <c r="D156" s="242"/>
      <c r="E156" s="242"/>
      <c r="F156" s="242"/>
      <c r="G156" s="221"/>
      <c r="H156" s="221"/>
      <c r="I156" s="221"/>
    </row>
    <row r="157" spans="1:9">
      <c r="A157" s="242"/>
      <c r="B157" s="242"/>
      <c r="C157" s="242"/>
      <c r="D157" s="242"/>
      <c r="E157" s="242"/>
      <c r="F157" s="242"/>
      <c r="G157" s="221"/>
      <c r="H157" s="221"/>
      <c r="I157" s="221"/>
    </row>
    <row r="158" spans="1:9">
      <c r="A158" s="242"/>
      <c r="B158" s="242"/>
      <c r="C158" s="242"/>
      <c r="D158" s="242"/>
      <c r="E158" s="242"/>
      <c r="F158" s="242"/>
      <c r="G158" s="221"/>
      <c r="H158" s="221"/>
      <c r="I158" s="221"/>
    </row>
    <row r="159" spans="1:9">
      <c r="A159" s="242"/>
      <c r="B159" s="242"/>
      <c r="C159" s="242"/>
      <c r="D159" s="242"/>
      <c r="E159" s="242"/>
      <c r="F159" s="242"/>
      <c r="G159" s="221"/>
      <c r="H159" s="221"/>
      <c r="I159" s="221"/>
    </row>
    <row r="160" spans="1:9">
      <c r="A160" s="242"/>
      <c r="B160" s="242"/>
      <c r="C160" s="242"/>
      <c r="D160" s="242"/>
      <c r="E160" s="242"/>
      <c r="F160" s="242"/>
      <c r="G160" s="221"/>
      <c r="H160" s="221"/>
      <c r="I160" s="221"/>
    </row>
    <row r="161" spans="1:9">
      <c r="A161" s="242"/>
      <c r="B161" s="242"/>
      <c r="C161" s="242"/>
      <c r="D161" s="242"/>
      <c r="E161" s="242"/>
      <c r="F161" s="242"/>
      <c r="G161" s="221"/>
      <c r="H161" s="221"/>
      <c r="I161" s="221"/>
    </row>
    <row r="162" spans="1:9">
      <c r="A162" s="242"/>
      <c r="B162" s="242"/>
      <c r="C162" s="242"/>
      <c r="D162" s="242"/>
      <c r="E162" s="242"/>
      <c r="F162" s="242"/>
      <c r="G162" s="221"/>
      <c r="H162" s="221"/>
      <c r="I162" s="221"/>
    </row>
    <row r="163" spans="1:9">
      <c r="A163" s="242"/>
      <c r="B163" s="242"/>
      <c r="C163" s="242"/>
      <c r="D163" s="242"/>
      <c r="E163" s="242"/>
      <c r="F163" s="242"/>
      <c r="G163" s="221"/>
      <c r="H163" s="221"/>
      <c r="I163" s="221"/>
    </row>
    <row r="164" spans="1:9">
      <c r="A164" s="242"/>
      <c r="B164" s="242"/>
      <c r="C164" s="242"/>
      <c r="D164" s="242"/>
      <c r="E164" s="242"/>
      <c r="F164" s="242"/>
      <c r="G164" s="221"/>
      <c r="H164" s="221"/>
      <c r="I164" s="221"/>
    </row>
    <row r="165" spans="1:9">
      <c r="A165" s="242"/>
      <c r="B165" s="242"/>
      <c r="C165" s="242"/>
      <c r="D165" s="242"/>
      <c r="E165" s="242"/>
      <c r="F165" s="242"/>
      <c r="G165" s="221"/>
      <c r="H165" s="221"/>
      <c r="I165" s="221"/>
    </row>
    <row r="166" spans="1:9">
      <c r="A166" s="242"/>
      <c r="B166" s="242"/>
      <c r="C166" s="242"/>
      <c r="D166" s="242"/>
      <c r="E166" s="242"/>
      <c r="F166" s="242"/>
      <c r="G166" s="221"/>
      <c r="H166" s="221"/>
      <c r="I166" s="221"/>
    </row>
    <row r="167" spans="1:9">
      <c r="A167" s="242"/>
      <c r="B167" s="242"/>
      <c r="C167" s="242"/>
      <c r="D167" s="242"/>
      <c r="E167" s="242"/>
      <c r="F167" s="242"/>
      <c r="G167" s="221"/>
      <c r="H167" s="221"/>
      <c r="I167" s="221"/>
    </row>
    <row r="168" spans="1:9">
      <c r="A168" s="242"/>
      <c r="B168" s="242"/>
      <c r="C168" s="242"/>
      <c r="D168" s="242"/>
      <c r="E168" s="242"/>
      <c r="F168" s="242"/>
      <c r="G168" s="221"/>
      <c r="H168" s="221"/>
      <c r="I168" s="221"/>
    </row>
    <row r="169" spans="1:9">
      <c r="A169" s="242"/>
      <c r="B169" s="242"/>
      <c r="C169" s="242"/>
      <c r="D169" s="242"/>
      <c r="E169" s="242"/>
      <c r="F169" s="242"/>
      <c r="G169" s="221"/>
      <c r="H169" s="221"/>
      <c r="I169" s="221"/>
    </row>
    <row r="170" spans="1:9">
      <c r="A170" s="242"/>
      <c r="B170" s="242"/>
      <c r="C170" s="242"/>
      <c r="D170" s="242"/>
      <c r="E170" s="242"/>
      <c r="F170" s="242"/>
      <c r="G170" s="221"/>
      <c r="H170" s="221"/>
      <c r="I170" s="221"/>
    </row>
    <row r="171" spans="1:9">
      <c r="A171" s="242"/>
      <c r="B171" s="242"/>
      <c r="C171" s="242"/>
      <c r="D171" s="242"/>
      <c r="E171" s="242"/>
      <c r="F171" s="242"/>
      <c r="G171" s="221"/>
      <c r="H171" s="221"/>
      <c r="I171" s="221"/>
    </row>
    <row r="172" spans="1:9">
      <c r="A172" s="242"/>
      <c r="B172" s="242"/>
      <c r="C172" s="242"/>
      <c r="D172" s="242"/>
      <c r="E172" s="242"/>
      <c r="F172" s="242"/>
      <c r="G172" s="221"/>
      <c r="H172" s="221"/>
      <c r="I172" s="221"/>
    </row>
    <row r="173" spans="1:9">
      <c r="A173" s="242"/>
      <c r="B173" s="242"/>
      <c r="C173" s="242"/>
      <c r="D173" s="242"/>
      <c r="E173" s="242"/>
      <c r="F173" s="242"/>
      <c r="G173" s="221"/>
      <c r="H173" s="221"/>
      <c r="I173" s="221"/>
    </row>
    <row r="174" spans="1:9">
      <c r="A174" s="242"/>
      <c r="B174" s="242"/>
      <c r="C174" s="242"/>
      <c r="D174" s="242"/>
      <c r="E174" s="242"/>
      <c r="F174" s="242"/>
      <c r="G174" s="221"/>
      <c r="H174" s="221"/>
      <c r="I174" s="221"/>
    </row>
    <row r="175" spans="1:9">
      <c r="A175" s="242"/>
      <c r="B175" s="242"/>
      <c r="C175" s="242"/>
      <c r="D175" s="242"/>
      <c r="E175" s="242"/>
      <c r="F175" s="242"/>
      <c r="G175" s="221"/>
      <c r="H175" s="221"/>
      <c r="I175" s="221"/>
    </row>
    <row r="176" spans="1:9">
      <c r="A176" s="242"/>
      <c r="B176" s="242"/>
      <c r="C176" s="242"/>
      <c r="D176" s="242"/>
      <c r="E176" s="242"/>
      <c r="F176" s="242"/>
      <c r="G176" s="221"/>
      <c r="H176" s="221"/>
      <c r="I176" s="221"/>
    </row>
    <row r="177" spans="1:9">
      <c r="A177" s="242"/>
      <c r="B177" s="242"/>
      <c r="C177" s="242"/>
      <c r="D177" s="242"/>
      <c r="E177" s="242"/>
      <c r="F177" s="242"/>
      <c r="G177" s="221"/>
      <c r="H177" s="221"/>
      <c r="I177" s="221"/>
    </row>
    <row r="178" spans="1:9">
      <c r="A178" s="242"/>
      <c r="B178" s="242"/>
      <c r="C178" s="242"/>
      <c r="D178" s="242"/>
      <c r="E178" s="242"/>
      <c r="F178" s="242"/>
      <c r="G178" s="221"/>
      <c r="H178" s="221"/>
      <c r="I178" s="221"/>
    </row>
    <row r="179" spans="1:9">
      <c r="A179" s="242"/>
      <c r="B179" s="242"/>
      <c r="C179" s="242"/>
      <c r="D179" s="242"/>
      <c r="E179" s="242"/>
      <c r="F179" s="242"/>
      <c r="G179" s="221"/>
      <c r="H179" s="221"/>
      <c r="I179" s="221"/>
    </row>
    <row r="180" spans="1:9">
      <c r="A180" s="242"/>
      <c r="B180" s="242"/>
      <c r="C180" s="242"/>
      <c r="D180" s="242"/>
      <c r="E180" s="242"/>
      <c r="F180" s="242"/>
      <c r="G180" s="221"/>
      <c r="H180" s="221"/>
      <c r="I180" s="221"/>
    </row>
    <row r="181" spans="1:9">
      <c r="A181" s="242"/>
      <c r="B181" s="242"/>
      <c r="C181" s="242"/>
      <c r="D181" s="242"/>
      <c r="E181" s="242"/>
      <c r="F181" s="242"/>
      <c r="G181" s="221"/>
      <c r="H181" s="221"/>
      <c r="I181" s="221"/>
    </row>
    <row r="182" spans="1:9">
      <c r="A182" s="242"/>
      <c r="B182" s="242"/>
      <c r="C182" s="242"/>
      <c r="D182" s="242"/>
      <c r="E182" s="242"/>
      <c r="F182" s="242"/>
      <c r="G182" s="221"/>
      <c r="H182" s="221"/>
      <c r="I182" s="221"/>
    </row>
    <row r="183" spans="1:9">
      <c r="A183" s="242"/>
      <c r="B183" s="242"/>
      <c r="C183" s="242"/>
      <c r="D183" s="242"/>
      <c r="E183" s="242"/>
      <c r="F183" s="242"/>
      <c r="G183" s="221"/>
      <c r="H183" s="221"/>
      <c r="I183" s="221"/>
    </row>
    <row r="184" spans="1:9">
      <c r="A184" s="242"/>
      <c r="B184" s="242"/>
      <c r="C184" s="242"/>
      <c r="D184" s="242"/>
      <c r="E184" s="242"/>
      <c r="F184" s="242"/>
      <c r="G184" s="221"/>
      <c r="H184" s="221"/>
      <c r="I184" s="221"/>
    </row>
    <row r="185" spans="1:9">
      <c r="A185" s="242"/>
      <c r="B185" s="242"/>
      <c r="C185" s="242"/>
      <c r="D185" s="242"/>
      <c r="E185" s="242"/>
      <c r="F185" s="242"/>
      <c r="G185" s="221"/>
      <c r="H185" s="221"/>
      <c r="I185" s="221"/>
    </row>
    <row r="186" spans="1:9">
      <c r="A186" s="242"/>
      <c r="B186" s="242"/>
      <c r="C186" s="242"/>
      <c r="D186" s="242"/>
      <c r="E186" s="242"/>
      <c r="F186" s="242"/>
      <c r="G186" s="221"/>
      <c r="H186" s="221"/>
      <c r="I186" s="221"/>
    </row>
    <row r="187" spans="1:9">
      <c r="A187" s="242"/>
      <c r="B187" s="242"/>
      <c r="C187" s="242"/>
      <c r="D187" s="242"/>
      <c r="E187" s="242"/>
      <c r="F187" s="242"/>
      <c r="G187" s="221"/>
      <c r="H187" s="221"/>
      <c r="I187" s="221"/>
    </row>
    <row r="188" spans="1:9">
      <c r="A188" s="242"/>
      <c r="B188" s="242"/>
      <c r="C188" s="242"/>
      <c r="D188" s="242"/>
      <c r="E188" s="242"/>
      <c r="F188" s="242"/>
      <c r="G188" s="221"/>
      <c r="H188" s="221"/>
      <c r="I188" s="221"/>
    </row>
    <row r="189" spans="1:9">
      <c r="A189" s="242"/>
      <c r="B189" s="242"/>
      <c r="C189" s="242"/>
      <c r="D189" s="242"/>
      <c r="E189" s="242"/>
      <c r="F189" s="242"/>
      <c r="G189" s="221"/>
      <c r="H189" s="221"/>
      <c r="I189" s="221"/>
    </row>
    <row r="190" spans="1:9">
      <c r="A190" s="242"/>
      <c r="B190" s="242"/>
      <c r="C190" s="242"/>
      <c r="D190" s="242"/>
      <c r="E190" s="242"/>
      <c r="F190" s="242"/>
      <c r="G190" s="221"/>
      <c r="H190" s="221"/>
      <c r="I190" s="221"/>
    </row>
    <row r="191" spans="1:9">
      <c r="A191" s="242"/>
      <c r="B191" s="242"/>
      <c r="C191" s="242"/>
      <c r="D191" s="242"/>
      <c r="E191" s="242"/>
      <c r="F191" s="242"/>
      <c r="G191" s="221"/>
      <c r="H191" s="221"/>
      <c r="I191" s="221"/>
    </row>
    <row r="192" spans="1:9">
      <c r="A192" s="242"/>
      <c r="B192" s="242"/>
      <c r="C192" s="242"/>
      <c r="D192" s="242"/>
      <c r="E192" s="242"/>
      <c r="F192" s="242"/>
      <c r="G192" s="221"/>
      <c r="H192" s="221"/>
      <c r="I192" s="221"/>
    </row>
    <row r="193" spans="1:9">
      <c r="A193" s="242"/>
      <c r="B193" s="242"/>
      <c r="C193" s="242"/>
      <c r="D193" s="242"/>
      <c r="E193" s="242"/>
      <c r="F193" s="242"/>
      <c r="G193" s="221"/>
      <c r="H193" s="221"/>
      <c r="I193" s="221"/>
    </row>
    <row r="194" spans="1:9">
      <c r="A194" s="221"/>
      <c r="B194" s="221"/>
      <c r="C194" s="221"/>
      <c r="D194" s="221"/>
      <c r="E194" s="221"/>
      <c r="F194" s="221"/>
      <c r="G194" s="221"/>
      <c r="H194" s="221"/>
      <c r="I194" s="221"/>
    </row>
    <row r="195" spans="1:9">
      <c r="A195" s="221"/>
      <c r="B195" s="221"/>
      <c r="C195" s="221"/>
      <c r="D195" s="221"/>
      <c r="E195" s="221"/>
      <c r="F195" s="221"/>
      <c r="G195" s="221"/>
      <c r="H195" s="221"/>
      <c r="I195" s="221"/>
    </row>
    <row r="196" spans="1:9">
      <c r="A196" s="221"/>
      <c r="B196" s="221"/>
      <c r="C196" s="221"/>
      <c r="D196" s="221"/>
      <c r="E196" s="221"/>
      <c r="F196" s="221"/>
      <c r="G196" s="221"/>
      <c r="H196" s="221"/>
      <c r="I196" s="221"/>
    </row>
    <row r="197" spans="1:9">
      <c r="A197" s="221"/>
      <c r="B197" s="221"/>
      <c r="C197" s="221"/>
      <c r="D197" s="221"/>
      <c r="E197" s="221"/>
      <c r="F197" s="221"/>
      <c r="G197" s="221"/>
      <c r="H197" s="221"/>
      <c r="I197" s="221"/>
    </row>
    <row r="198" spans="1:9">
      <c r="A198" s="221"/>
      <c r="B198" s="221"/>
      <c r="C198" s="221"/>
      <c r="D198" s="221"/>
      <c r="E198" s="221"/>
      <c r="F198" s="221"/>
      <c r="G198" s="221"/>
      <c r="H198" s="221"/>
      <c r="I198" s="221"/>
    </row>
    <row r="199" spans="1:9">
      <c r="A199" s="221"/>
      <c r="B199" s="221"/>
      <c r="C199" s="221"/>
      <c r="D199" s="221"/>
      <c r="E199" s="221"/>
      <c r="F199" s="221"/>
      <c r="G199" s="221"/>
      <c r="H199" s="221"/>
      <c r="I199" s="22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Y33" sqref="Y33"/>
    </sheetView>
  </sheetViews>
  <sheetFormatPr defaultRowHeight="15"/>
  <cols>
    <col min="1" max="1" width="7.42578125" customWidth="1"/>
    <col min="2" max="2" width="19.140625" customWidth="1"/>
    <col min="3" max="14" width="8.7109375" customWidth="1"/>
  </cols>
  <sheetData>
    <row r="1" spans="1:14" ht="42" customHeight="1">
      <c r="A1" s="777" t="s">
        <v>1177</v>
      </c>
      <c r="B1" s="2023" t="s">
        <v>973</v>
      </c>
      <c r="C1" s="2023"/>
      <c r="D1" s="2023"/>
      <c r="E1" s="2023"/>
      <c r="F1" s="2023"/>
      <c r="G1" s="2023"/>
      <c r="H1" s="2023"/>
      <c r="I1" s="2023"/>
      <c r="J1" s="2023"/>
      <c r="K1" s="2023"/>
      <c r="L1" s="2023"/>
      <c r="M1" s="2023"/>
      <c r="N1" s="2024"/>
    </row>
    <row r="2" spans="1:14">
      <c r="A2" s="2027" t="s">
        <v>997</v>
      </c>
      <c r="B2" s="2028"/>
      <c r="C2" s="2028"/>
      <c r="D2" s="2028"/>
      <c r="E2" s="2028"/>
      <c r="F2" s="2028"/>
      <c r="G2" s="2028"/>
      <c r="H2" s="2028"/>
      <c r="I2" s="2028"/>
      <c r="J2" s="2028"/>
      <c r="K2" s="2028"/>
      <c r="L2" s="2028"/>
      <c r="M2" s="2028"/>
      <c r="N2" s="2029"/>
    </row>
    <row r="3" spans="1:14" ht="15.75" thickBot="1">
      <c r="A3" s="1997"/>
      <c r="B3" s="1998"/>
      <c r="C3" s="1998"/>
      <c r="D3" s="1998"/>
      <c r="E3" s="1998"/>
      <c r="F3" s="1998"/>
      <c r="G3" s="1998"/>
      <c r="H3" s="1998"/>
      <c r="I3" s="1998"/>
      <c r="J3" s="1998"/>
      <c r="K3" s="1998"/>
      <c r="L3" s="1998"/>
      <c r="M3" s="1998"/>
      <c r="N3" s="1999"/>
    </row>
    <row r="4" spans="1:14" s="221" customFormat="1" ht="12.75" customHeight="1">
      <c r="A4" s="1081" t="s">
        <v>1391</v>
      </c>
      <c r="B4" s="1082"/>
      <c r="C4" s="1082"/>
      <c r="D4" s="1082"/>
      <c r="E4" s="1082"/>
      <c r="F4" s="1082"/>
      <c r="G4" s="1082"/>
      <c r="H4" s="1082"/>
      <c r="I4" s="1082"/>
      <c r="J4" s="1082"/>
      <c r="K4" s="1082"/>
      <c r="L4" s="1082"/>
      <c r="M4" s="1082"/>
      <c r="N4" s="1995"/>
    </row>
    <row r="5" spans="1:14" s="221" customFormat="1" ht="13.5" customHeight="1" thickBot="1">
      <c r="A5" s="1084"/>
      <c r="B5" s="1085"/>
      <c r="C5" s="1085"/>
      <c r="D5" s="1085"/>
      <c r="E5" s="1085"/>
      <c r="F5" s="1085"/>
      <c r="G5" s="1085"/>
      <c r="H5" s="1085"/>
      <c r="I5" s="1085"/>
      <c r="J5" s="1085"/>
      <c r="K5" s="1085"/>
      <c r="L5" s="1085"/>
      <c r="M5" s="1085"/>
      <c r="N5" s="1996"/>
    </row>
    <row r="6" spans="1:14" s="221" customFormat="1" ht="13.5" customHeight="1" thickBot="1">
      <c r="A6" s="611" t="s">
        <v>1176</v>
      </c>
      <c r="B6" s="750"/>
      <c r="C6" s="679" t="str">
        <f>Obsah!C4</f>
        <v>(31/03/2018)</v>
      </c>
      <c r="D6" s="605"/>
      <c r="E6" s="605"/>
      <c r="F6" s="605"/>
      <c r="G6" s="605"/>
      <c r="H6" s="605"/>
      <c r="I6" s="605"/>
      <c r="J6" s="605"/>
      <c r="K6" s="605"/>
      <c r="L6" s="605"/>
      <c r="M6" s="605"/>
      <c r="N6" s="279"/>
    </row>
    <row r="7" spans="1:14" s="221" customFormat="1" ht="13.5" customHeight="1">
      <c r="A7" s="818"/>
      <c r="B7" s="564"/>
      <c r="C7" s="564"/>
      <c r="D7" s="819"/>
      <c r="E7" s="250"/>
      <c r="F7" s="250"/>
      <c r="G7" s="250"/>
      <c r="H7" s="250"/>
      <c r="I7" s="250"/>
      <c r="J7" s="250"/>
      <c r="K7" s="250"/>
      <c r="L7" s="250"/>
      <c r="M7" s="250"/>
      <c r="N7" s="770"/>
    </row>
    <row r="8" spans="1:14" s="221" customFormat="1" ht="19.5" customHeight="1">
      <c r="A8" s="439"/>
      <c r="B8" s="250" t="s">
        <v>974</v>
      </c>
      <c r="C8" s="250"/>
      <c r="D8" s="250"/>
      <c r="E8" s="250"/>
      <c r="F8" s="250"/>
      <c r="G8" s="250"/>
      <c r="H8" s="250"/>
      <c r="I8" s="250"/>
      <c r="J8" s="250"/>
      <c r="K8" s="250"/>
      <c r="L8" s="250"/>
      <c r="M8" s="250"/>
      <c r="N8" s="770"/>
    </row>
    <row r="9" spans="1:14" s="221" customFormat="1" ht="13.5" thickBot="1">
      <c r="A9" s="439"/>
      <c r="B9" s="250"/>
      <c r="C9" s="250"/>
      <c r="D9" s="250"/>
      <c r="E9" s="250"/>
      <c r="F9" s="250"/>
      <c r="G9" s="250"/>
      <c r="H9" s="250"/>
      <c r="I9" s="250"/>
      <c r="J9" s="250"/>
      <c r="K9" s="250"/>
      <c r="L9" s="250"/>
      <c r="M9" s="250"/>
      <c r="N9" s="770"/>
    </row>
    <row r="10" spans="1:14" s="238" customFormat="1" ht="12.75">
      <c r="A10" s="836" t="s">
        <v>975</v>
      </c>
      <c r="B10" s="834"/>
      <c r="C10" s="834"/>
      <c r="D10" s="834"/>
      <c r="E10" s="834"/>
      <c r="F10" s="834"/>
      <c r="G10" s="834"/>
      <c r="H10" s="834"/>
      <c r="I10" s="834"/>
      <c r="J10" s="834"/>
      <c r="K10" s="834"/>
      <c r="L10" s="834"/>
      <c r="M10" s="834"/>
      <c r="N10" s="837"/>
    </row>
    <row r="11" spans="1:14" s="221" customFormat="1" ht="13.5" thickBot="1">
      <c r="A11" s="838"/>
      <c r="B11" s="835"/>
      <c r="C11" s="835"/>
      <c r="D11" s="835"/>
      <c r="E11" s="835"/>
      <c r="F11" s="835"/>
      <c r="G11" s="835"/>
      <c r="H11" s="835"/>
      <c r="I11" s="835"/>
      <c r="J11" s="835"/>
      <c r="K11" s="835"/>
      <c r="L11" s="835"/>
      <c r="M11" s="835"/>
      <c r="N11" s="839"/>
    </row>
    <row r="12" spans="1:14" s="221" customFormat="1" ht="39" customHeight="1" thickBot="1">
      <c r="A12" s="821"/>
      <c r="B12" s="558"/>
      <c r="C12" s="2032" t="s">
        <v>977</v>
      </c>
      <c r="D12" s="2033"/>
      <c r="E12" s="2032" t="s">
        <v>978</v>
      </c>
      <c r="F12" s="2033"/>
      <c r="G12" s="2032" t="s">
        <v>153</v>
      </c>
      <c r="H12" s="2033"/>
      <c r="I12" s="2034" t="s">
        <v>979</v>
      </c>
      <c r="J12" s="2035"/>
      <c r="K12" s="2035"/>
      <c r="L12" s="2036"/>
      <c r="M12" s="2012" t="s">
        <v>988</v>
      </c>
      <c r="N12" s="2017" t="s">
        <v>989</v>
      </c>
    </row>
    <row r="13" spans="1:14" s="221" customFormat="1" ht="15" customHeight="1">
      <c r="A13" s="2030" t="s">
        <v>976</v>
      </c>
      <c r="B13" s="2031"/>
      <c r="C13" s="2012" t="s">
        <v>980</v>
      </c>
      <c r="D13" s="2012" t="s">
        <v>981</v>
      </c>
      <c r="E13" s="2012" t="s">
        <v>982</v>
      </c>
      <c r="F13" s="2012" t="s">
        <v>983</v>
      </c>
      <c r="G13" s="2012" t="s">
        <v>980</v>
      </c>
      <c r="H13" s="2012" t="s">
        <v>981</v>
      </c>
      <c r="I13" s="2019" t="s">
        <v>984</v>
      </c>
      <c r="J13" s="2019" t="s">
        <v>985</v>
      </c>
      <c r="K13" s="2019" t="s">
        <v>986</v>
      </c>
      <c r="L13" s="2012" t="s">
        <v>987</v>
      </c>
      <c r="M13" s="2013"/>
      <c r="N13" s="2018"/>
    </row>
    <row r="14" spans="1:14" s="221" customFormat="1" ht="15" customHeight="1">
      <c r="A14" s="2030"/>
      <c r="B14" s="2031"/>
      <c r="C14" s="2013"/>
      <c r="D14" s="2013"/>
      <c r="E14" s="2013"/>
      <c r="F14" s="2013"/>
      <c r="G14" s="2013"/>
      <c r="H14" s="2013"/>
      <c r="I14" s="2020"/>
      <c r="J14" s="2020"/>
      <c r="K14" s="2020"/>
      <c r="L14" s="2013"/>
      <c r="M14" s="2013"/>
      <c r="N14" s="2018"/>
    </row>
    <row r="15" spans="1:14" s="221" customFormat="1" ht="77.25" customHeight="1" thickBot="1">
      <c r="A15" s="2030"/>
      <c r="B15" s="2031"/>
      <c r="C15" s="2013"/>
      <c r="D15" s="2013"/>
      <c r="E15" s="2013"/>
      <c r="F15" s="2013"/>
      <c r="G15" s="2013"/>
      <c r="H15" s="2013"/>
      <c r="I15" s="2020"/>
      <c r="J15" s="2020"/>
      <c r="K15" s="2020"/>
      <c r="L15" s="2013"/>
      <c r="M15" s="2013"/>
      <c r="N15" s="2018"/>
    </row>
    <row r="16" spans="1:14" s="221" customFormat="1" ht="7.5" customHeight="1">
      <c r="A16" s="2006"/>
      <c r="B16" s="2008"/>
      <c r="C16" s="2010" t="s">
        <v>897</v>
      </c>
      <c r="D16" s="2010" t="s">
        <v>937</v>
      </c>
      <c r="E16" s="2010" t="s">
        <v>901</v>
      </c>
      <c r="F16" s="2010" t="s">
        <v>898</v>
      </c>
      <c r="G16" s="2010" t="s">
        <v>938</v>
      </c>
      <c r="H16" s="2010" t="s">
        <v>899</v>
      </c>
      <c r="I16" s="2010" t="s">
        <v>939</v>
      </c>
      <c r="J16" s="2010" t="s">
        <v>940</v>
      </c>
      <c r="K16" s="2010" t="s">
        <v>900</v>
      </c>
      <c r="L16" s="2010">
        <v>100</v>
      </c>
      <c r="M16" s="2010">
        <v>110</v>
      </c>
      <c r="N16" s="2025">
        <v>120</v>
      </c>
    </row>
    <row r="17" spans="1:14" s="221" customFormat="1" ht="12.75">
      <c r="A17" s="2007"/>
      <c r="B17" s="2009"/>
      <c r="C17" s="2011"/>
      <c r="D17" s="2011"/>
      <c r="E17" s="2011"/>
      <c r="F17" s="2011"/>
      <c r="G17" s="2011"/>
      <c r="H17" s="2011"/>
      <c r="I17" s="2011"/>
      <c r="J17" s="2011"/>
      <c r="K17" s="2011"/>
      <c r="L17" s="2011"/>
      <c r="M17" s="2011"/>
      <c r="N17" s="2026"/>
    </row>
    <row r="18" spans="1:14" s="221" customFormat="1" ht="4.5" customHeight="1">
      <c r="A18" s="2007"/>
      <c r="B18" s="2009"/>
      <c r="C18" s="2011"/>
      <c r="D18" s="2011"/>
      <c r="E18" s="2011"/>
      <c r="F18" s="2011"/>
      <c r="G18" s="2011"/>
      <c r="H18" s="2011"/>
      <c r="I18" s="2011"/>
      <c r="J18" s="2011"/>
      <c r="K18" s="2011"/>
      <c r="L18" s="2011"/>
      <c r="M18" s="2011"/>
      <c r="N18" s="2026"/>
    </row>
    <row r="19" spans="1:14" s="221" customFormat="1" ht="25.5">
      <c r="A19" s="677" t="s">
        <v>897</v>
      </c>
      <c r="B19" s="680" t="s">
        <v>990</v>
      </c>
      <c r="C19" s="733"/>
      <c r="D19" s="733"/>
      <c r="E19" s="733"/>
      <c r="F19" s="733"/>
      <c r="G19" s="733"/>
      <c r="H19" s="733"/>
      <c r="I19" s="733"/>
      <c r="J19" s="733"/>
      <c r="K19" s="733"/>
      <c r="L19" s="733"/>
      <c r="M19" s="733"/>
      <c r="N19" s="734"/>
    </row>
    <row r="20" spans="1:14" s="221" customFormat="1" ht="12.75">
      <c r="A20" s="732"/>
      <c r="B20" s="681" t="s">
        <v>991</v>
      </c>
      <c r="C20" s="733"/>
      <c r="D20" s="733"/>
      <c r="E20" s="733"/>
      <c r="F20" s="733"/>
      <c r="G20" s="733"/>
      <c r="H20" s="733"/>
      <c r="I20" s="733"/>
      <c r="J20" s="733"/>
      <c r="K20" s="733"/>
      <c r="L20" s="733"/>
      <c r="M20" s="733"/>
      <c r="N20" s="734"/>
    </row>
    <row r="21" spans="1:14" s="221" customFormat="1" ht="12.75">
      <c r="A21" s="845"/>
      <c r="B21" s="680"/>
      <c r="C21" s="846"/>
      <c r="D21" s="846"/>
      <c r="E21" s="846"/>
      <c r="F21" s="846"/>
      <c r="G21" s="846"/>
      <c r="H21" s="846"/>
      <c r="I21" s="846"/>
      <c r="J21" s="846"/>
      <c r="K21" s="846"/>
      <c r="L21" s="846"/>
      <c r="M21" s="846"/>
      <c r="N21" s="847"/>
    </row>
    <row r="22" spans="1:14" s="221" customFormat="1" ht="12.75">
      <c r="A22" s="845"/>
      <c r="B22" s="682"/>
      <c r="C22" s="846"/>
      <c r="D22" s="846"/>
      <c r="E22" s="846"/>
      <c r="F22" s="846"/>
      <c r="G22" s="846"/>
      <c r="H22" s="846"/>
      <c r="I22" s="846"/>
      <c r="J22" s="846"/>
      <c r="K22" s="846"/>
      <c r="L22" s="846"/>
      <c r="M22" s="846"/>
      <c r="N22" s="847"/>
    </row>
    <row r="23" spans="1:14" s="221" customFormat="1" ht="12.75">
      <c r="A23" s="845"/>
      <c r="B23" s="676" t="s">
        <v>941</v>
      </c>
      <c r="C23" s="846"/>
      <c r="D23" s="846"/>
      <c r="E23" s="846"/>
      <c r="F23" s="846"/>
      <c r="G23" s="846"/>
      <c r="H23" s="846"/>
      <c r="I23" s="846"/>
      <c r="J23" s="846"/>
      <c r="K23" s="846"/>
      <c r="L23" s="846"/>
      <c r="M23" s="846"/>
      <c r="N23" s="847"/>
    </row>
    <row r="24" spans="1:14" s="221" customFormat="1" ht="12.75">
      <c r="A24" s="732"/>
      <c r="B24" s="681" t="s">
        <v>755</v>
      </c>
      <c r="C24" s="733"/>
      <c r="D24" s="733"/>
      <c r="E24" s="733"/>
      <c r="F24" s="733"/>
      <c r="G24" s="733"/>
      <c r="H24" s="733"/>
      <c r="I24" s="733"/>
      <c r="J24" s="733"/>
      <c r="K24" s="733"/>
      <c r="L24" s="733"/>
      <c r="M24" s="733"/>
      <c r="N24" s="734"/>
    </row>
    <row r="25" spans="1:14" s="221" customFormat="1" ht="12.75">
      <c r="A25" s="732"/>
      <c r="B25" s="681" t="s">
        <v>935</v>
      </c>
      <c r="C25" s="733"/>
      <c r="D25" s="733"/>
      <c r="E25" s="733"/>
      <c r="F25" s="733"/>
      <c r="G25" s="733"/>
      <c r="H25" s="733"/>
      <c r="I25" s="733"/>
      <c r="J25" s="733"/>
      <c r="K25" s="733"/>
      <c r="L25" s="733"/>
      <c r="M25" s="733"/>
      <c r="N25" s="734"/>
    </row>
    <row r="26" spans="1:14" s="221" customFormat="1" ht="13.5" thickBot="1">
      <c r="A26" s="678" t="s">
        <v>937</v>
      </c>
      <c r="B26" s="683" t="s">
        <v>987</v>
      </c>
      <c r="C26" s="179"/>
      <c r="D26" s="179"/>
      <c r="E26" s="179"/>
      <c r="F26" s="179"/>
      <c r="G26" s="179"/>
      <c r="H26" s="179"/>
      <c r="I26" s="179"/>
      <c r="J26" s="179"/>
      <c r="K26" s="179"/>
      <c r="L26" s="179"/>
      <c r="M26" s="179"/>
      <c r="N26" s="684"/>
    </row>
    <row r="27" spans="1:14" s="221" customFormat="1" ht="12.75">
      <c r="A27" s="820"/>
      <c r="B27" s="250"/>
      <c r="C27" s="250"/>
      <c r="D27" s="250"/>
      <c r="E27" s="250"/>
      <c r="F27" s="250"/>
      <c r="G27" s="250"/>
      <c r="H27" s="250"/>
      <c r="I27" s="250"/>
      <c r="J27" s="250"/>
      <c r="K27" s="250"/>
      <c r="L27" s="250"/>
      <c r="M27" s="250"/>
      <c r="N27" s="770"/>
    </row>
    <row r="28" spans="1:14" s="221" customFormat="1" ht="13.5" thickBot="1">
      <c r="A28" s="820"/>
      <c r="B28" s="250"/>
      <c r="C28" s="250"/>
      <c r="D28" s="250"/>
      <c r="E28" s="250"/>
      <c r="F28" s="250"/>
      <c r="G28" s="250"/>
      <c r="H28" s="250"/>
      <c r="I28" s="250"/>
      <c r="J28" s="250"/>
      <c r="K28" s="250"/>
      <c r="L28" s="250"/>
      <c r="M28" s="250"/>
      <c r="N28" s="770"/>
    </row>
    <row r="29" spans="1:14" s="221" customFormat="1" ht="12.75">
      <c r="A29" s="840" t="s">
        <v>992</v>
      </c>
      <c r="B29" s="254"/>
      <c r="C29" s="254"/>
      <c r="D29" s="254"/>
      <c r="E29" s="254"/>
      <c r="F29" s="254"/>
      <c r="G29" s="254"/>
      <c r="H29" s="254"/>
      <c r="I29" s="254"/>
      <c r="J29" s="254"/>
      <c r="K29" s="254"/>
      <c r="L29" s="254"/>
      <c r="M29" s="254"/>
      <c r="N29" s="769"/>
    </row>
    <row r="30" spans="1:14" s="221" customFormat="1" ht="13.5" thickBot="1">
      <c r="A30" s="841"/>
      <c r="B30" s="252"/>
      <c r="C30" s="252"/>
      <c r="D30" s="252"/>
      <c r="E30" s="252"/>
      <c r="F30" s="252"/>
      <c r="G30" s="252"/>
      <c r="H30" s="252"/>
      <c r="I30" s="252"/>
      <c r="J30" s="252"/>
      <c r="K30" s="252"/>
      <c r="L30" s="252"/>
      <c r="M30" s="252"/>
      <c r="N30" s="771"/>
    </row>
    <row r="31" spans="1:14" s="221" customFormat="1" ht="15.75" customHeight="1" thickBot="1">
      <c r="A31" s="685" t="s">
        <v>976</v>
      </c>
      <c r="B31" s="2014"/>
      <c r="C31" s="2014"/>
      <c r="D31" s="2014"/>
      <c r="E31" s="2014"/>
      <c r="F31" s="2014"/>
      <c r="G31" s="2014"/>
      <c r="H31" s="2014"/>
      <c r="I31" s="2014"/>
      <c r="J31" s="2015"/>
      <c r="K31" s="2000" t="s">
        <v>993</v>
      </c>
      <c r="L31" s="2001"/>
      <c r="M31" s="2001"/>
      <c r="N31" s="2002"/>
    </row>
    <row r="32" spans="1:14" s="221" customFormat="1" ht="16.5" customHeight="1">
      <c r="A32" s="686"/>
      <c r="B32" s="1878"/>
      <c r="C32" s="1878"/>
      <c r="D32" s="1878"/>
      <c r="E32" s="1878"/>
      <c r="F32" s="1878"/>
      <c r="G32" s="1878"/>
      <c r="H32" s="1878"/>
      <c r="I32" s="1878"/>
      <c r="J32" s="1878"/>
      <c r="K32" s="2003" t="s">
        <v>897</v>
      </c>
      <c r="L32" s="2003"/>
      <c r="M32" s="2003"/>
      <c r="N32" s="2004"/>
    </row>
    <row r="33" spans="1:14" s="221" customFormat="1" ht="16.5" customHeight="1">
      <c r="A33" s="687" t="s">
        <v>897</v>
      </c>
      <c r="B33" s="2016" t="s">
        <v>994</v>
      </c>
      <c r="C33" s="2016"/>
      <c r="D33" s="2016"/>
      <c r="E33" s="2016"/>
      <c r="F33" s="2016"/>
      <c r="G33" s="2016"/>
      <c r="H33" s="2016"/>
      <c r="I33" s="2016"/>
      <c r="J33" s="2016"/>
      <c r="K33" s="1436"/>
      <c r="L33" s="1436"/>
      <c r="M33" s="1436"/>
      <c r="N33" s="2005"/>
    </row>
    <row r="34" spans="1:14" s="221" customFormat="1" ht="16.5" customHeight="1">
      <c r="A34" s="687" t="s">
        <v>937</v>
      </c>
      <c r="B34" s="2016" t="s">
        <v>995</v>
      </c>
      <c r="C34" s="2016"/>
      <c r="D34" s="2016"/>
      <c r="E34" s="2016"/>
      <c r="F34" s="2016"/>
      <c r="G34" s="2016"/>
      <c r="H34" s="2016"/>
      <c r="I34" s="2016"/>
      <c r="J34" s="2016"/>
      <c r="K34" s="1436"/>
      <c r="L34" s="1436"/>
      <c r="M34" s="1436"/>
      <c r="N34" s="2005"/>
    </row>
    <row r="35" spans="1:14" s="221" customFormat="1" ht="16.5" customHeight="1" thickBot="1">
      <c r="A35" s="688" t="s">
        <v>901</v>
      </c>
      <c r="B35" s="2021" t="s">
        <v>996</v>
      </c>
      <c r="C35" s="2021"/>
      <c r="D35" s="2021"/>
      <c r="E35" s="2021"/>
      <c r="F35" s="2021"/>
      <c r="G35" s="2021"/>
      <c r="H35" s="2021"/>
      <c r="I35" s="2021"/>
      <c r="J35" s="2021"/>
      <c r="K35" s="1438"/>
      <c r="L35" s="1438"/>
      <c r="M35" s="1438"/>
      <c r="N35" s="2022"/>
    </row>
    <row r="36" spans="1:14" s="221" customFormat="1" ht="12.75"/>
    <row r="37" spans="1:14" s="221" customFormat="1" ht="12.75"/>
    <row r="38" spans="1:14" s="221" customFormat="1" ht="12.75"/>
    <row r="39" spans="1:14" s="221" customFormat="1" ht="12.75"/>
    <row r="40" spans="1:14" s="221" customFormat="1" ht="12.75"/>
    <row r="41" spans="1:14" s="221" customFormat="1" ht="12.75"/>
    <row r="42" spans="1:14" s="221" customFormat="1" ht="12.75"/>
    <row r="43" spans="1:14" s="221" customFormat="1" ht="12.75"/>
    <row r="44" spans="1:14" s="221" customFormat="1" ht="12.75"/>
    <row r="45" spans="1:14" s="221" customFormat="1" ht="12.75"/>
    <row r="46" spans="1:14" s="221" customFormat="1" ht="12.75"/>
    <row r="47" spans="1:14" s="22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headerFooter>
    <oddHeader xml:space="preserve">&amp;R&amp;10&amp;"Arial"Interní
&amp;"Arial"&amp;06 </oddHeader>
  </headerFooter>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1074" t="s">
        <v>676</v>
      </c>
      <c r="B1" s="1075"/>
      <c r="C1" s="1075"/>
      <c r="D1" s="765"/>
      <c r="E1" s="204"/>
    </row>
    <row r="2" spans="1:5">
      <c r="A2" s="1076" t="s">
        <v>19</v>
      </c>
      <c r="B2" s="1077"/>
      <c r="C2" s="1077"/>
      <c r="D2" s="766"/>
      <c r="E2" s="204"/>
    </row>
    <row r="3" spans="1:5" ht="15.75" thickBot="1">
      <c r="A3" s="1078"/>
      <c r="B3" s="1079"/>
      <c r="C3" s="1079"/>
      <c r="D3" s="1080"/>
    </row>
    <row r="4" spans="1:5">
      <c r="A4" s="1081" t="s">
        <v>19</v>
      </c>
      <c r="B4" s="1082"/>
      <c r="C4" s="1082"/>
      <c r="D4" s="1087" t="s">
        <v>929</v>
      </c>
    </row>
    <row r="5" spans="1:5" ht="15.75" thickBot="1">
      <c r="A5" s="1102"/>
      <c r="B5" s="1103"/>
      <c r="C5" s="1103"/>
      <c r="D5" s="1104"/>
    </row>
    <row r="6" spans="1:5" ht="15.75" thickBot="1">
      <c r="A6" s="716" t="s">
        <v>1176</v>
      </c>
      <c r="B6" s="607" t="str">
        <f>Obsah!C4</f>
        <v>(31/03/2018)</v>
      </c>
      <c r="C6" s="604"/>
      <c r="D6" s="606"/>
    </row>
    <row r="7" spans="1:5" ht="27.75" customHeight="1" thickBot="1">
      <c r="A7" s="134" t="s">
        <v>31</v>
      </c>
      <c r="B7" s="1160"/>
      <c r="C7" s="1160"/>
      <c r="D7" s="130" t="s">
        <v>1366</v>
      </c>
    </row>
    <row r="8" spans="1:5" ht="15" customHeight="1">
      <c r="A8" s="1148" t="s">
        <v>201</v>
      </c>
      <c r="B8" s="1149"/>
      <c r="C8" s="1150"/>
      <c r="D8" s="1133" t="s">
        <v>1367</v>
      </c>
    </row>
    <row r="9" spans="1:5">
      <c r="A9" s="1151"/>
      <c r="B9" s="1152"/>
      <c r="C9" s="1153"/>
      <c r="D9" s="1147"/>
    </row>
    <row r="10" spans="1:5">
      <c r="A10" s="458" t="s">
        <v>34</v>
      </c>
      <c r="B10" s="1164" t="s">
        <v>33</v>
      </c>
      <c r="C10" s="1165"/>
      <c r="D10" s="1147"/>
    </row>
    <row r="11" spans="1:5">
      <c r="A11" s="27"/>
      <c r="B11" s="1164"/>
      <c r="C11" s="1165"/>
      <c r="D11" s="1147"/>
    </row>
    <row r="12" spans="1:5">
      <c r="A12" s="7"/>
      <c r="B12" s="1164"/>
      <c r="C12" s="1165"/>
      <c r="D12" s="1147"/>
    </row>
    <row r="13" spans="1:5">
      <c r="A13" s="7"/>
      <c r="B13" s="1164"/>
      <c r="C13" s="1165"/>
      <c r="D13" s="1147"/>
    </row>
    <row r="14" spans="1:5">
      <c r="A14" s="7"/>
      <c r="B14" s="1164"/>
      <c r="C14" s="1165"/>
      <c r="D14" s="1147"/>
    </row>
    <row r="15" spans="1:5">
      <c r="A15" s="7"/>
      <c r="B15" s="1164"/>
      <c r="C15" s="1165"/>
      <c r="D15" s="1147"/>
    </row>
    <row r="16" spans="1:5">
      <c r="A16" s="7"/>
      <c r="B16" s="1164"/>
      <c r="C16" s="1165"/>
      <c r="D16" s="1147"/>
    </row>
    <row r="17" spans="1:4">
      <c r="A17" s="7"/>
      <c r="B17" s="1164"/>
      <c r="C17" s="1165"/>
      <c r="D17" s="1147"/>
    </row>
    <row r="18" spans="1:4">
      <c r="A18" s="7"/>
      <c r="B18" s="1164"/>
      <c r="C18" s="1165"/>
      <c r="D18" s="1147"/>
    </row>
    <row r="19" spans="1:4">
      <c r="A19" s="7"/>
      <c r="B19" s="1164"/>
      <c r="C19" s="1165"/>
      <c r="D19" s="1147"/>
    </row>
    <row r="20" spans="1:4" ht="15.75" thickBot="1">
      <c r="A20" s="99"/>
      <c r="B20" s="1158"/>
      <c r="C20" s="1159"/>
      <c r="D20" s="1134"/>
    </row>
    <row r="21" spans="1:4" ht="15" hidden="1" customHeight="1" outlineLevel="1">
      <c r="A21" s="27"/>
      <c r="B21" s="28"/>
      <c r="C21" s="115"/>
      <c r="D21" s="1156" t="s">
        <v>198</v>
      </c>
    </row>
    <row r="22" spans="1:4" ht="15" hidden="1" customHeight="1" outlineLevel="1">
      <c r="A22" s="7"/>
      <c r="B22" s="6"/>
      <c r="C22" s="90"/>
      <c r="D22" s="1156"/>
    </row>
    <row r="23" spans="1:4" ht="15" hidden="1" customHeight="1" outlineLevel="1">
      <c r="A23" s="7"/>
      <c r="B23" s="6"/>
      <c r="C23" s="90"/>
      <c r="D23" s="1156"/>
    </row>
    <row r="24" spans="1:4" ht="15" hidden="1" customHeight="1" outlineLevel="1">
      <c r="A24" s="7"/>
      <c r="B24" s="6"/>
      <c r="C24" s="90"/>
      <c r="D24" s="1156"/>
    </row>
    <row r="25" spans="1:4" ht="15" hidden="1" customHeight="1" outlineLevel="1">
      <c r="A25" s="7"/>
      <c r="B25" s="6"/>
      <c r="C25" s="90"/>
      <c r="D25" s="1156"/>
    </row>
    <row r="26" spans="1:4" ht="15" hidden="1" customHeight="1" outlineLevel="1">
      <c r="A26" s="7"/>
      <c r="B26" s="6"/>
      <c r="C26" s="90"/>
      <c r="D26" s="1156"/>
    </row>
    <row r="27" spans="1:4" ht="15" hidden="1" customHeight="1" outlineLevel="1">
      <c r="A27" s="7"/>
      <c r="B27" s="6"/>
      <c r="C27" s="90"/>
      <c r="D27" s="1156"/>
    </row>
    <row r="28" spans="1:4" ht="15" hidden="1" customHeight="1" outlineLevel="1">
      <c r="A28" s="7"/>
      <c r="B28" s="6"/>
      <c r="C28" s="90"/>
      <c r="D28" s="1156"/>
    </row>
    <row r="29" spans="1:4" ht="15" hidden="1" customHeight="1" outlineLevel="1">
      <c r="A29" s="7"/>
      <c r="B29" s="6"/>
      <c r="C29" s="90"/>
      <c r="D29" s="1156"/>
    </row>
    <row r="30" spans="1:4" ht="15" hidden="1" customHeight="1" outlineLevel="1">
      <c r="A30" s="7"/>
      <c r="B30" s="6"/>
      <c r="C30" s="90"/>
      <c r="D30" s="1156"/>
    </row>
    <row r="31" spans="1:4" ht="15" hidden="1" customHeight="1" outlineLevel="1">
      <c r="A31" s="7"/>
      <c r="B31" s="6"/>
      <c r="C31" s="90"/>
      <c r="D31" s="1156"/>
    </row>
    <row r="32" spans="1:4" ht="15" hidden="1" customHeight="1" outlineLevel="1">
      <c r="A32" s="7"/>
      <c r="B32" s="6"/>
      <c r="C32" s="90"/>
      <c r="D32" s="1156"/>
    </row>
    <row r="33" spans="1:4" ht="15" hidden="1" customHeight="1" outlineLevel="1">
      <c r="A33" s="7"/>
      <c r="B33" s="6"/>
      <c r="C33" s="90"/>
      <c r="D33" s="1156"/>
    </row>
    <row r="34" spans="1:4" ht="15" hidden="1" customHeight="1" outlineLevel="1">
      <c r="A34" s="7"/>
      <c r="B34" s="6"/>
      <c r="C34" s="90"/>
      <c r="D34" s="1156"/>
    </row>
    <row r="35" spans="1:4" ht="15" hidden="1" customHeight="1" outlineLevel="1">
      <c r="A35" s="7"/>
      <c r="B35" s="6"/>
      <c r="C35" s="90"/>
      <c r="D35" s="1156"/>
    </row>
    <row r="36" spans="1:4" ht="15" hidden="1" customHeight="1" outlineLevel="1">
      <c r="A36" s="7"/>
      <c r="B36" s="6"/>
      <c r="C36" s="90"/>
      <c r="D36" s="1156"/>
    </row>
    <row r="37" spans="1:4" ht="15" hidden="1" customHeight="1" outlineLevel="1">
      <c r="A37" s="7"/>
      <c r="B37" s="6"/>
      <c r="C37" s="90"/>
      <c r="D37" s="1156"/>
    </row>
    <row r="38" spans="1:4" ht="15" hidden="1" customHeight="1" outlineLevel="1">
      <c r="A38" s="7"/>
      <c r="B38" s="6"/>
      <c r="C38" s="90"/>
      <c r="D38" s="1156"/>
    </row>
    <row r="39" spans="1:4" ht="15" hidden="1" customHeight="1" outlineLevel="1">
      <c r="A39" s="7"/>
      <c r="B39" s="6"/>
      <c r="C39" s="90"/>
      <c r="D39" s="1156"/>
    </row>
    <row r="40" spans="1:4" ht="15" hidden="1" customHeight="1" outlineLevel="1">
      <c r="A40" s="7"/>
      <c r="B40" s="6"/>
      <c r="C40" s="90"/>
      <c r="D40" s="1156"/>
    </row>
    <row r="41" spans="1:4" ht="15" hidden="1" customHeight="1" outlineLevel="1">
      <c r="A41" s="7"/>
      <c r="B41" s="6"/>
      <c r="C41" s="90"/>
      <c r="D41" s="1156"/>
    </row>
    <row r="42" spans="1:4" ht="15" hidden="1" customHeight="1" outlineLevel="1">
      <c r="A42" s="7"/>
      <c r="B42" s="6"/>
      <c r="C42" s="90"/>
      <c r="D42" s="1156"/>
    </row>
    <row r="43" spans="1:4" ht="15" hidden="1" customHeight="1" outlineLevel="1">
      <c r="A43" s="7"/>
      <c r="B43" s="6"/>
      <c r="C43" s="90"/>
      <c r="D43" s="1156"/>
    </row>
    <row r="44" spans="1:4" ht="15" hidden="1" customHeight="1" outlineLevel="1">
      <c r="A44" s="7"/>
      <c r="B44" s="6"/>
      <c r="C44" s="90"/>
      <c r="D44" s="1156"/>
    </row>
    <row r="45" spans="1:4" ht="15" hidden="1" customHeight="1" outlineLevel="1">
      <c r="A45" s="7"/>
      <c r="B45" s="6"/>
      <c r="C45" s="90"/>
      <c r="D45" s="1156"/>
    </row>
    <row r="46" spans="1:4" ht="15" hidden="1" customHeight="1" outlineLevel="1">
      <c r="A46" s="7"/>
      <c r="B46" s="6"/>
      <c r="C46" s="90"/>
      <c r="D46" s="1156"/>
    </row>
    <row r="47" spans="1:4" ht="15" hidden="1" customHeight="1" outlineLevel="1">
      <c r="A47" s="7"/>
      <c r="B47" s="6"/>
      <c r="C47" s="90"/>
      <c r="D47" s="1156"/>
    </row>
    <row r="48" spans="1:4" ht="15" hidden="1" customHeight="1" outlineLevel="1">
      <c r="A48" s="7"/>
      <c r="B48" s="6"/>
      <c r="C48" s="90"/>
      <c r="D48" s="1156"/>
    </row>
    <row r="49" spans="1:4" ht="15" hidden="1" customHeight="1" outlineLevel="1">
      <c r="A49" s="7"/>
      <c r="B49" s="6"/>
      <c r="C49" s="90"/>
      <c r="D49" s="1156"/>
    </row>
    <row r="50" spans="1:4" ht="15.75" hidden="1" customHeight="1" outlineLevel="1" thickBot="1">
      <c r="A50" s="8"/>
      <c r="B50" s="9"/>
      <c r="C50" s="117"/>
      <c r="D50" s="1157"/>
    </row>
    <row r="51" spans="1:4" ht="18.75" customHeight="1" collapsed="1">
      <c r="A51" s="1166" t="s">
        <v>32</v>
      </c>
      <c r="B51" s="1167"/>
      <c r="C51" s="1168"/>
      <c r="D51" s="1154" t="s">
        <v>1368</v>
      </c>
    </row>
    <row r="52" spans="1:4" ht="15" customHeight="1">
      <c r="A52" s="1130" t="s">
        <v>35</v>
      </c>
      <c r="B52" s="1131"/>
      <c r="C52" s="1132"/>
      <c r="D52" s="1155"/>
    </row>
    <row r="53" spans="1:4">
      <c r="A53" s="1161"/>
      <c r="B53" s="1162"/>
      <c r="C53" s="1163"/>
      <c r="D53" s="1155"/>
    </row>
    <row r="54" spans="1:4">
      <c r="A54" s="1130"/>
      <c r="B54" s="1131"/>
      <c r="C54" s="1132"/>
      <c r="D54" s="1155"/>
    </row>
    <row r="55" spans="1:4">
      <c r="A55" s="1130"/>
      <c r="B55" s="1131"/>
      <c r="C55" s="1132"/>
      <c r="D55" s="1155"/>
    </row>
    <row r="56" spans="1:4">
      <c r="A56" s="1130"/>
      <c r="B56" s="1131"/>
      <c r="C56" s="1132"/>
      <c r="D56" s="1155"/>
    </row>
    <row r="57" spans="1:4">
      <c r="A57" s="1130"/>
      <c r="B57" s="1131"/>
      <c r="C57" s="1132"/>
      <c r="D57" s="1155"/>
    </row>
    <row r="58" spans="1:4">
      <c r="A58" s="1130"/>
      <c r="B58" s="1131"/>
      <c r="C58" s="1132"/>
      <c r="D58" s="1155"/>
    </row>
    <row r="59" spans="1:4">
      <c r="A59" s="1130"/>
      <c r="B59" s="1131"/>
      <c r="C59" s="1132"/>
      <c r="D59" s="1155"/>
    </row>
    <row r="60" spans="1:4">
      <c r="A60" s="1130"/>
      <c r="B60" s="1131"/>
      <c r="C60" s="1132"/>
      <c r="D60" s="1155"/>
    </row>
    <row r="61" spans="1:4">
      <c r="A61" s="1130"/>
      <c r="B61" s="1131"/>
      <c r="C61" s="1132"/>
      <c r="D61" s="1155"/>
    </row>
    <row r="62" spans="1:4" ht="15.75" thickBot="1">
      <c r="A62" s="1130"/>
      <c r="B62" s="1131"/>
      <c r="C62" s="1132"/>
      <c r="D62" s="1155"/>
    </row>
    <row r="63" spans="1:4" ht="15" hidden="1" customHeight="1" outlineLevel="1">
      <c r="A63" s="1130"/>
      <c r="B63" s="1131"/>
      <c r="C63" s="1132"/>
      <c r="D63" s="135"/>
    </row>
    <row r="64" spans="1:4" ht="15" hidden="1" customHeight="1" outlineLevel="1">
      <c r="A64" s="1130"/>
      <c r="B64" s="1131"/>
      <c r="C64" s="1132"/>
      <c r="D64" s="135"/>
    </row>
    <row r="65" spans="1:4" ht="15" hidden="1" customHeight="1" outlineLevel="1">
      <c r="A65" s="1130"/>
      <c r="B65" s="1131"/>
      <c r="C65" s="1132"/>
      <c r="D65" s="135"/>
    </row>
    <row r="66" spans="1:4" ht="15" hidden="1" customHeight="1" outlineLevel="1">
      <c r="A66" s="1130"/>
      <c r="B66" s="1131"/>
      <c r="C66" s="1132"/>
      <c r="D66" s="135"/>
    </row>
    <row r="67" spans="1:4" ht="15" hidden="1" customHeight="1" outlineLevel="1">
      <c r="A67" s="1130"/>
      <c r="B67" s="1131"/>
      <c r="C67" s="1132"/>
      <c r="D67" s="135"/>
    </row>
    <row r="68" spans="1:4" ht="15" hidden="1" customHeight="1" outlineLevel="1">
      <c r="A68" s="1130"/>
      <c r="B68" s="1131"/>
      <c r="C68" s="1132"/>
      <c r="D68" s="135"/>
    </row>
    <row r="69" spans="1:4" ht="15" hidden="1" customHeight="1" outlineLevel="1">
      <c r="A69" s="1130"/>
      <c r="B69" s="1131"/>
      <c r="C69" s="1132"/>
      <c r="D69" s="135"/>
    </row>
    <row r="70" spans="1:4" ht="15" hidden="1" customHeight="1" outlineLevel="1">
      <c r="A70" s="1130"/>
      <c r="B70" s="1131"/>
      <c r="C70" s="1132"/>
      <c r="D70" s="135"/>
    </row>
    <row r="71" spans="1:4" ht="15" hidden="1" customHeight="1" outlineLevel="1">
      <c r="A71" s="1130"/>
      <c r="B71" s="1131"/>
      <c r="C71" s="1132"/>
      <c r="D71" s="135"/>
    </row>
    <row r="72" spans="1:4" ht="15" hidden="1" customHeight="1" outlineLevel="1">
      <c r="A72" s="1130"/>
      <c r="B72" s="1131"/>
      <c r="C72" s="1132"/>
      <c r="D72" s="135"/>
    </row>
    <row r="73" spans="1:4" ht="15" hidden="1" customHeight="1" outlineLevel="1">
      <c r="A73" s="1130"/>
      <c r="B73" s="1131"/>
      <c r="C73" s="1132"/>
      <c r="D73" s="135"/>
    </row>
    <row r="74" spans="1:4" ht="15" hidden="1" customHeight="1" outlineLevel="1">
      <c r="A74" s="1130"/>
      <c r="B74" s="1131"/>
      <c r="C74" s="1132"/>
      <c r="D74" s="135"/>
    </row>
    <row r="75" spans="1:4" ht="15" hidden="1" customHeight="1" outlineLevel="1">
      <c r="A75" s="1130"/>
      <c r="B75" s="1131"/>
      <c r="C75" s="1132"/>
      <c r="D75" s="135"/>
    </row>
    <row r="76" spans="1:4" ht="15" hidden="1" customHeight="1" outlineLevel="1">
      <c r="A76" s="1130"/>
      <c r="B76" s="1131"/>
      <c r="C76" s="1132"/>
      <c r="D76" s="135"/>
    </row>
    <row r="77" spans="1:4" ht="15" hidden="1" customHeight="1" outlineLevel="1">
      <c r="A77" s="1130"/>
      <c r="B77" s="1131"/>
      <c r="C77" s="1132"/>
      <c r="D77" s="135"/>
    </row>
    <row r="78" spans="1:4" ht="15" hidden="1" customHeight="1" outlineLevel="1">
      <c r="A78" s="1130"/>
      <c r="B78" s="1131"/>
      <c r="C78" s="1132"/>
      <c r="D78" s="135"/>
    </row>
    <row r="79" spans="1:4" ht="15" hidden="1" customHeight="1" outlineLevel="1">
      <c r="A79" s="1130"/>
      <c r="B79" s="1131"/>
      <c r="C79" s="1132"/>
      <c r="D79" s="135"/>
    </row>
    <row r="80" spans="1:4" ht="15" hidden="1" customHeight="1" outlineLevel="1">
      <c r="A80" s="1130"/>
      <c r="B80" s="1131"/>
      <c r="C80" s="1132"/>
      <c r="D80" s="135"/>
    </row>
    <row r="81" spans="1:4" ht="15" hidden="1" customHeight="1" outlineLevel="1">
      <c r="A81" s="1130"/>
      <c r="B81" s="1131"/>
      <c r="C81" s="1132"/>
      <c r="D81" s="135"/>
    </row>
    <row r="82" spans="1:4" ht="15" hidden="1" customHeight="1" outlineLevel="1">
      <c r="A82" s="1130"/>
      <c r="B82" s="1131"/>
      <c r="C82" s="1132"/>
      <c r="D82" s="135"/>
    </row>
    <row r="83" spans="1:4" ht="15" hidden="1" customHeight="1" outlineLevel="1">
      <c r="A83" s="1130"/>
      <c r="B83" s="1131"/>
      <c r="C83" s="1132"/>
      <c r="D83" s="135"/>
    </row>
    <row r="84" spans="1:4" ht="15" hidden="1" customHeight="1" outlineLevel="1">
      <c r="A84" s="1130"/>
      <c r="B84" s="1131"/>
      <c r="C84" s="1132"/>
      <c r="D84" s="135"/>
    </row>
    <row r="85" spans="1:4" ht="15" hidden="1" customHeight="1" outlineLevel="1">
      <c r="A85" s="1130"/>
      <c r="B85" s="1131"/>
      <c r="C85" s="1132"/>
      <c r="D85" s="135"/>
    </row>
    <row r="86" spans="1:4" ht="15" hidden="1" customHeight="1" outlineLevel="1">
      <c r="A86" s="1130"/>
      <c r="B86" s="1131"/>
      <c r="C86" s="1132"/>
      <c r="D86" s="135"/>
    </row>
    <row r="87" spans="1:4" ht="15" hidden="1" customHeight="1" outlineLevel="1">
      <c r="A87" s="1130"/>
      <c r="B87" s="1131"/>
      <c r="C87" s="1132"/>
      <c r="D87" s="135"/>
    </row>
    <row r="88" spans="1:4" ht="15" hidden="1" customHeight="1" outlineLevel="1">
      <c r="A88" s="1130"/>
      <c r="B88" s="1131"/>
      <c r="C88" s="1132"/>
      <c r="D88" s="135"/>
    </row>
    <row r="89" spans="1:4" ht="15" hidden="1" customHeight="1" outlineLevel="1">
      <c r="A89" s="1130"/>
      <c r="B89" s="1131"/>
      <c r="C89" s="1132"/>
      <c r="D89" s="135"/>
    </row>
    <row r="90" spans="1:4" ht="15" hidden="1" customHeight="1" outlineLevel="1">
      <c r="A90" s="1130"/>
      <c r="B90" s="1131"/>
      <c r="C90" s="1132"/>
      <c r="D90" s="135"/>
    </row>
    <row r="91" spans="1:4" ht="15" hidden="1" customHeight="1" outlineLevel="1">
      <c r="A91" s="1130"/>
      <c r="B91" s="1131"/>
      <c r="C91" s="1132"/>
      <c r="D91" s="135"/>
    </row>
    <row r="92" spans="1:4" ht="15" hidden="1" customHeight="1" outlineLevel="1">
      <c r="A92" s="1130"/>
      <c r="B92" s="1131"/>
      <c r="C92" s="1132"/>
      <c r="D92" s="135"/>
    </row>
    <row r="93" spans="1:4" ht="15" hidden="1" customHeight="1" outlineLevel="1">
      <c r="A93" s="1130"/>
      <c r="B93" s="1131"/>
      <c r="C93" s="1132"/>
      <c r="D93" s="135"/>
    </row>
    <row r="94" spans="1:4" ht="15" hidden="1" customHeight="1" outlineLevel="1">
      <c r="A94" s="1130"/>
      <c r="B94" s="1131"/>
      <c r="C94" s="1132"/>
      <c r="D94" s="135"/>
    </row>
    <row r="95" spans="1:4" ht="15" hidden="1" customHeight="1" outlineLevel="1">
      <c r="A95" s="1130"/>
      <c r="B95" s="1131"/>
      <c r="C95" s="1132"/>
      <c r="D95" s="135"/>
    </row>
    <row r="96" spans="1:4" ht="15" hidden="1" customHeight="1" outlineLevel="1">
      <c r="A96" s="1130"/>
      <c r="B96" s="1131"/>
      <c r="C96" s="1132"/>
      <c r="D96" s="135"/>
    </row>
    <row r="97" spans="1:4" ht="15" hidden="1" customHeight="1" outlineLevel="1">
      <c r="A97" s="1130"/>
      <c r="B97" s="1131"/>
      <c r="C97" s="1132"/>
      <c r="D97" s="135"/>
    </row>
    <row r="98" spans="1:4" ht="15" hidden="1" customHeight="1" outlineLevel="1">
      <c r="A98" s="1130"/>
      <c r="B98" s="1131"/>
      <c r="C98" s="1132"/>
      <c r="D98" s="135"/>
    </row>
    <row r="99" spans="1:4" ht="15" hidden="1" customHeight="1" outlineLevel="1">
      <c r="A99" s="1130"/>
      <c r="B99" s="1131"/>
      <c r="C99" s="1132"/>
      <c r="D99" s="135"/>
    </row>
    <row r="100" spans="1:4" ht="15" hidden="1" customHeight="1" outlineLevel="1">
      <c r="A100" s="1130"/>
      <c r="B100" s="1131"/>
      <c r="C100" s="1132"/>
      <c r="D100" s="135"/>
    </row>
    <row r="101" spans="1:4" ht="15" hidden="1" customHeight="1" outlineLevel="1">
      <c r="A101" s="1130"/>
      <c r="B101" s="1131"/>
      <c r="C101" s="1132"/>
      <c r="D101" s="136"/>
    </row>
    <row r="102" spans="1:4" ht="15" hidden="1" customHeight="1" outlineLevel="1">
      <c r="A102" s="1130"/>
      <c r="B102" s="1131"/>
      <c r="C102" s="1132"/>
      <c r="D102" s="136"/>
    </row>
    <row r="103" spans="1:4" ht="15.75" hidden="1" customHeight="1" outlineLevel="1" thickBot="1">
      <c r="A103" s="1144"/>
      <c r="B103" s="1145"/>
      <c r="C103" s="1146"/>
      <c r="D103" s="137"/>
    </row>
    <row r="104" spans="1:4" ht="30" customHeight="1" collapsed="1">
      <c r="A104" s="1141" t="s">
        <v>200</v>
      </c>
      <c r="B104" s="1142"/>
      <c r="C104" s="1143"/>
      <c r="D104" s="1133" t="s">
        <v>1369</v>
      </c>
    </row>
    <row r="105" spans="1:4" ht="15.75" thickBot="1">
      <c r="A105" s="1127"/>
      <c r="B105" s="1128"/>
      <c r="C105" s="1129"/>
      <c r="D105" s="1134"/>
    </row>
    <row r="106" spans="1:4" ht="15" hidden="1" customHeight="1" outlineLevel="1">
      <c r="A106" s="1127"/>
      <c r="B106" s="1128"/>
      <c r="C106" s="1129"/>
      <c r="D106" s="138"/>
    </row>
    <row r="107" spans="1:4" ht="15" hidden="1" customHeight="1" outlineLevel="1">
      <c r="A107" s="1127"/>
      <c r="B107" s="1128"/>
      <c r="C107" s="1129"/>
      <c r="D107" s="138"/>
    </row>
    <row r="108" spans="1:4" ht="15" hidden="1" customHeight="1" outlineLevel="1">
      <c r="A108" s="1127"/>
      <c r="B108" s="1128"/>
      <c r="C108" s="1129"/>
      <c r="D108" s="138"/>
    </row>
    <row r="109" spans="1:4" ht="15" hidden="1" customHeight="1" outlineLevel="1">
      <c r="A109" s="1127"/>
      <c r="B109" s="1128"/>
      <c r="C109" s="1129"/>
      <c r="D109" s="138"/>
    </row>
    <row r="110" spans="1:4" ht="15" hidden="1" customHeight="1" outlineLevel="1">
      <c r="A110" s="1127"/>
      <c r="B110" s="1128"/>
      <c r="C110" s="1129"/>
      <c r="D110" s="138"/>
    </row>
    <row r="111" spans="1:4" ht="15" hidden="1" customHeight="1" outlineLevel="1">
      <c r="A111" s="1127"/>
      <c r="B111" s="1128"/>
      <c r="C111" s="1129"/>
      <c r="D111" s="138"/>
    </row>
    <row r="112" spans="1:4" ht="15" hidden="1" customHeight="1" outlineLevel="1">
      <c r="A112" s="1127"/>
      <c r="B112" s="1128"/>
      <c r="C112" s="1129"/>
      <c r="D112" s="138"/>
    </row>
    <row r="113" spans="1:4" ht="15" hidden="1" customHeight="1" outlineLevel="1">
      <c r="A113" s="1127"/>
      <c r="B113" s="1128"/>
      <c r="C113" s="1129"/>
      <c r="D113" s="138"/>
    </row>
    <row r="114" spans="1:4" ht="15.75" hidden="1" customHeight="1" outlineLevel="1" thickBot="1">
      <c r="A114" s="1138"/>
      <c r="B114" s="1139"/>
      <c r="C114" s="1140"/>
      <c r="D114" s="139"/>
    </row>
    <row r="115" spans="1:4" ht="15" customHeight="1" collapsed="1">
      <c r="A115" s="1141" t="s">
        <v>36</v>
      </c>
      <c r="B115" s="1142"/>
      <c r="C115" s="1143"/>
      <c r="D115" s="1133" t="s">
        <v>1370</v>
      </c>
    </row>
    <row r="116" spans="1:4" ht="15.75" thickBot="1">
      <c r="A116" s="1122"/>
      <c r="B116" s="1123"/>
      <c r="C116" s="1124"/>
      <c r="D116" s="1134"/>
    </row>
    <row r="117" spans="1:4" ht="15" hidden="1" customHeight="1" outlineLevel="1">
      <c r="A117" s="1135"/>
      <c r="B117" s="1136"/>
      <c r="C117" s="1137"/>
      <c r="D117" s="1125"/>
    </row>
    <row r="118" spans="1:4" ht="15" hidden="1" customHeight="1" outlineLevel="1">
      <c r="A118" s="1127"/>
      <c r="B118" s="1128"/>
      <c r="C118" s="1129"/>
      <c r="D118" s="1125"/>
    </row>
    <row r="119" spans="1:4" ht="15" hidden="1" customHeight="1" outlineLevel="1">
      <c r="A119" s="1127"/>
      <c r="B119" s="1128"/>
      <c r="C119" s="1129"/>
      <c r="D119" s="1125"/>
    </row>
    <row r="120" spans="1:4" ht="15" hidden="1" customHeight="1" outlineLevel="1">
      <c r="A120" s="1127"/>
      <c r="B120" s="1128"/>
      <c r="C120" s="1129"/>
      <c r="D120" s="1125"/>
    </row>
    <row r="121" spans="1:4" ht="15" hidden="1" customHeight="1" outlineLevel="1">
      <c r="A121" s="1127"/>
      <c r="B121" s="1128"/>
      <c r="C121" s="1129"/>
      <c r="D121" s="1125"/>
    </row>
    <row r="122" spans="1:4" ht="15" hidden="1" customHeight="1" outlineLevel="1">
      <c r="A122" s="1127"/>
      <c r="B122" s="1128"/>
      <c r="C122" s="1129"/>
      <c r="D122" s="1125"/>
    </row>
    <row r="123" spans="1:4" ht="15" hidden="1" customHeight="1" outlineLevel="1">
      <c r="A123" s="1127"/>
      <c r="B123" s="1128"/>
      <c r="C123" s="1129"/>
      <c r="D123" s="1125"/>
    </row>
    <row r="124" spans="1:4" ht="15" hidden="1" customHeight="1" outlineLevel="1">
      <c r="A124" s="1127"/>
      <c r="B124" s="1128"/>
      <c r="C124" s="1129"/>
      <c r="D124" s="1125"/>
    </row>
    <row r="125" spans="1:4" ht="15" hidden="1" customHeight="1" outlineLevel="1">
      <c r="A125" s="1127"/>
      <c r="B125" s="1128"/>
      <c r="C125" s="1129"/>
      <c r="D125" s="1125"/>
    </row>
    <row r="126" spans="1:4" ht="15.75" hidden="1" customHeight="1" outlineLevel="1" thickBot="1">
      <c r="A126" s="1122"/>
      <c r="B126" s="1123"/>
      <c r="C126" s="1124"/>
      <c r="D126" s="1126"/>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46"/>
  <sheetViews>
    <sheetView zoomScale="85" zoomScaleNormal="85" zoomScaleSheetLayoutView="100" workbookViewId="0">
      <selection activeCell="H17" sqref="H17"/>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 min="7" max="7" width="15.85546875" customWidth="1"/>
  </cols>
  <sheetData>
    <row r="1" spans="1:7" ht="17.25" customHeight="1">
      <c r="A1" s="767" t="s">
        <v>677</v>
      </c>
      <c r="B1" s="1197" t="s">
        <v>971</v>
      </c>
      <c r="C1" s="1197"/>
      <c r="D1" s="1197"/>
      <c r="E1" s="1198"/>
    </row>
    <row r="2" spans="1:7" ht="21.75" customHeight="1">
      <c r="A2" s="768" t="s">
        <v>882</v>
      </c>
      <c r="B2" s="1199"/>
      <c r="C2" s="1199"/>
      <c r="D2" s="1199"/>
      <c r="E2" s="1200"/>
    </row>
    <row r="3" spans="1:7" ht="14.25" customHeight="1" thickBot="1">
      <c r="A3" s="1201" t="s">
        <v>1296</v>
      </c>
      <c r="B3" s="1202"/>
      <c r="C3" s="1202"/>
      <c r="D3" s="1202"/>
      <c r="E3" s="1203"/>
    </row>
    <row r="4" spans="1:7" ht="15" customHeight="1">
      <c r="A4" s="1204" t="s">
        <v>870</v>
      </c>
      <c r="B4" s="1205"/>
      <c r="C4" s="1205"/>
      <c r="D4" s="1206"/>
      <c r="E4" s="1210" t="s">
        <v>1384</v>
      </c>
    </row>
    <row r="5" spans="1:7" ht="15.75" thickBot="1">
      <c r="A5" s="1207"/>
      <c r="B5" s="1208"/>
      <c r="C5" s="1208"/>
      <c r="D5" s="1209"/>
      <c r="E5" s="1211"/>
    </row>
    <row r="6" spans="1:7" ht="15.75" thickBot="1">
      <c r="A6" s="608" t="s">
        <v>1176</v>
      </c>
      <c r="B6" s="865" t="str">
        <f>Obsah!C4</f>
        <v>(31/03/2018)</v>
      </c>
      <c r="C6" s="865"/>
      <c r="D6" s="604"/>
      <c r="E6" s="610"/>
    </row>
    <row r="7" spans="1:7">
      <c r="A7" s="1212" t="s">
        <v>895</v>
      </c>
      <c r="B7" s="1213"/>
      <c r="C7" s="1213"/>
      <c r="D7" s="1214"/>
      <c r="E7" s="1218" t="s">
        <v>880</v>
      </c>
    </row>
    <row r="8" spans="1:7" ht="12.75" customHeight="1" thickBot="1">
      <c r="A8" s="1215"/>
      <c r="B8" s="1216"/>
      <c r="C8" s="1216"/>
      <c r="D8" s="1217"/>
      <c r="E8" s="1219"/>
      <c r="G8" s="204"/>
    </row>
    <row r="9" spans="1:7" ht="13.5" customHeight="1">
      <c r="A9" s="1189" t="s">
        <v>1451</v>
      </c>
      <c r="B9" s="1193" t="s">
        <v>1450</v>
      </c>
      <c r="C9" s="1194"/>
      <c r="D9" s="883">
        <v>39391394.470050007</v>
      </c>
      <c r="E9" s="882"/>
      <c r="G9" s="1044"/>
    </row>
    <row r="10" spans="1:7" outlineLevel="1">
      <c r="A10" s="1190"/>
      <c r="B10" s="1195" t="s">
        <v>1449</v>
      </c>
      <c r="C10" s="1195"/>
      <c r="D10" s="880">
        <v>5076336</v>
      </c>
      <c r="E10" s="819"/>
      <c r="G10" s="204"/>
    </row>
    <row r="11" spans="1:7" outlineLevel="1">
      <c r="A11" s="1190"/>
      <c r="B11" s="1195" t="s">
        <v>1448</v>
      </c>
      <c r="C11" s="1195"/>
      <c r="D11" s="880">
        <v>24569069.485490002</v>
      </c>
      <c r="E11" s="819"/>
      <c r="F11" s="702"/>
      <c r="G11" s="204"/>
    </row>
    <row r="12" spans="1:7" outlineLevel="1">
      <c r="A12" s="1190"/>
      <c r="B12" s="1195" t="s">
        <v>1447</v>
      </c>
      <c r="C12" s="1195"/>
      <c r="D12" s="881">
        <v>146231.6257</v>
      </c>
      <c r="E12" s="819"/>
      <c r="G12" s="204"/>
    </row>
    <row r="13" spans="1:7" outlineLevel="1">
      <c r="A13" s="1190"/>
      <c r="B13" s="1195" t="s">
        <v>1446</v>
      </c>
      <c r="C13" s="1195"/>
      <c r="D13" s="880">
        <v>5365270</v>
      </c>
      <c r="E13" s="819"/>
      <c r="G13" s="861"/>
    </row>
    <row r="14" spans="1:7" ht="15" customHeight="1" outlineLevel="1">
      <c r="A14" s="1190"/>
      <c r="B14" s="1195" t="s">
        <v>1445</v>
      </c>
      <c r="C14" s="1195"/>
      <c r="D14" s="880">
        <v>1406225.4206900001</v>
      </c>
      <c r="E14" s="819"/>
      <c r="G14" s="204"/>
    </row>
    <row r="15" spans="1:7" outlineLevel="1">
      <c r="A15" s="1191"/>
      <c r="B15" s="1195" t="s">
        <v>1444</v>
      </c>
      <c r="C15" s="1195"/>
      <c r="D15" s="932">
        <v>2828261.93817</v>
      </c>
      <c r="E15" s="819"/>
      <c r="F15" s="204"/>
      <c r="G15" s="204"/>
    </row>
    <row r="16" spans="1:7" ht="15" customHeight="1" outlineLevel="1" thickBot="1">
      <c r="A16" s="1192"/>
      <c r="B16" s="1196"/>
      <c r="C16" s="1196"/>
      <c r="D16" s="879"/>
      <c r="E16" s="819"/>
      <c r="G16" s="204"/>
    </row>
    <row r="17" spans="1:7" ht="15" customHeight="1" outlineLevel="1">
      <c r="A17" s="1180" t="s">
        <v>1443</v>
      </c>
      <c r="B17" s="1183" t="s">
        <v>1442</v>
      </c>
      <c r="C17" s="1183"/>
      <c r="D17" s="878">
        <v>-3921351.3719899999</v>
      </c>
      <c r="E17" s="819"/>
      <c r="G17" s="1044"/>
    </row>
    <row r="18" spans="1:7" outlineLevel="1">
      <c r="A18" s="1181"/>
      <c r="B18" s="1184" t="s">
        <v>1441</v>
      </c>
      <c r="C18" s="1184"/>
      <c r="D18" s="877">
        <v>-146231.6257</v>
      </c>
      <c r="E18" s="819"/>
      <c r="G18" s="204"/>
    </row>
    <row r="19" spans="1:7" outlineLevel="1">
      <c r="A19" s="1181"/>
      <c r="B19" s="1184" t="s">
        <v>1440</v>
      </c>
      <c r="C19" s="1184"/>
      <c r="D19" s="877">
        <v>-19430.47</v>
      </c>
      <c r="E19" s="819"/>
      <c r="G19" s="204"/>
    </row>
    <row r="20" spans="1:7" ht="15" customHeight="1" outlineLevel="1">
      <c r="A20" s="1181"/>
      <c r="B20" s="1185" t="s">
        <v>1439</v>
      </c>
      <c r="C20" s="1186"/>
      <c r="D20" s="877">
        <v>0</v>
      </c>
      <c r="E20" s="819"/>
      <c r="G20" s="204"/>
    </row>
    <row r="21" spans="1:7" ht="15" customHeight="1" outlineLevel="1">
      <c r="A21" s="1181"/>
      <c r="B21" s="1184" t="s">
        <v>1438</v>
      </c>
      <c r="C21" s="1184"/>
      <c r="D21" s="877">
        <v>-262374.55572</v>
      </c>
      <c r="E21" s="819"/>
      <c r="G21" s="204"/>
    </row>
    <row r="22" spans="1:7" outlineLevel="1">
      <c r="A22" s="1181"/>
      <c r="B22" s="1184" t="s">
        <v>1437</v>
      </c>
      <c r="C22" s="1184"/>
      <c r="D22" s="876">
        <v>-665052.78240000003</v>
      </c>
      <c r="E22" s="819"/>
      <c r="G22" s="204"/>
    </row>
    <row r="23" spans="1:7" ht="15" customHeight="1" outlineLevel="1">
      <c r="A23" s="1181"/>
      <c r="B23" s="1187" t="s">
        <v>1436</v>
      </c>
      <c r="C23" s="1187"/>
      <c r="D23" s="876">
        <v>-2828261.93817</v>
      </c>
      <c r="E23" s="819"/>
      <c r="G23" s="204"/>
    </row>
    <row r="24" spans="1:7" ht="15" customHeight="1" outlineLevel="1">
      <c r="A24" s="1181"/>
      <c r="B24" s="1187" t="s">
        <v>1435</v>
      </c>
      <c r="C24" s="1187"/>
      <c r="D24" s="875">
        <v>0</v>
      </c>
      <c r="E24" s="819"/>
      <c r="G24" s="204"/>
    </row>
    <row r="25" spans="1:7" ht="15.75" outlineLevel="1" thickBot="1">
      <c r="A25" s="1182"/>
      <c r="B25" s="1188"/>
      <c r="C25" s="1188"/>
      <c r="D25" s="874"/>
      <c r="E25" s="819"/>
      <c r="G25" s="204"/>
    </row>
    <row r="26" spans="1:7" ht="15" customHeight="1" outlineLevel="1" thickBot="1">
      <c r="A26" s="873"/>
      <c r="B26" s="1175" t="s">
        <v>1434</v>
      </c>
      <c r="C26" s="1176"/>
      <c r="D26" s="872">
        <v>35470043.098060004</v>
      </c>
      <c r="E26" s="819"/>
      <c r="G26" s="1044"/>
    </row>
    <row r="27" spans="1:7" hidden="1" outlineLevel="1">
      <c r="A27" s="249"/>
      <c r="B27" s="250"/>
      <c r="C27" s="250"/>
      <c r="D27" s="250"/>
      <c r="E27" s="819"/>
      <c r="G27" s="204"/>
    </row>
    <row r="28" spans="1:7" hidden="1" outlineLevel="1">
      <c r="A28" s="249"/>
      <c r="B28" s="250"/>
      <c r="C28" s="250"/>
      <c r="D28" s="250"/>
      <c r="E28" s="250"/>
      <c r="G28" s="204"/>
    </row>
    <row r="29" spans="1:7" hidden="1" outlineLevel="1">
      <c r="A29" s="249"/>
      <c r="B29" s="250"/>
      <c r="C29" s="250"/>
      <c r="D29" s="250"/>
      <c r="E29" s="250"/>
      <c r="G29" s="204"/>
    </row>
    <row r="30" spans="1:7" hidden="1" outlineLevel="1">
      <c r="A30" s="249"/>
      <c r="B30" s="250"/>
      <c r="C30" s="250"/>
      <c r="D30" s="250"/>
      <c r="E30" s="250"/>
      <c r="G30" s="204"/>
    </row>
    <row r="31" spans="1:7" hidden="1" outlineLevel="1">
      <c r="A31" s="249"/>
      <c r="B31" s="250"/>
      <c r="C31" s="250"/>
      <c r="D31" s="250"/>
      <c r="E31" s="250"/>
      <c r="G31" s="204"/>
    </row>
    <row r="32" spans="1:7" hidden="1" outlineLevel="1">
      <c r="A32" s="249"/>
      <c r="B32" s="250"/>
      <c r="C32" s="250"/>
      <c r="D32" s="250"/>
      <c r="E32" s="250"/>
      <c r="G32" s="204"/>
    </row>
    <row r="33" spans="1:7" hidden="1" outlineLevel="1">
      <c r="A33" s="249"/>
      <c r="B33" s="250"/>
      <c r="C33" s="250"/>
      <c r="D33" s="250"/>
      <c r="E33" s="250"/>
      <c r="G33" s="204"/>
    </row>
    <row r="34" spans="1:7" hidden="1" outlineLevel="1">
      <c r="A34" s="249"/>
      <c r="B34" s="250"/>
      <c r="C34" s="250"/>
      <c r="D34" s="250"/>
      <c r="E34" s="250"/>
      <c r="G34" s="204"/>
    </row>
    <row r="35" spans="1:7" hidden="1" outlineLevel="1">
      <c r="A35" s="249"/>
      <c r="B35" s="250"/>
      <c r="C35" s="250"/>
      <c r="D35" s="250"/>
      <c r="E35" s="250"/>
      <c r="G35" s="204"/>
    </row>
    <row r="36" spans="1:7" hidden="1" outlineLevel="1">
      <c r="A36" s="249"/>
      <c r="B36" s="250"/>
      <c r="C36" s="250"/>
      <c r="D36" s="250"/>
      <c r="E36" s="250"/>
      <c r="G36" s="204"/>
    </row>
    <row r="37" spans="1:7" hidden="1" outlineLevel="1">
      <c r="A37" s="249"/>
      <c r="B37" s="250"/>
      <c r="C37" s="250"/>
      <c r="D37" s="250"/>
      <c r="E37" s="250"/>
      <c r="G37" s="204"/>
    </row>
    <row r="38" spans="1:7" ht="15.75" hidden="1" outlineLevel="1" thickBot="1">
      <c r="A38" s="249"/>
      <c r="B38" s="250"/>
      <c r="C38" s="250"/>
      <c r="D38" s="250"/>
      <c r="E38" s="252"/>
      <c r="G38" s="204"/>
    </row>
    <row r="39" spans="1:7" ht="54.75" customHeight="1" collapsed="1">
      <c r="A39" s="1177" t="s">
        <v>871</v>
      </c>
      <c r="B39" s="1178"/>
      <c r="C39" s="1178"/>
      <c r="D39" s="1178"/>
      <c r="E39" s="1179"/>
      <c r="G39" s="204"/>
    </row>
    <row r="40" spans="1:7" ht="30" customHeight="1">
      <c r="A40" s="1169" t="s">
        <v>872</v>
      </c>
      <c r="B40" s="1170"/>
      <c r="C40" s="1170"/>
      <c r="D40" s="1170"/>
      <c r="E40" s="1171"/>
    </row>
    <row r="41" spans="1:7" ht="87.75" customHeight="1">
      <c r="A41" s="1169" t="s">
        <v>873</v>
      </c>
      <c r="B41" s="1170"/>
      <c r="C41" s="1170"/>
      <c r="D41" s="1170"/>
      <c r="E41" s="1171"/>
    </row>
    <row r="42" spans="1:7" ht="45" customHeight="1">
      <c r="A42" s="1169" t="s">
        <v>874</v>
      </c>
      <c r="B42" s="1170"/>
      <c r="C42" s="1170"/>
      <c r="D42" s="1170"/>
      <c r="E42" s="1171"/>
    </row>
    <row r="43" spans="1:7" ht="30" customHeight="1">
      <c r="A43" s="1169" t="s">
        <v>875</v>
      </c>
      <c r="B43" s="1170"/>
      <c r="C43" s="1170"/>
      <c r="D43" s="1170"/>
      <c r="E43" s="1171"/>
    </row>
    <row r="44" spans="1:7" ht="60" customHeight="1">
      <c r="A44" s="1169" t="s">
        <v>876</v>
      </c>
      <c r="B44" s="1170"/>
      <c r="C44" s="1170"/>
      <c r="D44" s="1170"/>
      <c r="E44" s="1171"/>
    </row>
    <row r="45" spans="1:7" ht="30" customHeight="1">
      <c r="A45" s="1169" t="s">
        <v>877</v>
      </c>
      <c r="B45" s="1170"/>
      <c r="C45" s="1170"/>
      <c r="D45" s="1170"/>
      <c r="E45" s="1171"/>
    </row>
    <row r="46" spans="1:7" ht="23.25" customHeight="1" thickBot="1">
      <c r="A46" s="1172" t="s">
        <v>878</v>
      </c>
      <c r="B46" s="1173"/>
      <c r="C46" s="1173"/>
      <c r="D46" s="1173"/>
      <c r="E46" s="1174"/>
    </row>
  </sheetData>
  <mergeCells count="34">
    <mergeCell ref="B1:E2"/>
    <mergeCell ref="A3:E3"/>
    <mergeCell ref="A4:D5"/>
    <mergeCell ref="E4:E5"/>
    <mergeCell ref="A7:D8"/>
    <mergeCell ref="E7:E8"/>
    <mergeCell ref="A9:A16"/>
    <mergeCell ref="B9:C9"/>
    <mergeCell ref="B10:C10"/>
    <mergeCell ref="B11:C11"/>
    <mergeCell ref="B12:C12"/>
    <mergeCell ref="B13:C13"/>
    <mergeCell ref="B14:C14"/>
    <mergeCell ref="B15:C15"/>
    <mergeCell ref="B16:C16"/>
    <mergeCell ref="A17:A25"/>
    <mergeCell ref="B17:C17"/>
    <mergeCell ref="B18:C18"/>
    <mergeCell ref="B19:C19"/>
    <mergeCell ref="B20:C20"/>
    <mergeCell ref="B21:C21"/>
    <mergeCell ref="B22:C22"/>
    <mergeCell ref="B23:C23"/>
    <mergeCell ref="B24:C24"/>
    <mergeCell ref="B25:C25"/>
    <mergeCell ref="A44:E44"/>
    <mergeCell ref="A45:E45"/>
    <mergeCell ref="A46:E46"/>
    <mergeCell ref="B26:C26"/>
    <mergeCell ref="A39:E39"/>
    <mergeCell ref="A40:E40"/>
    <mergeCell ref="A41:E41"/>
    <mergeCell ref="A42:E42"/>
    <mergeCell ref="A43:E43"/>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3622047244094491" right="0.23622047244094491" top="0.74803149606299213" bottom="0.74803149606299213" header="0.31496062992125984" footer="0.31496062992125984"/>
  <pageSetup paperSize="9" scale="74" orientation="portrait" r:id="rId2"/>
  <headerFooter>
    <oddHeader xml:space="preserve">&amp;R&amp;10&amp;"Arial"Interní
&amp;"Arial"&amp;06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6"/>
  <sheetViews>
    <sheetView zoomScaleNormal="100" zoomScaleSheetLayoutView="100" workbookViewId="0">
      <selection activeCell="H12" sqref="H12"/>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12" ht="15" customHeight="1">
      <c r="A1" s="1220" t="s">
        <v>678</v>
      </c>
      <c r="B1" s="1221"/>
      <c r="C1" s="1197" t="s">
        <v>971</v>
      </c>
      <c r="D1" s="1197"/>
      <c r="E1" s="1198"/>
      <c r="F1" s="199"/>
      <c r="G1" s="199"/>
    </row>
    <row r="2" spans="1:12" ht="15" customHeight="1">
      <c r="A2" s="1222" t="s">
        <v>234</v>
      </c>
      <c r="B2" s="1223"/>
      <c r="C2" s="1199"/>
      <c r="D2" s="1199"/>
      <c r="E2" s="1200"/>
      <c r="F2" s="199"/>
      <c r="G2" s="199"/>
    </row>
    <row r="3" spans="1:12" ht="15.75" thickBot="1">
      <c r="A3" s="1201" t="s">
        <v>1296</v>
      </c>
      <c r="B3" s="1202"/>
      <c r="C3" s="1202"/>
      <c r="D3" s="1202"/>
      <c r="E3" s="1203"/>
    </row>
    <row r="4" spans="1:12" ht="14.25" customHeight="1">
      <c r="A4" s="1204" t="s">
        <v>1385</v>
      </c>
      <c r="B4" s="1205"/>
      <c r="C4" s="1205"/>
      <c r="D4" s="1232"/>
      <c r="E4" s="1233"/>
      <c r="F4" s="204"/>
      <c r="G4" s="204"/>
    </row>
    <row r="5" spans="1:12" ht="14.25" customHeight="1" thickBot="1">
      <c r="A5" s="1234"/>
      <c r="B5" s="1235"/>
      <c r="C5" s="1235"/>
      <c r="D5" s="1236"/>
      <c r="E5" s="1237"/>
      <c r="F5" s="204"/>
      <c r="G5" s="204"/>
    </row>
    <row r="6" spans="1:12" ht="14.25" customHeight="1" thickBot="1">
      <c r="A6" s="1238" t="s">
        <v>1176</v>
      </c>
      <c r="B6" s="1239"/>
      <c r="C6" s="1239"/>
      <c r="D6" s="607" t="str">
        <f>Obsah!C4</f>
        <v>(31/03/2018)</v>
      </c>
      <c r="E6" s="696"/>
      <c r="F6" s="204"/>
      <c r="G6" s="204"/>
    </row>
    <row r="7" spans="1:12">
      <c r="A7" s="695">
        <v>1</v>
      </c>
      <c r="B7" s="1224" t="s">
        <v>244</v>
      </c>
      <c r="C7" s="1224"/>
      <c r="D7" s="1224"/>
      <c r="E7" s="871" t="s">
        <v>1406</v>
      </c>
    </row>
    <row r="8" spans="1:12" ht="15" customHeight="1">
      <c r="A8" s="186">
        <v>2</v>
      </c>
      <c r="B8" s="1225" t="s">
        <v>245</v>
      </c>
      <c r="C8" s="1225"/>
      <c r="D8" s="1225"/>
      <c r="E8" s="461" t="s">
        <v>1407</v>
      </c>
    </row>
    <row r="9" spans="1:12" ht="63.75">
      <c r="A9" s="186">
        <v>3</v>
      </c>
      <c r="B9" s="1226" t="s">
        <v>246</v>
      </c>
      <c r="C9" s="1227"/>
      <c r="D9" s="1228"/>
      <c r="E9" s="461" t="s">
        <v>1408</v>
      </c>
      <c r="G9" s="702"/>
    </row>
    <row r="10" spans="1:12" ht="15" customHeight="1">
      <c r="A10" s="1229" t="s">
        <v>247</v>
      </c>
      <c r="B10" s="1230"/>
      <c r="C10" s="1230"/>
      <c r="D10" s="1230"/>
      <c r="E10" s="1231"/>
      <c r="I10" s="204"/>
      <c r="J10" s="204"/>
    </row>
    <row r="11" spans="1:12">
      <c r="A11" s="186">
        <v>4</v>
      </c>
      <c r="B11" s="1225" t="s">
        <v>248</v>
      </c>
      <c r="C11" s="1225"/>
      <c r="D11" s="1225"/>
      <c r="E11" s="461" t="s">
        <v>402</v>
      </c>
      <c r="I11" s="861"/>
      <c r="J11" s="861"/>
    </row>
    <row r="12" spans="1:12">
      <c r="A12" s="186">
        <v>5</v>
      </c>
      <c r="B12" s="1225" t="s">
        <v>250</v>
      </c>
      <c r="C12" s="1225"/>
      <c r="D12" s="1225"/>
      <c r="E12" s="461" t="s">
        <v>402</v>
      </c>
      <c r="I12" s="204"/>
      <c r="J12" s="204"/>
    </row>
    <row r="13" spans="1:12" ht="25.5">
      <c r="A13" s="186">
        <v>6</v>
      </c>
      <c r="B13" s="1225" t="s">
        <v>249</v>
      </c>
      <c r="C13" s="1225"/>
      <c r="D13" s="1225"/>
      <c r="E13" s="461" t="s">
        <v>1409</v>
      </c>
      <c r="I13" s="204"/>
      <c r="J13" s="204"/>
    </row>
    <row r="14" spans="1:12">
      <c r="A14" s="186">
        <v>7</v>
      </c>
      <c r="B14" s="1225" t="s">
        <v>251</v>
      </c>
      <c r="C14" s="1225"/>
      <c r="D14" s="1225"/>
      <c r="E14" s="461" t="s">
        <v>1410</v>
      </c>
      <c r="I14" s="204"/>
      <c r="J14" s="204"/>
    </row>
    <row r="15" spans="1:12" ht="25.5">
      <c r="A15" s="186">
        <v>8</v>
      </c>
      <c r="B15" s="1225" t="s">
        <v>252</v>
      </c>
      <c r="C15" s="1225"/>
      <c r="D15" s="1225"/>
      <c r="E15" s="461" t="s">
        <v>1411</v>
      </c>
      <c r="F15" s="204"/>
      <c r="G15" s="204"/>
      <c r="H15" s="204"/>
      <c r="I15" s="204"/>
      <c r="J15" s="204"/>
      <c r="K15" s="204"/>
      <c r="L15" s="204"/>
    </row>
    <row r="16" spans="1:12">
      <c r="A16" s="186">
        <v>9</v>
      </c>
      <c r="B16" s="1225" t="s">
        <v>253</v>
      </c>
      <c r="C16" s="1225"/>
      <c r="D16" s="1225"/>
      <c r="E16" s="461" t="s">
        <v>1412</v>
      </c>
      <c r="I16" s="204"/>
      <c r="J16" s="204"/>
    </row>
    <row r="17" spans="1:10" ht="51">
      <c r="A17" s="187" t="s">
        <v>240</v>
      </c>
      <c r="B17" s="1225" t="s">
        <v>254</v>
      </c>
      <c r="C17" s="1225"/>
      <c r="D17" s="1225"/>
      <c r="E17" s="461" t="s">
        <v>1413</v>
      </c>
      <c r="F17" s="204"/>
      <c r="G17" s="204"/>
      <c r="H17" s="204"/>
      <c r="I17" s="204"/>
      <c r="J17" s="204"/>
    </row>
    <row r="18" spans="1:10">
      <c r="A18" s="187" t="s">
        <v>241</v>
      </c>
      <c r="B18" s="1225" t="s">
        <v>255</v>
      </c>
      <c r="C18" s="1225"/>
      <c r="D18" s="1225"/>
      <c r="E18" s="461" t="s">
        <v>1414</v>
      </c>
    </row>
    <row r="19" spans="1:10">
      <c r="A19" s="186">
        <v>10</v>
      </c>
      <c r="B19" s="1225" t="s">
        <v>256</v>
      </c>
      <c r="C19" s="1225"/>
      <c r="D19" s="1225"/>
      <c r="E19" s="461" t="s">
        <v>1415</v>
      </c>
    </row>
    <row r="20" spans="1:10">
      <c r="A20" s="186">
        <v>11</v>
      </c>
      <c r="B20" s="1225" t="s">
        <v>257</v>
      </c>
      <c r="C20" s="1225"/>
      <c r="D20" s="1225"/>
      <c r="E20" s="461" t="s">
        <v>1416</v>
      </c>
    </row>
    <row r="21" spans="1:10">
      <c r="A21" s="186">
        <v>12</v>
      </c>
      <c r="B21" s="1225" t="s">
        <v>258</v>
      </c>
      <c r="C21" s="1225"/>
      <c r="D21" s="1225"/>
      <c r="E21" s="461" t="s">
        <v>1417</v>
      </c>
    </row>
    <row r="22" spans="1:10">
      <c r="A22" s="186">
        <v>13</v>
      </c>
      <c r="B22" s="1225" t="s">
        <v>259</v>
      </c>
      <c r="C22" s="1225"/>
      <c r="D22" s="1225"/>
      <c r="E22" s="461" t="s">
        <v>1414</v>
      </c>
    </row>
    <row r="23" spans="1:10">
      <c r="A23" s="186">
        <v>14</v>
      </c>
      <c r="B23" s="1225" t="s">
        <v>260</v>
      </c>
      <c r="C23" s="1225"/>
      <c r="D23" s="1225"/>
      <c r="E23" s="461" t="s">
        <v>1418</v>
      </c>
    </row>
    <row r="24" spans="1:10">
      <c r="A24" s="186">
        <v>15</v>
      </c>
      <c r="B24" s="1225" t="s">
        <v>261</v>
      </c>
      <c r="C24" s="1225"/>
      <c r="D24" s="1225"/>
      <c r="E24" s="461" t="s">
        <v>1418</v>
      </c>
    </row>
    <row r="25" spans="1:10">
      <c r="A25" s="186">
        <v>16</v>
      </c>
      <c r="B25" s="1225" t="s">
        <v>262</v>
      </c>
      <c r="C25" s="1225"/>
      <c r="D25" s="1225"/>
      <c r="E25" s="461" t="s">
        <v>1418</v>
      </c>
    </row>
    <row r="26" spans="1:10" ht="15" customHeight="1">
      <c r="A26" s="1229" t="s">
        <v>263</v>
      </c>
      <c r="B26" s="1230"/>
      <c r="C26" s="1230"/>
      <c r="D26" s="1230"/>
      <c r="E26" s="1231"/>
    </row>
    <row r="27" spans="1:10">
      <c r="A27" s="186">
        <v>17</v>
      </c>
      <c r="B27" s="1225" t="s">
        <v>264</v>
      </c>
      <c r="C27" s="1225"/>
      <c r="D27" s="1225"/>
      <c r="E27" s="461" t="s">
        <v>1419</v>
      </c>
    </row>
    <row r="28" spans="1:10">
      <c r="A28" s="186">
        <v>18</v>
      </c>
      <c r="B28" s="1225" t="s">
        <v>265</v>
      </c>
      <c r="C28" s="1225"/>
      <c r="D28" s="1225"/>
      <c r="E28" s="461" t="s">
        <v>1418</v>
      </c>
    </row>
    <row r="29" spans="1:10">
      <c r="A29" s="186">
        <v>19</v>
      </c>
      <c r="B29" s="1225" t="s">
        <v>266</v>
      </c>
      <c r="C29" s="1225"/>
      <c r="D29" s="1225"/>
      <c r="E29" s="461" t="s">
        <v>1420</v>
      </c>
    </row>
    <row r="30" spans="1:10">
      <c r="A30" s="187" t="s">
        <v>242</v>
      </c>
      <c r="B30" s="1225" t="s">
        <v>267</v>
      </c>
      <c r="C30" s="1225"/>
      <c r="D30" s="1225"/>
      <c r="E30" s="461" t="s">
        <v>1421</v>
      </c>
    </row>
    <row r="31" spans="1:10">
      <c r="A31" s="187" t="s">
        <v>243</v>
      </c>
      <c r="B31" s="1225" t="s">
        <v>268</v>
      </c>
      <c r="C31" s="1225"/>
      <c r="D31" s="1225"/>
      <c r="E31" s="461" t="s">
        <v>1421</v>
      </c>
    </row>
    <row r="32" spans="1:10">
      <c r="A32" s="186">
        <v>21</v>
      </c>
      <c r="B32" s="1225" t="s">
        <v>269</v>
      </c>
      <c r="C32" s="1225"/>
      <c r="D32" s="1225"/>
      <c r="E32" s="461" t="s">
        <v>1418</v>
      </c>
    </row>
    <row r="33" spans="1:5">
      <c r="A33" s="186">
        <v>22</v>
      </c>
      <c r="B33" s="1225" t="s">
        <v>270</v>
      </c>
      <c r="C33" s="1225"/>
      <c r="D33" s="1225"/>
      <c r="E33" s="461" t="s">
        <v>1422</v>
      </c>
    </row>
    <row r="34" spans="1:5">
      <c r="A34" s="186">
        <v>23</v>
      </c>
      <c r="B34" s="1225" t="s">
        <v>271</v>
      </c>
      <c r="C34" s="1225"/>
      <c r="D34" s="1225"/>
      <c r="E34" s="461" t="s">
        <v>1423</v>
      </c>
    </row>
    <row r="35" spans="1:5">
      <c r="A35" s="186">
        <v>24</v>
      </c>
      <c r="B35" s="1225" t="s">
        <v>272</v>
      </c>
      <c r="C35" s="1225"/>
      <c r="D35" s="1225"/>
      <c r="E35" s="461" t="s">
        <v>1424</v>
      </c>
    </row>
    <row r="36" spans="1:5">
      <c r="A36" s="186">
        <v>25</v>
      </c>
      <c r="B36" s="1225" t="s">
        <v>273</v>
      </c>
      <c r="C36" s="1225"/>
      <c r="D36" s="1225"/>
      <c r="E36" s="461" t="s">
        <v>1424</v>
      </c>
    </row>
    <row r="37" spans="1:5">
      <c r="A37" s="186">
        <v>26</v>
      </c>
      <c r="B37" s="1225" t="s">
        <v>274</v>
      </c>
      <c r="C37" s="1225"/>
      <c r="D37" s="1225"/>
      <c r="E37" s="461" t="s">
        <v>1424</v>
      </c>
    </row>
    <row r="38" spans="1:5">
      <c r="A38" s="186">
        <v>27</v>
      </c>
      <c r="B38" s="1225" t="s">
        <v>275</v>
      </c>
      <c r="C38" s="1225"/>
      <c r="D38" s="1225"/>
      <c r="E38" s="461" t="s">
        <v>1424</v>
      </c>
    </row>
    <row r="39" spans="1:5">
      <c r="A39" s="186">
        <v>28</v>
      </c>
      <c r="B39" s="1225" t="s">
        <v>276</v>
      </c>
      <c r="C39" s="1225"/>
      <c r="D39" s="1225"/>
      <c r="E39" s="461" t="s">
        <v>1424</v>
      </c>
    </row>
    <row r="40" spans="1:5">
      <c r="A40" s="186">
        <v>29</v>
      </c>
      <c r="B40" s="1225" t="s">
        <v>277</v>
      </c>
      <c r="C40" s="1225"/>
      <c r="D40" s="1225"/>
      <c r="E40" s="461" t="s">
        <v>1424</v>
      </c>
    </row>
    <row r="41" spans="1:5">
      <c r="A41" s="186">
        <v>30</v>
      </c>
      <c r="B41" s="1225" t="s">
        <v>278</v>
      </c>
      <c r="C41" s="1225"/>
      <c r="D41" s="1225"/>
      <c r="E41" s="461" t="s">
        <v>1420</v>
      </c>
    </row>
    <row r="42" spans="1:5">
      <c r="A42" s="186">
        <v>31</v>
      </c>
      <c r="B42" s="1225" t="s">
        <v>279</v>
      </c>
      <c r="C42" s="1225"/>
      <c r="D42" s="1225"/>
      <c r="E42" s="461" t="s">
        <v>1425</v>
      </c>
    </row>
    <row r="43" spans="1:5">
      <c r="A43" s="186">
        <v>32</v>
      </c>
      <c r="B43" s="1225" t="s">
        <v>280</v>
      </c>
      <c r="C43" s="1225"/>
      <c r="D43" s="1225"/>
      <c r="E43" s="461" t="s">
        <v>1426</v>
      </c>
    </row>
    <row r="44" spans="1:5">
      <c r="A44" s="186">
        <v>33</v>
      </c>
      <c r="B44" s="1225" t="s">
        <v>281</v>
      </c>
      <c r="C44" s="1225"/>
      <c r="D44" s="1225"/>
      <c r="E44" s="461" t="s">
        <v>1427</v>
      </c>
    </row>
    <row r="45" spans="1:5">
      <c r="A45" s="186">
        <v>34</v>
      </c>
      <c r="B45" s="1225" t="s">
        <v>282</v>
      </c>
      <c r="C45" s="1225"/>
      <c r="D45" s="1225"/>
      <c r="E45" s="461" t="s">
        <v>1424</v>
      </c>
    </row>
    <row r="46" spans="1:5" ht="26.25" customHeight="1">
      <c r="A46" s="186">
        <v>35</v>
      </c>
      <c r="B46" s="1225" t="s">
        <v>283</v>
      </c>
      <c r="C46" s="1225"/>
      <c r="D46" s="1225"/>
      <c r="E46" s="461" t="s">
        <v>1428</v>
      </c>
    </row>
    <row r="47" spans="1:5">
      <c r="A47" s="186">
        <v>36</v>
      </c>
      <c r="B47" s="1225" t="s">
        <v>284</v>
      </c>
      <c r="C47" s="1225"/>
      <c r="D47" s="1225"/>
      <c r="E47" s="461" t="s">
        <v>1418</v>
      </c>
    </row>
    <row r="48" spans="1:5">
      <c r="A48" s="186">
        <v>37</v>
      </c>
      <c r="B48" s="1225" t="s">
        <v>285</v>
      </c>
      <c r="C48" s="1225"/>
      <c r="D48" s="1225"/>
      <c r="E48" s="461" t="s">
        <v>1424</v>
      </c>
    </row>
    <row r="49" spans="1:5" ht="15.75" thickBot="1">
      <c r="A49" s="1251" t="s">
        <v>723</v>
      </c>
      <c r="B49" s="1252"/>
      <c r="C49" s="1252"/>
      <c r="D49" s="1252"/>
      <c r="E49" s="1253"/>
    </row>
    <row r="50" spans="1:5" ht="15.75" thickBot="1">
      <c r="A50" s="1254"/>
      <c r="B50" s="1255"/>
      <c r="C50" s="1255"/>
      <c r="D50" s="1255"/>
      <c r="E50" s="1256"/>
    </row>
    <row r="51" spans="1:5" ht="15" customHeight="1">
      <c r="A51" s="1244" t="s">
        <v>286</v>
      </c>
      <c r="B51" s="1245"/>
      <c r="C51" s="1245"/>
      <c r="D51" s="1245"/>
      <c r="E51" s="1246"/>
    </row>
    <row r="52" spans="1:5" ht="45" customHeight="1">
      <c r="A52" s="1247" t="s">
        <v>1399</v>
      </c>
      <c r="B52" s="1225"/>
      <c r="C52" s="1225"/>
      <c r="D52" s="1225"/>
      <c r="E52" s="1240"/>
    </row>
    <row r="53" spans="1:5" ht="30" customHeight="1">
      <c r="A53" s="1247" t="s">
        <v>287</v>
      </c>
      <c r="B53" s="1225"/>
      <c r="C53" s="1225"/>
      <c r="D53" s="1225"/>
      <c r="E53" s="1240"/>
    </row>
    <row r="54" spans="1:5" ht="30" customHeight="1" thickBot="1">
      <c r="A54" s="1248" t="s">
        <v>288</v>
      </c>
      <c r="B54" s="1249"/>
      <c r="C54" s="1249"/>
      <c r="D54" s="1249"/>
      <c r="E54" s="1250"/>
    </row>
    <row r="55" spans="1:5" ht="15.75" thickBot="1">
      <c r="A55" s="1241"/>
      <c r="B55" s="1242"/>
      <c r="C55" s="1242"/>
      <c r="D55" s="1242"/>
      <c r="E55" s="1243"/>
    </row>
    <row r="56" spans="1:5" ht="15" customHeight="1">
      <c r="A56" s="1244" t="s">
        <v>286</v>
      </c>
      <c r="B56" s="1245"/>
      <c r="C56" s="1245"/>
      <c r="D56" s="1245"/>
      <c r="E56" s="1246"/>
    </row>
    <row r="57" spans="1:5" ht="30" customHeight="1">
      <c r="A57" s="186">
        <v>1</v>
      </c>
      <c r="B57" s="1225" t="s">
        <v>289</v>
      </c>
      <c r="C57" s="1225"/>
      <c r="D57" s="1225"/>
      <c r="E57" s="1240"/>
    </row>
    <row r="58" spans="1:5" ht="30" customHeight="1">
      <c r="A58" s="186">
        <v>2</v>
      </c>
      <c r="B58" s="1225" t="s">
        <v>290</v>
      </c>
      <c r="C58" s="1225"/>
      <c r="D58" s="1225"/>
      <c r="E58" s="1240"/>
    </row>
    <row r="59" spans="1:5" ht="30" customHeight="1">
      <c r="A59" s="186">
        <v>3</v>
      </c>
      <c r="B59" s="1225" t="s">
        <v>291</v>
      </c>
      <c r="C59" s="1225"/>
      <c r="D59" s="1225"/>
      <c r="E59" s="1240"/>
    </row>
    <row r="60" spans="1:5" ht="60" customHeight="1">
      <c r="A60" s="186">
        <v>4</v>
      </c>
      <c r="B60" s="1225" t="s">
        <v>292</v>
      </c>
      <c r="C60" s="1225"/>
      <c r="D60" s="1225"/>
      <c r="E60" s="1240"/>
    </row>
    <row r="61" spans="1:5" ht="38.25" customHeight="1">
      <c r="A61" s="186">
        <v>5</v>
      </c>
      <c r="B61" s="1225" t="s">
        <v>293</v>
      </c>
      <c r="C61" s="1225"/>
      <c r="D61" s="1225"/>
      <c r="E61" s="1240"/>
    </row>
    <row r="62" spans="1:5" ht="30" customHeight="1">
      <c r="A62" s="186">
        <v>6</v>
      </c>
      <c r="B62" s="1225" t="s">
        <v>294</v>
      </c>
      <c r="C62" s="1225"/>
      <c r="D62" s="1225"/>
      <c r="E62" s="1240"/>
    </row>
    <row r="63" spans="1:5" ht="53.25" customHeight="1">
      <c r="A63" s="186">
        <v>7</v>
      </c>
      <c r="B63" s="1225" t="s">
        <v>295</v>
      </c>
      <c r="C63" s="1225"/>
      <c r="D63" s="1225"/>
      <c r="E63" s="1240"/>
    </row>
    <row r="64" spans="1:5" ht="60" customHeight="1">
      <c r="A64" s="186">
        <v>8</v>
      </c>
      <c r="B64" s="1225" t="s">
        <v>296</v>
      </c>
      <c r="C64" s="1225"/>
      <c r="D64" s="1225"/>
      <c r="E64" s="1240"/>
    </row>
    <row r="65" spans="1:5" ht="30" customHeight="1">
      <c r="A65" s="186">
        <v>9</v>
      </c>
      <c r="B65" s="1225" t="s">
        <v>297</v>
      </c>
      <c r="C65" s="1225"/>
      <c r="D65" s="1225"/>
      <c r="E65" s="1240"/>
    </row>
    <row r="66" spans="1:5" ht="30" customHeight="1">
      <c r="A66" s="187" t="s">
        <v>240</v>
      </c>
      <c r="B66" s="1225" t="s">
        <v>298</v>
      </c>
      <c r="C66" s="1225"/>
      <c r="D66" s="1225"/>
      <c r="E66" s="1240"/>
    </row>
    <row r="67" spans="1:5" ht="30" customHeight="1">
      <c r="A67" s="187" t="s">
        <v>241</v>
      </c>
      <c r="B67" s="1225" t="s">
        <v>299</v>
      </c>
      <c r="C67" s="1225"/>
      <c r="D67" s="1225"/>
      <c r="E67" s="1240"/>
    </row>
    <row r="68" spans="1:5" ht="45" customHeight="1">
      <c r="A68" s="186">
        <v>10</v>
      </c>
      <c r="B68" s="1225" t="s">
        <v>300</v>
      </c>
      <c r="C68" s="1225"/>
      <c r="D68" s="1225"/>
      <c r="E68" s="1240"/>
    </row>
    <row r="69" spans="1:5" ht="30" customHeight="1">
      <c r="A69" s="186">
        <v>11</v>
      </c>
      <c r="B69" s="1225" t="s">
        <v>301</v>
      </c>
      <c r="C69" s="1225"/>
      <c r="D69" s="1225"/>
      <c r="E69" s="1240"/>
    </row>
    <row r="70" spans="1:5" ht="30" customHeight="1">
      <c r="A70" s="186">
        <v>12</v>
      </c>
      <c r="B70" s="1225" t="s">
        <v>302</v>
      </c>
      <c r="C70" s="1225"/>
      <c r="D70" s="1225"/>
      <c r="E70" s="1240"/>
    </row>
    <row r="71" spans="1:5" ht="30" customHeight="1">
      <c r="A71" s="186">
        <v>13</v>
      </c>
      <c r="B71" s="1225" t="s">
        <v>303</v>
      </c>
      <c r="C71" s="1225"/>
      <c r="D71" s="1225"/>
      <c r="E71" s="1240"/>
    </row>
    <row r="72" spans="1:5" ht="30" customHeight="1">
      <c r="A72" s="186">
        <v>14</v>
      </c>
      <c r="B72" s="1225" t="s">
        <v>304</v>
      </c>
      <c r="C72" s="1225"/>
      <c r="D72" s="1225"/>
      <c r="E72" s="1240"/>
    </row>
    <row r="73" spans="1:5" ht="60" customHeight="1">
      <c r="A73" s="186">
        <v>15</v>
      </c>
      <c r="B73" s="1225" t="s">
        <v>305</v>
      </c>
      <c r="C73" s="1225"/>
      <c r="D73" s="1225"/>
      <c r="E73" s="1240"/>
    </row>
    <row r="74" spans="1:5" ht="30" customHeight="1">
      <c r="A74" s="186">
        <v>16</v>
      </c>
      <c r="B74" s="1225" t="s">
        <v>306</v>
      </c>
      <c r="C74" s="1225"/>
      <c r="D74" s="1225"/>
      <c r="E74" s="1240"/>
    </row>
    <row r="75" spans="1:5" ht="45" customHeight="1">
      <c r="A75" s="186">
        <v>17</v>
      </c>
      <c r="B75" s="1225" t="s">
        <v>307</v>
      </c>
      <c r="C75" s="1225"/>
      <c r="D75" s="1225"/>
      <c r="E75" s="1240"/>
    </row>
    <row r="76" spans="1:5" ht="30" customHeight="1">
      <c r="A76" s="186">
        <v>18</v>
      </c>
      <c r="B76" s="1225" t="s">
        <v>308</v>
      </c>
      <c r="C76" s="1225"/>
      <c r="D76" s="1225"/>
      <c r="E76" s="1240"/>
    </row>
    <row r="77" spans="1:5" ht="36" customHeight="1">
      <c r="A77" s="186">
        <v>19</v>
      </c>
      <c r="B77" s="1225" t="s">
        <v>309</v>
      </c>
      <c r="C77" s="1225"/>
      <c r="D77" s="1225"/>
      <c r="E77" s="1240"/>
    </row>
    <row r="78" spans="1:5" ht="75" customHeight="1">
      <c r="A78" s="187" t="s">
        <v>242</v>
      </c>
      <c r="B78" s="1225" t="s">
        <v>310</v>
      </c>
      <c r="C78" s="1225"/>
      <c r="D78" s="1225"/>
      <c r="E78" s="1240"/>
    </row>
    <row r="79" spans="1:5" ht="45" customHeight="1">
      <c r="A79" s="187" t="s">
        <v>243</v>
      </c>
      <c r="B79" s="1225" t="s">
        <v>311</v>
      </c>
      <c r="C79" s="1225"/>
      <c r="D79" s="1225"/>
      <c r="E79" s="1240"/>
    </row>
    <row r="80" spans="1:5" ht="30" customHeight="1">
      <c r="A80" s="186">
        <v>21</v>
      </c>
      <c r="B80" s="1225" t="s">
        <v>312</v>
      </c>
      <c r="C80" s="1225"/>
      <c r="D80" s="1225"/>
      <c r="E80" s="1240"/>
    </row>
    <row r="81" spans="1:5" ht="30" customHeight="1">
      <c r="A81" s="186">
        <v>22</v>
      </c>
      <c r="B81" s="1225" t="s">
        <v>313</v>
      </c>
      <c r="C81" s="1225"/>
      <c r="D81" s="1225"/>
      <c r="E81" s="1240"/>
    </row>
    <row r="82" spans="1:5" ht="30" customHeight="1">
      <c r="A82" s="186">
        <v>23</v>
      </c>
      <c r="B82" s="1225" t="s">
        <v>314</v>
      </c>
      <c r="C82" s="1225"/>
      <c r="D82" s="1225"/>
      <c r="E82" s="1240"/>
    </row>
    <row r="83" spans="1:5" ht="60" customHeight="1">
      <c r="A83" s="186">
        <v>24</v>
      </c>
      <c r="B83" s="1225" t="s">
        <v>315</v>
      </c>
      <c r="C83" s="1225"/>
      <c r="D83" s="1225"/>
      <c r="E83" s="1240"/>
    </row>
    <row r="84" spans="1:5" ht="30" customHeight="1">
      <c r="A84" s="186">
        <v>25</v>
      </c>
      <c r="B84" s="1225" t="s">
        <v>316</v>
      </c>
      <c r="C84" s="1225"/>
      <c r="D84" s="1225"/>
      <c r="E84" s="1240"/>
    </row>
    <row r="85" spans="1:5" ht="30" customHeight="1">
      <c r="A85" s="186">
        <v>26</v>
      </c>
      <c r="B85" s="1225" t="s">
        <v>317</v>
      </c>
      <c r="C85" s="1225"/>
      <c r="D85" s="1225"/>
      <c r="E85" s="1240"/>
    </row>
    <row r="86" spans="1:5" ht="30" customHeight="1">
      <c r="A86" s="186">
        <v>27</v>
      </c>
      <c r="B86" s="1225" t="s">
        <v>318</v>
      </c>
      <c r="C86" s="1225"/>
      <c r="D86" s="1225"/>
      <c r="E86" s="1240"/>
    </row>
    <row r="87" spans="1:5" ht="30" customHeight="1">
      <c r="A87" s="186">
        <v>28</v>
      </c>
      <c r="B87" s="1225" t="s">
        <v>319</v>
      </c>
      <c r="C87" s="1225"/>
      <c r="D87" s="1225"/>
      <c r="E87" s="1240"/>
    </row>
    <row r="88" spans="1:5" ht="30" customHeight="1">
      <c r="A88" s="186">
        <v>29</v>
      </c>
      <c r="B88" s="1225" t="s">
        <v>320</v>
      </c>
      <c r="C88" s="1225"/>
      <c r="D88" s="1225"/>
      <c r="E88" s="1240"/>
    </row>
    <row r="89" spans="1:5" ht="30" customHeight="1">
      <c r="A89" s="186">
        <v>30</v>
      </c>
      <c r="B89" s="1225" t="s">
        <v>321</v>
      </c>
      <c r="C89" s="1225"/>
      <c r="D89" s="1225"/>
      <c r="E89" s="1240"/>
    </row>
    <row r="90" spans="1:5" ht="60" customHeight="1">
      <c r="A90" s="186">
        <v>31</v>
      </c>
      <c r="B90" s="1225" t="s">
        <v>322</v>
      </c>
      <c r="C90" s="1225"/>
      <c r="D90" s="1225"/>
      <c r="E90" s="1240"/>
    </row>
    <row r="91" spans="1:5" ht="45" customHeight="1">
      <c r="A91" s="186">
        <v>32</v>
      </c>
      <c r="B91" s="1225" t="s">
        <v>323</v>
      </c>
      <c r="C91" s="1225"/>
      <c r="D91" s="1225"/>
      <c r="E91" s="1240"/>
    </row>
    <row r="92" spans="1:5" ht="30" customHeight="1">
      <c r="A92" s="186">
        <v>33</v>
      </c>
      <c r="B92" s="1225" t="s">
        <v>324</v>
      </c>
      <c r="C92" s="1225"/>
      <c r="D92" s="1225"/>
      <c r="E92" s="1240"/>
    </row>
    <row r="93" spans="1:5" ht="30" customHeight="1">
      <c r="A93" s="186">
        <v>34</v>
      </c>
      <c r="B93" s="1225" t="s">
        <v>325</v>
      </c>
      <c r="C93" s="1225"/>
      <c r="D93" s="1225"/>
      <c r="E93" s="1240"/>
    </row>
    <row r="94" spans="1:5" ht="45" customHeight="1">
      <c r="A94" s="186">
        <v>35</v>
      </c>
      <c r="B94" s="1225" t="s">
        <v>326</v>
      </c>
      <c r="C94" s="1225"/>
      <c r="D94" s="1225"/>
      <c r="E94" s="1240"/>
    </row>
    <row r="95" spans="1:5" ht="30" customHeight="1">
      <c r="A95" s="186">
        <v>36</v>
      </c>
      <c r="B95" s="1225" t="s">
        <v>327</v>
      </c>
      <c r="C95" s="1225"/>
      <c r="D95" s="1225"/>
      <c r="E95" s="1240"/>
    </row>
    <row r="96" spans="1:5" ht="30" customHeight="1" thickBot="1">
      <c r="A96" s="188">
        <v>37</v>
      </c>
      <c r="B96" s="1249" t="s">
        <v>328</v>
      </c>
      <c r="C96" s="1249"/>
      <c r="D96" s="1249"/>
      <c r="E96" s="1250"/>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12:D12"/>
    <mergeCell ref="B24:D24"/>
    <mergeCell ref="B13:D13"/>
    <mergeCell ref="B14:D14"/>
    <mergeCell ref="B15:D15"/>
    <mergeCell ref="B16:D16"/>
    <mergeCell ref="B17:D17"/>
    <mergeCell ref="B18:D18"/>
    <mergeCell ref="B19:D19"/>
    <mergeCell ref="B20:D20"/>
    <mergeCell ref="B21:D21"/>
    <mergeCell ref="B22:D22"/>
    <mergeCell ref="B23:D23"/>
    <mergeCell ref="B9:D9"/>
    <mergeCell ref="B11:D11"/>
    <mergeCell ref="A10:E10"/>
    <mergeCell ref="A4:E5"/>
    <mergeCell ref="A6:C6"/>
    <mergeCell ref="C1:E2"/>
    <mergeCell ref="A1:B1"/>
    <mergeCell ref="A2:B2"/>
    <mergeCell ref="B7:D7"/>
    <mergeCell ref="B8:D8"/>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250"/>
  <sheetViews>
    <sheetView zoomScale="80" zoomScaleNormal="80" zoomScaleSheetLayoutView="100" workbookViewId="0">
      <selection activeCell="D23" sqref="D23"/>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 min="11" max="11" width="11.7109375" customWidth="1"/>
    <col min="12" max="12" width="10.5703125" bestFit="1" customWidth="1"/>
    <col min="14" max="17" width="13" bestFit="1" customWidth="1"/>
  </cols>
  <sheetData>
    <row r="1" spans="1:23" ht="15" customHeight="1">
      <c r="A1" s="1220" t="s">
        <v>679</v>
      </c>
      <c r="B1" s="1297"/>
      <c r="C1" s="1298" t="s">
        <v>971</v>
      </c>
      <c r="D1" s="1197"/>
      <c r="E1" s="1197"/>
      <c r="F1" s="1197"/>
      <c r="G1" s="1197"/>
      <c r="H1" s="1197"/>
      <c r="I1" s="1198"/>
    </row>
    <row r="2" spans="1:23" ht="15.75" thickBot="1">
      <c r="A2" s="1222" t="s">
        <v>879</v>
      </c>
      <c r="B2" s="1300"/>
      <c r="C2" s="1299"/>
      <c r="D2" s="1199"/>
      <c r="E2" s="1199"/>
      <c r="F2" s="1199"/>
      <c r="G2" s="1199"/>
      <c r="H2" s="1199"/>
      <c r="I2" s="1200"/>
    </row>
    <row r="3" spans="1:23" ht="15.75" thickBot="1">
      <c r="A3" s="1301" t="s">
        <v>1296</v>
      </c>
      <c r="B3" s="1302"/>
      <c r="C3" s="1302"/>
      <c r="D3" s="1302"/>
      <c r="E3" s="1302"/>
      <c r="F3" s="1302"/>
      <c r="G3" s="1302"/>
      <c r="H3" s="1302"/>
      <c r="I3" s="1303"/>
      <c r="K3" s="702"/>
    </row>
    <row r="4" spans="1:23" ht="54.75" customHeight="1" thickBot="1">
      <c r="A4" s="1304" t="s">
        <v>1393</v>
      </c>
      <c r="B4" s="1305"/>
      <c r="C4" s="1305"/>
      <c r="D4" s="1305"/>
      <c r="E4" s="1305"/>
      <c r="F4" s="1305"/>
      <c r="G4" s="772"/>
      <c r="H4" s="772"/>
      <c r="I4" s="773"/>
    </row>
    <row r="5" spans="1:23" ht="15" customHeight="1" thickBot="1">
      <c r="A5" s="611" t="s">
        <v>1176</v>
      </c>
      <c r="B5" s="612"/>
      <c r="C5" s="974" t="str">
        <f>Obsah!C4</f>
        <v>(31/03/2018)</v>
      </c>
      <c r="D5" s="612"/>
      <c r="E5" s="612"/>
      <c r="F5" s="612"/>
      <c r="G5" s="612"/>
      <c r="H5" s="604" t="str">
        <f>C5</f>
        <v>(31/03/2018)</v>
      </c>
      <c r="I5" s="613"/>
    </row>
    <row r="6" spans="1:23" ht="45" customHeight="1">
      <c r="A6" s="1306" t="s">
        <v>592</v>
      </c>
      <c r="B6" s="1307"/>
      <c r="C6" s="1308"/>
      <c r="D6" s="459" t="s">
        <v>891</v>
      </c>
      <c r="E6" s="459" t="s">
        <v>892</v>
      </c>
      <c r="F6" s="459" t="s">
        <v>893</v>
      </c>
      <c r="G6" s="459" t="s">
        <v>894</v>
      </c>
      <c r="H6" s="1312" t="s">
        <v>1400</v>
      </c>
      <c r="I6" s="1314" t="s">
        <v>933</v>
      </c>
    </row>
    <row r="7" spans="1:23" ht="60.75" customHeight="1">
      <c r="A7" s="1309"/>
      <c r="B7" s="1310"/>
      <c r="C7" s="1311"/>
      <c r="D7" s="757" t="s">
        <v>1585</v>
      </c>
      <c r="E7" s="757" t="s">
        <v>1493</v>
      </c>
      <c r="F7" s="1050" t="s">
        <v>1490</v>
      </c>
      <c r="G7" s="1050" t="s">
        <v>1491</v>
      </c>
      <c r="H7" s="1313"/>
      <c r="I7" s="1315"/>
    </row>
    <row r="8" spans="1:23" ht="25.5">
      <c r="A8" s="194">
        <v>1</v>
      </c>
      <c r="B8" s="1225" t="s">
        <v>334</v>
      </c>
      <c r="C8" s="1225"/>
      <c r="D8" s="884">
        <v>29645405.485490002</v>
      </c>
      <c r="E8" s="884">
        <v>29645405.485490002</v>
      </c>
      <c r="F8" s="884">
        <v>29645405.485490002</v>
      </c>
      <c r="G8" s="884">
        <v>29645405.485490002</v>
      </c>
      <c r="H8" s="193" t="s">
        <v>593</v>
      </c>
      <c r="I8" s="185"/>
      <c r="K8" s="980"/>
      <c r="N8" s="1030"/>
      <c r="O8" s="1030"/>
      <c r="P8" s="1030"/>
      <c r="Q8" s="1030"/>
      <c r="T8" s="980"/>
      <c r="U8" s="980"/>
      <c r="V8" s="980"/>
      <c r="W8" s="980"/>
    </row>
    <row r="9" spans="1:23">
      <c r="A9" s="194"/>
      <c r="B9" s="1225" t="s">
        <v>336</v>
      </c>
      <c r="C9" s="1225"/>
      <c r="D9" s="885">
        <v>5076336</v>
      </c>
      <c r="E9" s="885">
        <v>5076336</v>
      </c>
      <c r="F9" s="885">
        <v>5076336</v>
      </c>
      <c r="G9" s="885">
        <v>5076336</v>
      </c>
      <c r="H9" s="193" t="s">
        <v>337</v>
      </c>
      <c r="I9" s="185"/>
      <c r="K9" s="980"/>
      <c r="N9" s="1030"/>
      <c r="O9" s="1030"/>
      <c r="P9" s="1030"/>
      <c r="Q9" s="1030"/>
      <c r="T9" s="980"/>
      <c r="U9" s="980"/>
      <c r="V9" s="980"/>
      <c r="W9" s="980"/>
    </row>
    <row r="10" spans="1:23">
      <c r="A10" s="194"/>
      <c r="B10" s="1225" t="s">
        <v>338</v>
      </c>
      <c r="C10" s="1225"/>
      <c r="D10" s="885">
        <v>24569069.485490002</v>
      </c>
      <c r="E10" s="885">
        <v>24569069.485490002</v>
      </c>
      <c r="F10" s="885">
        <v>24569069.485490002</v>
      </c>
      <c r="G10" s="885">
        <v>24569069.485490002</v>
      </c>
      <c r="H10" s="193" t="s">
        <v>337</v>
      </c>
      <c r="I10" s="185"/>
      <c r="K10" s="980"/>
      <c r="N10" s="1030"/>
      <c r="O10" s="1030"/>
      <c r="P10" s="1030"/>
      <c r="Q10" s="1030"/>
      <c r="T10" s="980"/>
      <c r="U10" s="980"/>
      <c r="V10" s="980"/>
      <c r="W10" s="980"/>
    </row>
    <row r="11" spans="1:23">
      <c r="A11" s="194"/>
      <c r="B11" s="1225" t="s">
        <v>339</v>
      </c>
      <c r="C11" s="1225"/>
      <c r="D11" s="885"/>
      <c r="E11" s="885"/>
      <c r="F11" s="885"/>
      <c r="G11" s="885"/>
      <c r="H11" s="193" t="s">
        <v>337</v>
      </c>
      <c r="I11" s="185"/>
      <c r="K11" s="980"/>
      <c r="N11" s="1030"/>
      <c r="O11" s="1030"/>
      <c r="P11" s="1030"/>
      <c r="Q11" s="1030"/>
      <c r="T11" s="980"/>
      <c r="U11" s="980"/>
      <c r="V11" s="980"/>
      <c r="W11" s="980"/>
    </row>
    <row r="12" spans="1:23">
      <c r="A12" s="194">
        <v>2</v>
      </c>
      <c r="B12" s="1225" t="s">
        <v>340</v>
      </c>
      <c r="C12" s="1225"/>
      <c r="D12" s="885">
        <v>1406225.4206900001</v>
      </c>
      <c r="E12" s="885">
        <v>1406225.4206900001</v>
      </c>
      <c r="F12" s="885">
        <v>1406225.4206900001</v>
      </c>
      <c r="G12" s="885">
        <v>1406225.4206900001</v>
      </c>
      <c r="H12" s="193" t="s">
        <v>341</v>
      </c>
      <c r="I12" s="185"/>
      <c r="K12" s="980"/>
      <c r="L12" s="702"/>
      <c r="N12" s="1030"/>
      <c r="O12" s="1030"/>
      <c r="P12" s="1030"/>
      <c r="Q12" s="1030"/>
      <c r="T12" s="980"/>
      <c r="U12" s="980"/>
      <c r="V12" s="980"/>
      <c r="W12" s="980"/>
    </row>
    <row r="13" spans="1:23">
      <c r="A13" s="194">
        <v>3</v>
      </c>
      <c r="B13" s="1225" t="s">
        <v>342</v>
      </c>
      <c r="C13" s="1225"/>
      <c r="D13" s="885">
        <v>146231.6257</v>
      </c>
      <c r="E13" s="885">
        <v>146231.6257</v>
      </c>
      <c r="F13" s="885">
        <v>108913.64427999999</v>
      </c>
      <c r="G13" s="885">
        <v>49681.082110000003</v>
      </c>
      <c r="H13" s="193" t="s">
        <v>343</v>
      </c>
      <c r="I13" s="185"/>
      <c r="K13" s="980"/>
      <c r="N13" s="1030"/>
      <c r="O13" s="1030"/>
      <c r="P13" s="1030"/>
      <c r="Q13" s="1030"/>
      <c r="T13" s="980"/>
      <c r="U13" s="980"/>
      <c r="V13" s="980"/>
      <c r="W13" s="980"/>
    </row>
    <row r="14" spans="1:23">
      <c r="A14" s="194" t="s">
        <v>329</v>
      </c>
      <c r="B14" s="1225" t="s">
        <v>594</v>
      </c>
      <c r="C14" s="1225"/>
      <c r="D14" s="885">
        <v>5365270</v>
      </c>
      <c r="E14" s="885">
        <v>5365270</v>
      </c>
      <c r="F14" s="885">
        <v>5365270</v>
      </c>
      <c r="G14" s="885">
        <v>5365270</v>
      </c>
      <c r="H14" s="193" t="s">
        <v>343</v>
      </c>
      <c r="I14" s="185"/>
      <c r="K14" s="980"/>
      <c r="N14" s="1030"/>
      <c r="O14" s="1030"/>
      <c r="P14" s="1030"/>
      <c r="Q14" s="1030"/>
      <c r="T14" s="980"/>
      <c r="U14" s="980"/>
      <c r="V14" s="980"/>
      <c r="W14" s="980"/>
    </row>
    <row r="15" spans="1:23" ht="30" customHeight="1">
      <c r="A15" s="194">
        <v>4</v>
      </c>
      <c r="B15" s="1225" t="s">
        <v>344</v>
      </c>
      <c r="C15" s="1225"/>
      <c r="D15" s="885"/>
      <c r="E15" s="885"/>
      <c r="F15" s="885"/>
      <c r="G15" s="971"/>
      <c r="H15" s="193" t="s">
        <v>345</v>
      </c>
      <c r="I15" s="185"/>
      <c r="K15" s="980"/>
      <c r="N15" s="1030"/>
      <c r="O15" s="1030"/>
      <c r="P15" s="1030"/>
      <c r="Q15" s="1030"/>
      <c r="T15" s="980"/>
      <c r="U15" s="980"/>
      <c r="V15" s="980"/>
      <c r="W15" s="980"/>
    </row>
    <row r="16" spans="1:23">
      <c r="A16" s="194">
        <v>5</v>
      </c>
      <c r="B16" s="1225" t="s">
        <v>346</v>
      </c>
      <c r="C16" s="1225"/>
      <c r="D16" s="885"/>
      <c r="E16" s="885"/>
      <c r="F16" s="885"/>
      <c r="G16" s="971"/>
      <c r="H16" s="193" t="s">
        <v>595</v>
      </c>
      <c r="I16" s="185"/>
      <c r="K16" s="980"/>
      <c r="N16" s="1030"/>
      <c r="O16" s="1030"/>
      <c r="P16" s="1030"/>
      <c r="Q16" s="1030"/>
      <c r="T16" s="980"/>
      <c r="U16" s="980"/>
      <c r="V16" s="980"/>
      <c r="W16" s="980"/>
    </row>
    <row r="17" spans="1:23">
      <c r="A17" s="194" t="s">
        <v>330</v>
      </c>
      <c r="B17" s="1225" t="s">
        <v>348</v>
      </c>
      <c r="C17" s="1225"/>
      <c r="D17" s="885"/>
      <c r="E17" s="885"/>
      <c r="F17" s="885"/>
      <c r="G17" s="971"/>
      <c r="H17" s="193" t="s">
        <v>349</v>
      </c>
      <c r="I17" s="185"/>
      <c r="K17" s="980"/>
      <c r="N17" s="1030"/>
      <c r="O17" s="1030"/>
      <c r="P17" s="1030"/>
      <c r="Q17" s="1030"/>
      <c r="T17" s="980"/>
      <c r="U17" s="980"/>
      <c r="V17" s="980"/>
      <c r="W17" s="980"/>
    </row>
    <row r="18" spans="1:23">
      <c r="A18" s="194">
        <v>6</v>
      </c>
      <c r="B18" s="1288" t="s">
        <v>350</v>
      </c>
      <c r="C18" s="1288"/>
      <c r="D18" s="886">
        <v>36563132.531880006</v>
      </c>
      <c r="E18" s="886">
        <v>36563132.531880006</v>
      </c>
      <c r="F18" s="886">
        <v>36525814.550460003</v>
      </c>
      <c r="G18" s="886">
        <v>36466581.988289997</v>
      </c>
      <c r="H18" s="193" t="s">
        <v>909</v>
      </c>
      <c r="I18" s="460"/>
      <c r="K18" s="980"/>
      <c r="N18" s="1030"/>
      <c r="O18" s="1030"/>
      <c r="P18" s="1030"/>
      <c r="Q18" s="1030"/>
      <c r="T18" s="980"/>
      <c r="U18" s="980"/>
      <c r="V18" s="980"/>
      <c r="W18" s="980"/>
    </row>
    <row r="19" spans="1:23">
      <c r="A19" s="1292" t="s">
        <v>352</v>
      </c>
      <c r="B19" s="1293"/>
      <c r="C19" s="1293"/>
      <c r="D19" s="1293"/>
      <c r="E19" s="1293"/>
      <c r="F19" s="1293"/>
      <c r="G19" s="1293"/>
      <c r="H19" s="1293"/>
      <c r="I19" s="1294"/>
      <c r="K19" s="980"/>
      <c r="N19" s="1030"/>
      <c r="O19" s="1030"/>
      <c r="P19" s="1030"/>
      <c r="Q19" s="1030"/>
      <c r="T19" s="980"/>
      <c r="U19" s="980"/>
      <c r="V19" s="980"/>
      <c r="W19" s="980"/>
    </row>
    <row r="20" spans="1:23" ht="15" customHeight="1">
      <c r="A20" s="194">
        <v>7</v>
      </c>
      <c r="B20" s="1296" t="s">
        <v>353</v>
      </c>
      <c r="C20" s="1296"/>
      <c r="D20" s="884">
        <v>-19430.47</v>
      </c>
      <c r="E20" s="884">
        <v>-19430.47</v>
      </c>
      <c r="F20" s="884">
        <v>-20546.574000000001</v>
      </c>
      <c r="G20" s="884">
        <v>-24085.32</v>
      </c>
      <c r="H20" s="193" t="s">
        <v>354</v>
      </c>
      <c r="I20" s="185"/>
      <c r="K20" s="980"/>
      <c r="N20" s="1030"/>
      <c r="O20" s="1030"/>
      <c r="P20" s="1030"/>
      <c r="Q20" s="1030"/>
      <c r="T20" s="980"/>
      <c r="U20" s="980"/>
      <c r="V20" s="980"/>
      <c r="W20" s="980"/>
    </row>
    <row r="21" spans="1:23">
      <c r="A21" s="194">
        <v>8</v>
      </c>
      <c r="B21" s="1225" t="s">
        <v>355</v>
      </c>
      <c r="C21" s="1225"/>
      <c r="D21" s="884">
        <v>-262374.55572</v>
      </c>
      <c r="E21" s="884">
        <v>-262374.55572</v>
      </c>
      <c r="F21" s="884">
        <v>-244727.91275000002</v>
      </c>
      <c r="G21" s="884">
        <v>-232446.47201</v>
      </c>
      <c r="H21" s="193" t="s">
        <v>356</v>
      </c>
      <c r="I21" s="185"/>
      <c r="K21" s="980"/>
      <c r="N21" s="1030"/>
      <c r="O21" s="1030"/>
      <c r="P21" s="1030"/>
      <c r="Q21" s="1030"/>
      <c r="T21" s="980"/>
      <c r="U21" s="980"/>
      <c r="V21" s="980"/>
      <c r="W21" s="980"/>
    </row>
    <row r="22" spans="1:23">
      <c r="A22" s="194">
        <v>9</v>
      </c>
      <c r="B22" s="1225" t="s">
        <v>357</v>
      </c>
      <c r="C22" s="1225"/>
      <c r="D22" s="884"/>
      <c r="E22" s="884"/>
      <c r="F22" s="884"/>
      <c r="G22" s="971"/>
      <c r="H22" s="193"/>
      <c r="I22" s="185"/>
      <c r="K22" s="980"/>
      <c r="N22" s="1030"/>
      <c r="O22" s="1030"/>
      <c r="P22" s="1030"/>
      <c r="Q22" s="1030"/>
      <c r="T22" s="980"/>
      <c r="U22" s="980"/>
      <c r="V22" s="980"/>
      <c r="W22" s="980"/>
    </row>
    <row r="23" spans="1:23" ht="45" customHeight="1">
      <c r="A23" s="194">
        <v>10</v>
      </c>
      <c r="B23" s="1225" t="s">
        <v>358</v>
      </c>
      <c r="C23" s="1225"/>
      <c r="D23" s="884"/>
      <c r="E23" s="884"/>
      <c r="F23" s="884"/>
      <c r="G23" s="971"/>
      <c r="H23" s="193" t="s">
        <v>359</v>
      </c>
      <c r="I23" s="185"/>
      <c r="K23" s="980"/>
      <c r="N23" s="1030"/>
      <c r="O23" s="1030"/>
      <c r="P23" s="1030"/>
      <c r="Q23" s="1030"/>
      <c r="T23" s="980"/>
      <c r="U23" s="980"/>
      <c r="V23" s="980"/>
      <c r="W23" s="980"/>
    </row>
    <row r="24" spans="1:23" ht="27.75" customHeight="1">
      <c r="A24" s="194">
        <v>11</v>
      </c>
      <c r="B24" s="1225" t="s">
        <v>360</v>
      </c>
      <c r="C24" s="1225"/>
      <c r="D24" s="884">
        <v>-146231.6257</v>
      </c>
      <c r="E24" s="884">
        <v>-146231.6257</v>
      </c>
      <c r="F24" s="884">
        <v>-108913.64427999999</v>
      </c>
      <c r="G24" s="884">
        <v>-49681.082110000003</v>
      </c>
      <c r="H24" s="193" t="s">
        <v>361</v>
      </c>
      <c r="I24" s="185"/>
      <c r="K24" s="980"/>
      <c r="L24" s="980"/>
      <c r="N24" s="1030"/>
      <c r="O24" s="1030"/>
      <c r="P24" s="1030"/>
      <c r="Q24" s="1030"/>
      <c r="T24" s="980"/>
      <c r="U24" s="980"/>
      <c r="V24" s="980"/>
      <c r="W24" s="980"/>
    </row>
    <row r="25" spans="1:23" ht="30" customHeight="1">
      <c r="A25" s="194">
        <v>12</v>
      </c>
      <c r="B25" s="1225" t="s">
        <v>362</v>
      </c>
      <c r="C25" s="1225"/>
      <c r="D25" s="884">
        <v>-665052.78240000003</v>
      </c>
      <c r="E25" s="884">
        <v>-665052.78240000003</v>
      </c>
      <c r="F25" s="884">
        <v>-699933.78413000016</v>
      </c>
      <c r="G25" s="884">
        <v>-669615.78090999986</v>
      </c>
      <c r="H25" s="193" t="s">
        <v>363</v>
      </c>
      <c r="I25" s="185"/>
      <c r="K25" s="980"/>
      <c r="N25" s="1030"/>
      <c r="O25" s="1030"/>
      <c r="P25" s="1030"/>
      <c r="Q25" s="1030"/>
      <c r="T25" s="980"/>
      <c r="U25" s="980"/>
      <c r="V25" s="980"/>
      <c r="W25" s="980"/>
    </row>
    <row r="26" spans="1:23">
      <c r="A26" s="194">
        <v>13</v>
      </c>
      <c r="B26" s="1225" t="s">
        <v>364</v>
      </c>
      <c r="C26" s="1225"/>
      <c r="D26" s="884"/>
      <c r="E26" s="884"/>
      <c r="F26" s="193"/>
      <c r="G26" s="193"/>
      <c r="H26" s="971" t="s">
        <v>365</v>
      </c>
      <c r="I26" s="185"/>
      <c r="K26" s="980"/>
      <c r="L26" s="980"/>
      <c r="T26" s="980"/>
      <c r="U26" s="980"/>
      <c r="V26" s="980"/>
      <c r="W26" s="980"/>
    </row>
    <row r="27" spans="1:23" ht="27.75" customHeight="1">
      <c r="A27" s="194">
        <v>14</v>
      </c>
      <c r="B27" s="1225" t="s">
        <v>366</v>
      </c>
      <c r="C27" s="1225"/>
      <c r="D27" s="884"/>
      <c r="E27" s="884"/>
      <c r="F27" s="193"/>
      <c r="G27" s="193"/>
      <c r="H27" s="193" t="s">
        <v>367</v>
      </c>
      <c r="I27" s="185"/>
      <c r="K27" s="980"/>
      <c r="T27" s="980"/>
      <c r="U27" s="980"/>
      <c r="V27" s="980"/>
      <c r="W27" s="980"/>
    </row>
    <row r="28" spans="1:23">
      <c r="A28" s="194">
        <v>15</v>
      </c>
      <c r="B28" s="1225" t="s">
        <v>596</v>
      </c>
      <c r="C28" s="1225"/>
      <c r="D28" s="884"/>
      <c r="E28" s="884"/>
      <c r="F28" s="193"/>
      <c r="G28" s="193"/>
      <c r="H28" s="193" t="s">
        <v>368</v>
      </c>
      <c r="I28" s="185"/>
      <c r="K28" s="980"/>
      <c r="T28" s="980"/>
      <c r="U28" s="980"/>
      <c r="V28" s="980"/>
      <c r="W28" s="980"/>
    </row>
    <row r="29" spans="1:23" ht="30" customHeight="1">
      <c r="A29" s="194">
        <v>16</v>
      </c>
      <c r="B29" s="1225" t="s">
        <v>369</v>
      </c>
      <c r="C29" s="1225"/>
      <c r="D29" s="884"/>
      <c r="E29" s="884"/>
      <c r="F29" s="193"/>
      <c r="G29" s="193"/>
      <c r="H29" s="193" t="s">
        <v>370</v>
      </c>
      <c r="I29" s="185"/>
      <c r="K29" s="980"/>
      <c r="T29" s="980"/>
      <c r="U29" s="980"/>
      <c r="V29" s="980"/>
      <c r="W29" s="980"/>
    </row>
    <row r="30" spans="1:23" ht="38.25" customHeight="1">
      <c r="A30" s="194">
        <v>17</v>
      </c>
      <c r="B30" s="1225" t="s">
        <v>597</v>
      </c>
      <c r="C30" s="1225"/>
      <c r="D30" s="884"/>
      <c r="E30" s="884"/>
      <c r="F30" s="193"/>
      <c r="G30" s="193"/>
      <c r="H30" s="193" t="s">
        <v>372</v>
      </c>
      <c r="I30" s="185"/>
      <c r="K30" s="980"/>
      <c r="T30" s="980"/>
      <c r="U30" s="980"/>
      <c r="V30" s="980"/>
      <c r="W30" s="980"/>
    </row>
    <row r="31" spans="1:23" ht="38.25">
      <c r="A31" s="194">
        <v>18</v>
      </c>
      <c r="B31" s="1225" t="s">
        <v>598</v>
      </c>
      <c r="C31" s="1225"/>
      <c r="D31" s="884"/>
      <c r="E31" s="884"/>
      <c r="F31" s="193"/>
      <c r="G31" s="193"/>
      <c r="H31" s="193" t="s">
        <v>374</v>
      </c>
      <c r="I31" s="185"/>
      <c r="K31" s="980"/>
      <c r="T31" s="980"/>
      <c r="U31" s="980"/>
      <c r="V31" s="980"/>
      <c r="W31" s="980"/>
    </row>
    <row r="32" spans="1:23" ht="38.25">
      <c r="A32" s="194">
        <v>19</v>
      </c>
      <c r="B32" s="1225" t="s">
        <v>375</v>
      </c>
      <c r="C32" s="1225"/>
      <c r="D32" s="884"/>
      <c r="E32" s="884"/>
      <c r="F32" s="193"/>
      <c r="G32" s="193"/>
      <c r="H32" s="193" t="s">
        <v>376</v>
      </c>
      <c r="I32" s="185"/>
      <c r="K32" s="980"/>
      <c r="T32" s="980"/>
      <c r="U32" s="980"/>
      <c r="V32" s="980"/>
      <c r="W32" s="980"/>
    </row>
    <row r="33" spans="1:23">
      <c r="A33" s="194">
        <v>20</v>
      </c>
      <c r="B33" s="1225" t="s">
        <v>357</v>
      </c>
      <c r="C33" s="1225"/>
      <c r="D33" s="884"/>
      <c r="E33" s="884"/>
      <c r="F33" s="193"/>
      <c r="G33" s="193"/>
      <c r="H33" s="193"/>
      <c r="I33" s="185"/>
      <c r="K33" s="980"/>
      <c r="T33" s="980"/>
      <c r="U33" s="980"/>
      <c r="V33" s="980"/>
      <c r="W33" s="980"/>
    </row>
    <row r="34" spans="1:23" ht="30" customHeight="1">
      <c r="A34" s="194" t="s">
        <v>242</v>
      </c>
      <c r="B34" s="1225" t="s">
        <v>377</v>
      </c>
      <c r="C34" s="1225"/>
      <c r="D34" s="884"/>
      <c r="E34" s="884"/>
      <c r="F34" s="193"/>
      <c r="G34" s="193"/>
      <c r="H34" s="193" t="s">
        <v>378</v>
      </c>
      <c r="I34" s="185"/>
      <c r="K34" s="980"/>
      <c r="T34" s="980"/>
      <c r="U34" s="980"/>
      <c r="V34" s="980"/>
      <c r="W34" s="980"/>
    </row>
    <row r="35" spans="1:23" ht="25.5">
      <c r="A35" s="194" t="s">
        <v>243</v>
      </c>
      <c r="B35" s="1225" t="s">
        <v>379</v>
      </c>
      <c r="C35" s="1225"/>
      <c r="D35" s="884"/>
      <c r="E35" s="884"/>
      <c r="F35" s="193"/>
      <c r="G35" s="193"/>
      <c r="H35" s="193" t="s">
        <v>380</v>
      </c>
      <c r="I35" s="185"/>
      <c r="K35" s="980"/>
      <c r="T35" s="980"/>
      <c r="U35" s="980"/>
      <c r="V35" s="980"/>
      <c r="W35" s="980"/>
    </row>
    <row r="36" spans="1:23" ht="38.25">
      <c r="A36" s="194" t="s">
        <v>331</v>
      </c>
      <c r="B36" s="1225" t="s">
        <v>381</v>
      </c>
      <c r="C36" s="1225"/>
      <c r="D36" s="884"/>
      <c r="E36" s="884"/>
      <c r="F36" s="193"/>
      <c r="G36" s="193"/>
      <c r="H36" s="193" t="s">
        <v>599</v>
      </c>
      <c r="I36" s="185"/>
      <c r="K36" s="980"/>
      <c r="T36" s="980"/>
      <c r="U36" s="980"/>
      <c r="V36" s="980"/>
      <c r="W36" s="980"/>
    </row>
    <row r="37" spans="1:23" ht="25.5">
      <c r="A37" s="194" t="s">
        <v>332</v>
      </c>
      <c r="B37" s="1225" t="s">
        <v>383</v>
      </c>
      <c r="C37" s="1225"/>
      <c r="D37" s="884"/>
      <c r="E37" s="884"/>
      <c r="F37" s="193"/>
      <c r="G37" s="193"/>
      <c r="H37" s="193" t="s">
        <v>384</v>
      </c>
      <c r="I37" s="185"/>
      <c r="K37" s="980"/>
      <c r="T37" s="980"/>
      <c r="U37" s="980"/>
      <c r="V37" s="980"/>
      <c r="W37" s="980"/>
    </row>
    <row r="38" spans="1:23" ht="25.5">
      <c r="A38" s="194">
        <v>21</v>
      </c>
      <c r="B38" s="1225" t="s">
        <v>600</v>
      </c>
      <c r="C38" s="1225"/>
      <c r="D38" s="884"/>
      <c r="E38" s="884"/>
      <c r="F38" s="193"/>
      <c r="G38" s="193"/>
      <c r="H38" s="193" t="s">
        <v>386</v>
      </c>
      <c r="I38" s="185"/>
      <c r="K38" s="980"/>
      <c r="T38" s="980"/>
      <c r="U38" s="980"/>
      <c r="V38" s="980"/>
      <c r="W38" s="980"/>
    </row>
    <row r="39" spans="1:23">
      <c r="A39" s="194">
        <v>22</v>
      </c>
      <c r="B39" s="1225" t="s">
        <v>387</v>
      </c>
      <c r="C39" s="1225"/>
      <c r="D39" s="884"/>
      <c r="E39" s="884"/>
      <c r="F39" s="193"/>
      <c r="G39" s="193"/>
      <c r="H39" s="193" t="s">
        <v>388</v>
      </c>
      <c r="I39" s="185"/>
      <c r="K39" s="980"/>
      <c r="T39" s="980"/>
      <c r="U39" s="980"/>
      <c r="V39" s="980"/>
      <c r="W39" s="980"/>
    </row>
    <row r="40" spans="1:23" ht="25.5">
      <c r="A40" s="194">
        <v>23</v>
      </c>
      <c r="B40" s="1295" t="s">
        <v>389</v>
      </c>
      <c r="C40" s="1295"/>
      <c r="D40" s="884"/>
      <c r="E40" s="884"/>
      <c r="F40" s="854"/>
      <c r="G40" s="854"/>
      <c r="H40" s="193" t="s">
        <v>390</v>
      </c>
      <c r="I40" s="185"/>
      <c r="K40" s="980"/>
      <c r="T40" s="980"/>
      <c r="U40" s="980"/>
      <c r="V40" s="980"/>
      <c r="W40" s="980"/>
    </row>
    <row r="41" spans="1:23">
      <c r="A41" s="194">
        <v>24</v>
      </c>
      <c r="B41" s="1225" t="s">
        <v>357</v>
      </c>
      <c r="C41" s="1225"/>
      <c r="D41" s="884"/>
      <c r="E41" s="884"/>
      <c r="F41" s="193"/>
      <c r="G41" s="193"/>
      <c r="H41" s="193"/>
      <c r="I41" s="185"/>
      <c r="K41" s="980"/>
      <c r="T41" s="980"/>
      <c r="U41" s="980"/>
      <c r="V41" s="980"/>
      <c r="W41" s="980"/>
    </row>
    <row r="42" spans="1:23" ht="25.5" customHeight="1">
      <c r="A42" s="194">
        <v>25</v>
      </c>
      <c r="B42" s="1226" t="s">
        <v>391</v>
      </c>
      <c r="C42" s="1228"/>
      <c r="D42" s="884"/>
      <c r="E42" s="884"/>
      <c r="F42" s="193"/>
      <c r="G42" s="193"/>
      <c r="H42" s="193" t="s">
        <v>386</v>
      </c>
      <c r="I42" s="185"/>
      <c r="K42" s="980"/>
      <c r="T42" s="980"/>
      <c r="U42" s="980"/>
      <c r="V42" s="980"/>
      <c r="W42" s="980"/>
    </row>
    <row r="43" spans="1:23">
      <c r="A43" s="194" t="s">
        <v>392</v>
      </c>
      <c r="B43" s="1225" t="s">
        <v>394</v>
      </c>
      <c r="C43" s="1225"/>
      <c r="D43" s="884"/>
      <c r="E43" s="884"/>
      <c r="F43" s="193"/>
      <c r="G43" s="193"/>
      <c r="H43" s="193" t="s">
        <v>395</v>
      </c>
      <c r="I43" s="185"/>
      <c r="K43" s="980"/>
      <c r="T43" s="980"/>
      <c r="U43" s="980"/>
      <c r="V43" s="980"/>
      <c r="W43" s="980"/>
    </row>
    <row r="44" spans="1:23" ht="24" customHeight="1">
      <c r="A44" s="194" t="s">
        <v>393</v>
      </c>
      <c r="B44" s="1225" t="s">
        <v>396</v>
      </c>
      <c r="C44" s="1225"/>
      <c r="D44" s="884"/>
      <c r="E44" s="884"/>
      <c r="F44" s="193"/>
      <c r="G44" s="193"/>
      <c r="H44" s="193" t="s">
        <v>397</v>
      </c>
      <c r="I44" s="185"/>
      <c r="K44" s="980"/>
      <c r="T44" s="980"/>
      <c r="U44" s="980"/>
      <c r="V44" s="980"/>
      <c r="W44" s="980"/>
    </row>
    <row r="45" spans="1:23" ht="30" customHeight="1">
      <c r="A45" s="186">
        <v>26</v>
      </c>
      <c r="B45" s="1225" t="s">
        <v>601</v>
      </c>
      <c r="C45" s="1225"/>
      <c r="D45" s="884"/>
      <c r="E45" s="884"/>
      <c r="F45" s="193"/>
      <c r="G45" s="193"/>
      <c r="H45" s="124"/>
      <c r="I45" s="185"/>
      <c r="K45" s="980"/>
      <c r="T45" s="980"/>
      <c r="U45" s="980"/>
      <c r="V45" s="980"/>
      <c r="W45" s="980"/>
    </row>
    <row r="46" spans="1:23" ht="18" customHeight="1">
      <c r="A46" s="186" t="s">
        <v>581</v>
      </c>
      <c r="B46" s="1225" t="s">
        <v>602</v>
      </c>
      <c r="C46" s="1225"/>
      <c r="D46" s="884"/>
      <c r="E46" s="884"/>
      <c r="F46" s="193"/>
      <c r="G46" s="193"/>
      <c r="H46" s="193"/>
      <c r="I46" s="185"/>
      <c r="K46" s="980"/>
      <c r="T46" s="980"/>
      <c r="U46" s="980"/>
      <c r="V46" s="980"/>
      <c r="W46" s="980"/>
    </row>
    <row r="47" spans="1:23">
      <c r="A47" s="186"/>
      <c r="B47" s="1225" t="s">
        <v>603</v>
      </c>
      <c r="C47" s="1225"/>
      <c r="D47" s="884"/>
      <c r="E47" s="884"/>
      <c r="F47" s="193"/>
      <c r="G47" s="193"/>
      <c r="H47" s="193" t="s">
        <v>604</v>
      </c>
      <c r="I47" s="185"/>
      <c r="K47" s="980"/>
      <c r="T47" s="980"/>
      <c r="U47" s="980"/>
      <c r="V47" s="980"/>
      <c r="W47" s="980"/>
    </row>
    <row r="48" spans="1:23">
      <c r="A48" s="186"/>
      <c r="B48" s="1225" t="s">
        <v>606</v>
      </c>
      <c r="C48" s="1225"/>
      <c r="D48" s="884"/>
      <c r="E48" s="884"/>
      <c r="F48" s="193"/>
      <c r="G48" s="193"/>
      <c r="H48" s="193" t="s">
        <v>604</v>
      </c>
      <c r="I48" s="185"/>
      <c r="K48" s="980"/>
      <c r="T48" s="980"/>
      <c r="U48" s="980"/>
      <c r="V48" s="980"/>
      <c r="W48" s="980"/>
    </row>
    <row r="49" spans="1:23">
      <c r="A49" s="186"/>
      <c r="B49" s="1225" t="s">
        <v>607</v>
      </c>
      <c r="C49" s="1225"/>
      <c r="D49" s="884"/>
      <c r="E49" s="884"/>
      <c r="F49" s="193"/>
      <c r="G49" s="193"/>
      <c r="H49" s="193" t="s">
        <v>605</v>
      </c>
      <c r="I49" s="185"/>
      <c r="K49" s="980"/>
      <c r="T49" s="980"/>
      <c r="U49" s="980"/>
      <c r="V49" s="980"/>
      <c r="W49" s="980"/>
    </row>
    <row r="50" spans="1:23">
      <c r="A50" s="186"/>
      <c r="B50" s="1225" t="s">
        <v>608</v>
      </c>
      <c r="C50" s="1225"/>
      <c r="D50" s="884"/>
      <c r="E50" s="884"/>
      <c r="F50" s="193"/>
      <c r="G50" s="193"/>
      <c r="H50" s="193" t="s">
        <v>605</v>
      </c>
      <c r="I50" s="185"/>
      <c r="K50" s="980"/>
      <c r="T50" s="980"/>
      <c r="U50" s="980"/>
      <c r="V50" s="980"/>
      <c r="W50" s="980"/>
    </row>
    <row r="51" spans="1:23" ht="31.5" customHeight="1">
      <c r="A51" s="186" t="s">
        <v>582</v>
      </c>
      <c r="B51" s="1225" t="s">
        <v>918</v>
      </c>
      <c r="C51" s="1225"/>
      <c r="D51" s="884"/>
      <c r="E51" s="884"/>
      <c r="F51" s="193"/>
      <c r="G51" s="193"/>
      <c r="H51" s="193" t="s">
        <v>609</v>
      </c>
      <c r="I51" s="185"/>
      <c r="K51" s="980"/>
      <c r="T51" s="980"/>
      <c r="U51" s="980"/>
      <c r="V51" s="980"/>
      <c r="W51" s="980"/>
    </row>
    <row r="52" spans="1:23" ht="30" customHeight="1">
      <c r="A52" s="186"/>
      <c r="B52" s="1225" t="s">
        <v>917</v>
      </c>
      <c r="C52" s="1225"/>
      <c r="D52" s="884"/>
      <c r="E52" s="884"/>
      <c r="F52" s="193"/>
      <c r="G52" s="193"/>
      <c r="H52" s="193" t="s">
        <v>609</v>
      </c>
      <c r="I52" s="185"/>
      <c r="K52" s="980"/>
      <c r="T52" s="980"/>
      <c r="U52" s="980"/>
      <c r="V52" s="980"/>
      <c r="W52" s="980"/>
    </row>
    <row r="53" spans="1:23" ht="30" customHeight="1">
      <c r="A53" s="194">
        <v>27</v>
      </c>
      <c r="B53" s="1225" t="s">
        <v>398</v>
      </c>
      <c r="C53" s="1225"/>
      <c r="D53" s="884"/>
      <c r="E53" s="884"/>
      <c r="F53" s="193"/>
      <c r="G53" s="193"/>
      <c r="H53" s="193" t="s">
        <v>399</v>
      </c>
      <c r="I53" s="185"/>
      <c r="K53" s="980"/>
      <c r="T53" s="980"/>
      <c r="U53" s="980"/>
      <c r="V53" s="980"/>
      <c r="W53" s="980"/>
    </row>
    <row r="54" spans="1:23" ht="25.5">
      <c r="A54" s="194">
        <v>28</v>
      </c>
      <c r="B54" s="1288" t="s">
        <v>400</v>
      </c>
      <c r="C54" s="1288"/>
      <c r="D54" s="887">
        <v>-1093089.4338199999</v>
      </c>
      <c r="E54" s="887">
        <v>-1093089.4338199999</v>
      </c>
      <c r="F54" s="887">
        <v>-1074121.9151600003</v>
      </c>
      <c r="G54" s="887">
        <v>-975828.65502999979</v>
      </c>
      <c r="H54" s="193" t="s">
        <v>401</v>
      </c>
      <c r="I54" s="460"/>
      <c r="K54" s="980"/>
      <c r="N54" s="1030"/>
      <c r="O54" s="1030"/>
      <c r="P54" s="1030"/>
      <c r="Q54" s="1030"/>
      <c r="T54" s="980"/>
      <c r="U54" s="980"/>
      <c r="V54" s="980"/>
      <c r="W54" s="980"/>
    </row>
    <row r="55" spans="1:23">
      <c r="A55" s="194">
        <v>29</v>
      </c>
      <c r="B55" s="1288" t="s">
        <v>402</v>
      </c>
      <c r="C55" s="1288"/>
      <c r="D55" s="887">
        <v>35470043.098060004</v>
      </c>
      <c r="E55" s="887">
        <v>35470043.098060004</v>
      </c>
      <c r="F55" s="887">
        <v>35451692.635300003</v>
      </c>
      <c r="G55" s="887">
        <v>35490753.33326</v>
      </c>
      <c r="H55" s="193" t="s">
        <v>403</v>
      </c>
      <c r="I55" s="460"/>
      <c r="K55" s="980"/>
      <c r="N55" s="1030"/>
      <c r="O55" s="1030"/>
      <c r="P55" s="1030"/>
      <c r="Q55" s="1030"/>
      <c r="T55" s="980"/>
      <c r="U55" s="980"/>
      <c r="V55" s="980"/>
      <c r="W55" s="980"/>
    </row>
    <row r="56" spans="1:23">
      <c r="A56" s="1292" t="s">
        <v>404</v>
      </c>
      <c r="B56" s="1293"/>
      <c r="C56" s="1293"/>
      <c r="D56" s="1293"/>
      <c r="E56" s="1293"/>
      <c r="F56" s="1293"/>
      <c r="G56" s="1293"/>
      <c r="H56" s="1293"/>
      <c r="I56" s="1294"/>
      <c r="K56" s="980"/>
      <c r="T56" s="980"/>
      <c r="U56" s="980"/>
      <c r="V56" s="980"/>
      <c r="W56" s="980"/>
    </row>
    <row r="57" spans="1:23">
      <c r="A57" s="194">
        <v>30</v>
      </c>
      <c r="B57" s="1225" t="s">
        <v>334</v>
      </c>
      <c r="C57" s="1225"/>
      <c r="D57" s="193"/>
      <c r="E57" s="193"/>
      <c r="F57" s="193"/>
      <c r="G57" s="193"/>
      <c r="H57" s="193" t="s">
        <v>405</v>
      </c>
      <c r="I57" s="185"/>
      <c r="K57" s="980"/>
      <c r="T57" s="980"/>
      <c r="U57" s="980"/>
      <c r="V57" s="980"/>
      <c r="W57" s="980"/>
    </row>
    <row r="58" spans="1:23" ht="15" customHeight="1">
      <c r="A58" s="186">
        <v>31</v>
      </c>
      <c r="B58" s="1225" t="s">
        <v>406</v>
      </c>
      <c r="C58" s="1225"/>
      <c r="D58" s="193"/>
      <c r="E58" s="193"/>
      <c r="F58" s="193"/>
      <c r="G58" s="193"/>
      <c r="H58" s="193"/>
      <c r="I58" s="185"/>
      <c r="K58" s="980"/>
      <c r="T58" s="980"/>
      <c r="U58" s="980"/>
      <c r="V58" s="980"/>
      <c r="W58" s="980"/>
    </row>
    <row r="59" spans="1:23" ht="15" customHeight="1">
      <c r="A59" s="194">
        <v>32</v>
      </c>
      <c r="B59" s="1225" t="s">
        <v>407</v>
      </c>
      <c r="C59" s="1225"/>
      <c r="D59" s="854"/>
      <c r="E59" s="854"/>
      <c r="F59" s="854"/>
      <c r="G59" s="193"/>
      <c r="H59" s="193"/>
      <c r="I59" s="185"/>
      <c r="K59" s="980"/>
      <c r="T59" s="980"/>
      <c r="U59" s="980"/>
      <c r="V59" s="980"/>
      <c r="W59" s="980"/>
    </row>
    <row r="60" spans="1:23" ht="30" customHeight="1">
      <c r="A60" s="194">
        <v>33</v>
      </c>
      <c r="B60" s="1225" t="s">
        <v>408</v>
      </c>
      <c r="C60" s="1225"/>
      <c r="D60" s="193"/>
      <c r="E60" s="193"/>
      <c r="F60" s="193"/>
      <c r="G60" s="193"/>
      <c r="H60" s="193" t="s">
        <v>409</v>
      </c>
      <c r="I60" s="185"/>
      <c r="K60" s="980"/>
      <c r="T60" s="980"/>
      <c r="U60" s="980"/>
      <c r="V60" s="980"/>
      <c r="W60" s="980"/>
    </row>
    <row r="61" spans="1:23">
      <c r="A61" s="194"/>
      <c r="B61" s="1225" t="s">
        <v>919</v>
      </c>
      <c r="C61" s="1225"/>
      <c r="D61" s="193"/>
      <c r="E61" s="193"/>
      <c r="F61" s="193"/>
      <c r="G61" s="193"/>
      <c r="H61" s="193" t="s">
        <v>409</v>
      </c>
      <c r="I61" s="185"/>
      <c r="K61" s="980"/>
      <c r="T61" s="980"/>
      <c r="U61" s="980"/>
      <c r="V61" s="980"/>
      <c r="W61" s="980"/>
    </row>
    <row r="62" spans="1:23" ht="45.75" customHeight="1">
      <c r="A62" s="194">
        <v>34</v>
      </c>
      <c r="B62" s="1225" t="s">
        <v>410</v>
      </c>
      <c r="C62" s="1225"/>
      <c r="D62" s="193"/>
      <c r="E62" s="193"/>
      <c r="F62" s="193"/>
      <c r="G62" s="193"/>
      <c r="H62" s="193" t="s">
        <v>411</v>
      </c>
      <c r="I62" s="185"/>
      <c r="K62" s="980"/>
      <c r="T62" s="980"/>
      <c r="U62" s="980"/>
      <c r="V62" s="980"/>
      <c r="W62" s="980"/>
    </row>
    <row r="63" spans="1:23">
      <c r="A63" s="194">
        <v>35</v>
      </c>
      <c r="B63" s="1225" t="s">
        <v>412</v>
      </c>
      <c r="C63" s="1225"/>
      <c r="D63" s="193"/>
      <c r="E63" s="193"/>
      <c r="F63" s="193"/>
      <c r="G63" s="193"/>
      <c r="H63" s="193" t="s">
        <v>409</v>
      </c>
      <c r="I63" s="185"/>
      <c r="K63" s="980"/>
      <c r="T63" s="980"/>
      <c r="U63" s="980"/>
      <c r="V63" s="980"/>
      <c r="W63" s="980"/>
    </row>
    <row r="64" spans="1:23">
      <c r="A64" s="194">
        <v>36</v>
      </c>
      <c r="B64" s="1288" t="s">
        <v>413</v>
      </c>
      <c r="C64" s="1288"/>
      <c r="D64" s="887">
        <v>0</v>
      </c>
      <c r="E64" s="887">
        <v>0</v>
      </c>
      <c r="F64" s="887">
        <v>0</v>
      </c>
      <c r="G64" s="887">
        <v>0</v>
      </c>
      <c r="H64" s="193" t="s">
        <v>414</v>
      </c>
      <c r="I64" s="185"/>
      <c r="K64" s="980"/>
      <c r="T64" s="980"/>
      <c r="U64" s="980"/>
      <c r="V64" s="980"/>
      <c r="W64" s="980"/>
    </row>
    <row r="65" spans="1:23">
      <c r="A65" s="1292" t="s">
        <v>611</v>
      </c>
      <c r="B65" s="1293"/>
      <c r="C65" s="1293"/>
      <c r="D65" s="1293"/>
      <c r="E65" s="1293"/>
      <c r="F65" s="1293"/>
      <c r="G65" s="1293"/>
      <c r="H65" s="1293"/>
      <c r="I65" s="1294"/>
      <c r="K65" s="980"/>
      <c r="T65" s="980"/>
      <c r="U65" s="980"/>
      <c r="V65" s="980"/>
      <c r="W65" s="980"/>
    </row>
    <row r="66" spans="1:23" ht="25.5">
      <c r="A66" s="194">
        <v>37</v>
      </c>
      <c r="B66" s="1225" t="s">
        <v>415</v>
      </c>
      <c r="C66" s="1225"/>
      <c r="D66" s="193"/>
      <c r="E66" s="193"/>
      <c r="F66" s="193"/>
      <c r="G66" s="193"/>
      <c r="H66" s="193" t="s">
        <v>416</v>
      </c>
      <c r="I66" s="185"/>
      <c r="K66" s="980"/>
      <c r="T66" s="980"/>
      <c r="U66" s="980"/>
      <c r="V66" s="980"/>
      <c r="W66" s="980"/>
    </row>
    <row r="67" spans="1:23" ht="36" customHeight="1">
      <c r="A67" s="194">
        <v>38</v>
      </c>
      <c r="B67" s="1226" t="s">
        <v>612</v>
      </c>
      <c r="C67" s="1228"/>
      <c r="D67" s="193"/>
      <c r="E67" s="193"/>
      <c r="F67" s="193"/>
      <c r="G67" s="193"/>
      <c r="H67" s="193" t="s">
        <v>418</v>
      </c>
      <c r="I67" s="185"/>
      <c r="K67" s="980"/>
      <c r="T67" s="980"/>
      <c r="U67" s="980"/>
      <c r="V67" s="980"/>
      <c r="W67" s="980"/>
    </row>
    <row r="68" spans="1:23" ht="54" customHeight="1">
      <c r="A68" s="194">
        <v>39</v>
      </c>
      <c r="B68" s="1225" t="s">
        <v>910</v>
      </c>
      <c r="C68" s="1225"/>
      <c r="D68" s="193"/>
      <c r="E68" s="193"/>
      <c r="F68" s="193"/>
      <c r="G68" s="193"/>
      <c r="H68" s="193" t="s">
        <v>911</v>
      </c>
      <c r="I68" s="185"/>
      <c r="K68" s="980"/>
      <c r="T68" s="980"/>
      <c r="U68" s="980"/>
      <c r="V68" s="980"/>
      <c r="W68" s="980"/>
    </row>
    <row r="69" spans="1:23" ht="40.5" customHeight="1">
      <c r="A69" s="194">
        <v>40</v>
      </c>
      <c r="B69" s="1225" t="s">
        <v>912</v>
      </c>
      <c r="C69" s="1225"/>
      <c r="D69" s="193"/>
      <c r="E69" s="193"/>
      <c r="F69" s="193"/>
      <c r="G69" s="193"/>
      <c r="H69" s="193" t="s">
        <v>422</v>
      </c>
      <c r="I69" s="185"/>
      <c r="K69" s="980"/>
      <c r="T69" s="980"/>
      <c r="U69" s="980"/>
      <c r="V69" s="980"/>
      <c r="W69" s="980"/>
    </row>
    <row r="70" spans="1:23" ht="28.5" customHeight="1">
      <c r="A70" s="194">
        <v>41</v>
      </c>
      <c r="B70" s="1225" t="s">
        <v>1371</v>
      </c>
      <c r="C70" s="1225"/>
      <c r="D70" s="193"/>
      <c r="E70" s="193"/>
      <c r="F70" s="193"/>
      <c r="G70" s="193"/>
      <c r="H70" s="193"/>
      <c r="I70" s="185"/>
      <c r="K70" s="980"/>
      <c r="T70" s="980"/>
      <c r="U70" s="980"/>
      <c r="V70" s="980"/>
      <c r="W70" s="980"/>
    </row>
    <row r="71" spans="1:23" ht="63.75">
      <c r="A71" s="194" t="s">
        <v>583</v>
      </c>
      <c r="B71" s="1225" t="s">
        <v>613</v>
      </c>
      <c r="C71" s="1225"/>
      <c r="D71" s="193"/>
      <c r="E71" s="193"/>
      <c r="F71" s="193"/>
      <c r="G71" s="193"/>
      <c r="H71" s="193" t="s">
        <v>614</v>
      </c>
      <c r="I71" s="185"/>
      <c r="K71" s="980"/>
      <c r="T71" s="980"/>
      <c r="U71" s="980"/>
      <c r="V71" s="980"/>
      <c r="W71" s="980"/>
    </row>
    <row r="72" spans="1:23" ht="25.5" customHeight="1">
      <c r="A72" s="7"/>
      <c r="B72" s="1225" t="s">
        <v>615</v>
      </c>
      <c r="C72" s="1225"/>
      <c r="D72" s="193"/>
      <c r="E72" s="193"/>
      <c r="F72" s="193"/>
      <c r="G72" s="193"/>
      <c r="H72" s="193"/>
      <c r="I72" s="185"/>
      <c r="K72" s="980"/>
      <c r="T72" s="980"/>
      <c r="U72" s="980"/>
      <c r="V72" s="980"/>
      <c r="W72" s="980"/>
    </row>
    <row r="73" spans="1:23" ht="39" customHeight="1">
      <c r="A73" s="194" t="s">
        <v>584</v>
      </c>
      <c r="B73" s="1225" t="s">
        <v>616</v>
      </c>
      <c r="C73" s="1225"/>
      <c r="D73" s="193"/>
      <c r="E73" s="193"/>
      <c r="F73" s="193"/>
      <c r="G73" s="193"/>
      <c r="H73" s="193" t="s">
        <v>617</v>
      </c>
      <c r="I73" s="185"/>
      <c r="K73" s="980"/>
      <c r="T73" s="980"/>
      <c r="U73" s="980"/>
      <c r="V73" s="980"/>
      <c r="W73" s="980"/>
    </row>
    <row r="74" spans="1:23" ht="45" customHeight="1">
      <c r="A74" s="7"/>
      <c r="B74" s="1225" t="s">
        <v>618</v>
      </c>
      <c r="C74" s="1225"/>
      <c r="D74" s="193"/>
      <c r="E74" s="193"/>
      <c r="F74" s="193"/>
      <c r="G74" s="193"/>
      <c r="H74" s="193"/>
      <c r="I74" s="185"/>
      <c r="K74" s="980"/>
      <c r="T74" s="980"/>
      <c r="U74" s="980"/>
      <c r="V74" s="980"/>
      <c r="W74" s="980"/>
    </row>
    <row r="75" spans="1:23" ht="45" customHeight="1">
      <c r="A75" s="194" t="s">
        <v>585</v>
      </c>
      <c r="B75" s="1225" t="s">
        <v>619</v>
      </c>
      <c r="C75" s="1225"/>
      <c r="D75" s="193"/>
      <c r="E75" s="193"/>
      <c r="F75" s="193"/>
      <c r="G75" s="193"/>
      <c r="H75" s="193" t="s">
        <v>620</v>
      </c>
      <c r="I75" s="185"/>
      <c r="K75" s="980"/>
      <c r="T75" s="980"/>
      <c r="U75" s="980"/>
      <c r="V75" s="980"/>
      <c r="W75" s="980"/>
    </row>
    <row r="76" spans="1:23">
      <c r="A76" s="194"/>
      <c r="B76" s="1225" t="s">
        <v>621</v>
      </c>
      <c r="C76" s="1225"/>
      <c r="D76" s="193"/>
      <c r="E76" s="193"/>
      <c r="F76" s="193"/>
      <c r="G76" s="193"/>
      <c r="H76" s="193" t="s">
        <v>604</v>
      </c>
      <c r="I76" s="185"/>
      <c r="K76" s="980"/>
      <c r="T76" s="980"/>
      <c r="U76" s="980"/>
      <c r="V76" s="980"/>
      <c r="W76" s="980"/>
    </row>
    <row r="77" spans="1:23">
      <c r="A77" s="194"/>
      <c r="B77" s="1225" t="s">
        <v>622</v>
      </c>
      <c r="C77" s="1225"/>
      <c r="D77" s="193"/>
      <c r="E77" s="193"/>
      <c r="F77" s="193"/>
      <c r="G77" s="193"/>
      <c r="H77" s="193" t="s">
        <v>605</v>
      </c>
      <c r="I77" s="185"/>
      <c r="K77" s="980"/>
      <c r="T77" s="980"/>
      <c r="U77" s="980"/>
      <c r="V77" s="980"/>
      <c r="W77" s="980"/>
    </row>
    <row r="78" spans="1:23" ht="15" customHeight="1">
      <c r="A78" s="194"/>
      <c r="B78" s="1225" t="s">
        <v>610</v>
      </c>
      <c r="C78" s="1225"/>
      <c r="D78" s="193"/>
      <c r="E78" s="193"/>
      <c r="F78" s="193"/>
      <c r="G78" s="193"/>
      <c r="H78" s="193" t="s">
        <v>609</v>
      </c>
      <c r="I78" s="461"/>
      <c r="K78" s="980"/>
      <c r="T78" s="980"/>
      <c r="U78" s="980"/>
      <c r="V78" s="980"/>
      <c r="W78" s="980"/>
    </row>
    <row r="79" spans="1:23">
      <c r="A79" s="194">
        <v>43</v>
      </c>
      <c r="B79" s="1288" t="s">
        <v>425</v>
      </c>
      <c r="C79" s="1288"/>
      <c r="D79" s="888">
        <v>0</v>
      </c>
      <c r="E79" s="888">
        <v>0</v>
      </c>
      <c r="F79" s="888">
        <v>0</v>
      </c>
      <c r="G79" s="888">
        <v>0</v>
      </c>
      <c r="H79" s="193" t="s">
        <v>426</v>
      </c>
      <c r="I79" s="460"/>
      <c r="K79" s="980"/>
      <c r="N79" s="1028"/>
      <c r="O79" s="1029"/>
      <c r="P79" s="1029"/>
      <c r="Q79" s="1029"/>
      <c r="T79" s="980"/>
      <c r="U79" s="980"/>
      <c r="V79" s="980"/>
      <c r="W79" s="980"/>
    </row>
    <row r="80" spans="1:23">
      <c r="A80" s="194">
        <v>44</v>
      </c>
      <c r="B80" s="1288" t="s">
        <v>427</v>
      </c>
      <c r="C80" s="1288"/>
      <c r="D80" s="887">
        <v>0</v>
      </c>
      <c r="E80" s="887">
        <v>0</v>
      </c>
      <c r="F80" s="887">
        <v>0</v>
      </c>
      <c r="G80" s="887">
        <v>0</v>
      </c>
      <c r="H80" s="193" t="s">
        <v>428</v>
      </c>
      <c r="I80" s="460"/>
      <c r="K80" s="980"/>
      <c r="N80" s="1030"/>
      <c r="O80" s="1030"/>
      <c r="P80" s="1030"/>
      <c r="Q80" s="1030"/>
      <c r="T80" s="980"/>
      <c r="U80" s="980"/>
      <c r="V80" s="980"/>
      <c r="W80" s="980"/>
    </row>
    <row r="81" spans="1:23">
      <c r="A81" s="194">
        <v>45</v>
      </c>
      <c r="B81" s="1288" t="s">
        <v>429</v>
      </c>
      <c r="C81" s="1288"/>
      <c r="D81" s="887">
        <v>35470043.098060004</v>
      </c>
      <c r="E81" s="887">
        <v>35470043.098060004</v>
      </c>
      <c r="F81" s="887">
        <v>35451692.635300003</v>
      </c>
      <c r="G81" s="887">
        <v>35490753.33326</v>
      </c>
      <c r="H81" s="193" t="s">
        <v>430</v>
      </c>
      <c r="I81" s="460"/>
      <c r="K81" s="980"/>
      <c r="N81" s="1030"/>
      <c r="O81" s="1030"/>
      <c r="P81" s="1030"/>
      <c r="Q81" s="1030"/>
      <c r="T81" s="980"/>
      <c r="U81" s="980"/>
      <c r="V81" s="980"/>
      <c r="W81" s="980"/>
    </row>
    <row r="82" spans="1:23">
      <c r="A82" s="1292" t="s">
        <v>431</v>
      </c>
      <c r="B82" s="1293"/>
      <c r="C82" s="1293"/>
      <c r="D82" s="1293"/>
      <c r="E82" s="1293"/>
      <c r="F82" s="1293"/>
      <c r="G82" s="1293"/>
      <c r="H82" s="1293"/>
      <c r="I82" s="1294"/>
      <c r="K82" s="980"/>
      <c r="T82" s="980"/>
      <c r="U82" s="980"/>
      <c r="V82" s="980"/>
      <c r="W82" s="980"/>
    </row>
    <row r="83" spans="1:23">
      <c r="A83" s="186">
        <v>46</v>
      </c>
      <c r="B83" s="1225" t="s">
        <v>334</v>
      </c>
      <c r="C83" s="1225"/>
      <c r="D83" s="193"/>
      <c r="E83" s="193"/>
      <c r="F83" s="193"/>
      <c r="G83" s="193"/>
      <c r="H83" s="193" t="s">
        <v>432</v>
      </c>
      <c r="I83" s="185"/>
      <c r="K83" s="980"/>
      <c r="T83" s="980"/>
      <c r="U83" s="980"/>
      <c r="V83" s="980"/>
      <c r="W83" s="980"/>
    </row>
    <row r="84" spans="1:23" ht="30" customHeight="1">
      <c r="A84" s="186">
        <v>47</v>
      </c>
      <c r="B84" s="1225" t="s">
        <v>433</v>
      </c>
      <c r="C84" s="1225"/>
      <c r="D84" s="193"/>
      <c r="E84" s="193"/>
      <c r="F84" s="193"/>
      <c r="G84" s="193"/>
      <c r="H84" s="193" t="s">
        <v>434</v>
      </c>
      <c r="I84" s="185"/>
      <c r="K84" s="980"/>
      <c r="T84" s="980"/>
      <c r="U84" s="980"/>
      <c r="V84" s="980"/>
      <c r="W84" s="980"/>
    </row>
    <row r="85" spans="1:23" ht="54.75" customHeight="1">
      <c r="A85" s="186">
        <v>48</v>
      </c>
      <c r="B85" s="1225" t="s">
        <v>623</v>
      </c>
      <c r="C85" s="1225"/>
      <c r="D85" s="193"/>
      <c r="E85" s="193"/>
      <c r="F85" s="193"/>
      <c r="G85" s="193"/>
      <c r="H85" s="193" t="s">
        <v>436</v>
      </c>
      <c r="I85" s="185"/>
      <c r="K85" s="980"/>
      <c r="T85" s="980"/>
      <c r="U85" s="980"/>
      <c r="V85" s="980"/>
      <c r="W85" s="980"/>
    </row>
    <row r="86" spans="1:23">
      <c r="A86" s="186">
        <v>49</v>
      </c>
      <c r="B86" s="1225" t="s">
        <v>412</v>
      </c>
      <c r="C86" s="1225"/>
      <c r="D86" s="193"/>
      <c r="E86" s="193"/>
      <c r="F86" s="193"/>
      <c r="G86" s="193"/>
      <c r="H86" s="193" t="s">
        <v>434</v>
      </c>
      <c r="I86" s="185"/>
      <c r="K86" s="980"/>
      <c r="T86" s="980"/>
      <c r="U86" s="980"/>
      <c r="V86" s="980"/>
      <c r="W86" s="980"/>
    </row>
    <row r="87" spans="1:23">
      <c r="A87" s="186">
        <v>50</v>
      </c>
      <c r="B87" s="1225" t="s">
        <v>437</v>
      </c>
      <c r="C87" s="1225"/>
      <c r="D87" s="884">
        <v>0</v>
      </c>
      <c r="E87" s="884">
        <v>0</v>
      </c>
      <c r="F87" s="884">
        <v>0</v>
      </c>
      <c r="G87" s="884">
        <v>0</v>
      </c>
      <c r="H87" s="193" t="s">
        <v>438</v>
      </c>
      <c r="I87" s="185"/>
      <c r="K87" s="980"/>
      <c r="N87" s="1030"/>
      <c r="O87" s="1030"/>
      <c r="P87" s="1030"/>
      <c r="Q87" s="1030"/>
      <c r="T87" s="980"/>
      <c r="U87" s="980"/>
      <c r="V87" s="980"/>
      <c r="W87" s="980"/>
    </row>
    <row r="88" spans="1:23">
      <c r="A88" s="186">
        <v>51</v>
      </c>
      <c r="B88" s="1288" t="s">
        <v>439</v>
      </c>
      <c r="C88" s="1288"/>
      <c r="D88" s="887">
        <v>0</v>
      </c>
      <c r="E88" s="887">
        <v>0</v>
      </c>
      <c r="F88" s="887">
        <v>0</v>
      </c>
      <c r="G88" s="887">
        <v>0</v>
      </c>
      <c r="H88" s="193"/>
      <c r="I88" s="460"/>
      <c r="K88" s="980"/>
      <c r="N88" s="1030"/>
      <c r="O88" s="1030"/>
      <c r="P88" s="1030"/>
      <c r="Q88" s="1030"/>
      <c r="T88" s="980"/>
      <c r="U88" s="980"/>
      <c r="V88" s="980"/>
      <c r="W88" s="980"/>
    </row>
    <row r="89" spans="1:23">
      <c r="A89" s="1289" t="s">
        <v>440</v>
      </c>
      <c r="B89" s="1290"/>
      <c r="C89" s="1290"/>
      <c r="D89" s="1290"/>
      <c r="E89" s="1290"/>
      <c r="F89" s="1290"/>
      <c r="G89" s="1290"/>
      <c r="H89" s="1290"/>
      <c r="I89" s="1291"/>
      <c r="K89" s="980"/>
      <c r="T89" s="980"/>
      <c r="U89" s="980"/>
      <c r="V89" s="980"/>
      <c r="W89" s="980"/>
    </row>
    <row r="90" spans="1:23" ht="25.5">
      <c r="A90" s="186">
        <v>52</v>
      </c>
      <c r="B90" s="1226" t="s">
        <v>441</v>
      </c>
      <c r="C90" s="1228"/>
      <c r="D90" s="855"/>
      <c r="E90" s="855"/>
      <c r="F90" s="855"/>
      <c r="G90" s="855"/>
      <c r="H90" s="193" t="s">
        <v>442</v>
      </c>
      <c r="I90" s="185"/>
      <c r="K90" s="980"/>
      <c r="T90" s="980"/>
      <c r="U90" s="980"/>
      <c r="V90" s="980"/>
      <c r="W90" s="980"/>
    </row>
    <row r="91" spans="1:23" ht="39.75" customHeight="1">
      <c r="A91" s="186">
        <v>53</v>
      </c>
      <c r="B91" s="1226" t="s">
        <v>443</v>
      </c>
      <c r="C91" s="1228"/>
      <c r="D91" s="855"/>
      <c r="E91" s="855"/>
      <c r="F91" s="855"/>
      <c r="G91" s="855"/>
      <c r="H91" s="193" t="s">
        <v>444</v>
      </c>
      <c r="I91" s="185"/>
      <c r="K91" s="980"/>
      <c r="T91" s="980"/>
      <c r="U91" s="980"/>
      <c r="V91" s="980"/>
      <c r="W91" s="980"/>
    </row>
    <row r="92" spans="1:23" ht="54.75" customHeight="1">
      <c r="A92" s="186">
        <v>54</v>
      </c>
      <c r="B92" s="1226" t="s">
        <v>445</v>
      </c>
      <c r="C92" s="1228"/>
      <c r="D92" s="856"/>
      <c r="E92" s="856"/>
      <c r="F92" s="856"/>
      <c r="G92" s="856"/>
      <c r="H92" s="193" t="s">
        <v>446</v>
      </c>
      <c r="I92" s="185"/>
      <c r="K92" s="980"/>
      <c r="T92" s="980"/>
      <c r="U92" s="980"/>
      <c r="V92" s="980"/>
      <c r="W92" s="980"/>
    </row>
    <row r="93" spans="1:23">
      <c r="A93" s="194" t="s">
        <v>586</v>
      </c>
      <c r="B93" s="1226" t="s">
        <v>624</v>
      </c>
      <c r="C93" s="1228"/>
      <c r="D93" s="855"/>
      <c r="E93" s="855"/>
      <c r="F93" s="855"/>
      <c r="G93" s="855"/>
      <c r="H93" s="193"/>
      <c r="I93" s="185"/>
      <c r="K93" s="980"/>
      <c r="T93" s="980"/>
      <c r="U93" s="980"/>
      <c r="V93" s="980"/>
      <c r="W93" s="980"/>
    </row>
    <row r="94" spans="1:23" ht="28.5" customHeight="1">
      <c r="A94" s="194" t="s">
        <v>587</v>
      </c>
      <c r="B94" s="1226" t="s">
        <v>625</v>
      </c>
      <c r="C94" s="1228"/>
      <c r="D94" s="855"/>
      <c r="E94" s="855"/>
      <c r="F94" s="855"/>
      <c r="G94" s="855"/>
      <c r="H94" s="193"/>
      <c r="I94" s="185"/>
      <c r="K94" s="980"/>
      <c r="T94" s="980"/>
      <c r="U94" s="980"/>
      <c r="V94" s="980"/>
      <c r="W94" s="980"/>
    </row>
    <row r="95" spans="1:23" ht="39.75" customHeight="1">
      <c r="A95" s="186">
        <v>55</v>
      </c>
      <c r="B95" s="1226" t="s">
        <v>913</v>
      </c>
      <c r="C95" s="1228"/>
      <c r="D95" s="855"/>
      <c r="E95" s="855"/>
      <c r="F95" s="855"/>
      <c r="G95" s="855"/>
      <c r="H95" s="193" t="s">
        <v>448</v>
      </c>
      <c r="I95" s="185"/>
      <c r="K95" s="980"/>
      <c r="T95" s="980"/>
      <c r="U95" s="980"/>
      <c r="V95" s="980"/>
      <c r="W95" s="980"/>
    </row>
    <row r="96" spans="1:23" ht="53.25" customHeight="1">
      <c r="A96" s="186">
        <v>56</v>
      </c>
      <c r="B96" s="1226" t="s">
        <v>626</v>
      </c>
      <c r="C96" s="1228"/>
      <c r="D96" s="855"/>
      <c r="E96" s="855"/>
      <c r="F96" s="855"/>
      <c r="G96" s="855"/>
      <c r="H96" s="193"/>
      <c r="I96" s="185"/>
      <c r="K96" s="980"/>
      <c r="T96" s="980"/>
      <c r="U96" s="980"/>
      <c r="V96" s="980"/>
      <c r="W96" s="980"/>
    </row>
    <row r="97" spans="1:23" ht="90.75" customHeight="1">
      <c r="A97" s="194" t="s">
        <v>588</v>
      </c>
      <c r="B97" s="1226" t="s">
        <v>627</v>
      </c>
      <c r="C97" s="1228"/>
      <c r="D97" s="855"/>
      <c r="E97" s="855"/>
      <c r="F97" s="855"/>
      <c r="G97" s="855"/>
      <c r="H97" s="193" t="s">
        <v>614</v>
      </c>
      <c r="I97" s="185"/>
      <c r="K97" s="980"/>
      <c r="T97" s="980"/>
      <c r="U97" s="980"/>
      <c r="V97" s="980"/>
      <c r="W97" s="980"/>
    </row>
    <row r="98" spans="1:23" ht="30" customHeight="1">
      <c r="A98" s="194"/>
      <c r="B98" s="1226" t="s">
        <v>615</v>
      </c>
      <c r="C98" s="1228"/>
      <c r="D98" s="855"/>
      <c r="E98" s="855"/>
      <c r="F98" s="855"/>
      <c r="G98" s="855"/>
      <c r="H98" s="193"/>
      <c r="I98" s="185"/>
      <c r="K98" s="980"/>
      <c r="T98" s="980"/>
      <c r="U98" s="980"/>
      <c r="V98" s="980"/>
      <c r="W98" s="980"/>
    </row>
    <row r="99" spans="1:23" ht="57" customHeight="1">
      <c r="A99" s="194" t="s">
        <v>589</v>
      </c>
      <c r="B99" s="1226" t="s">
        <v>628</v>
      </c>
      <c r="C99" s="1228"/>
      <c r="D99" s="855"/>
      <c r="E99" s="855"/>
      <c r="F99" s="855"/>
      <c r="G99" s="855"/>
      <c r="H99" s="193" t="s">
        <v>629</v>
      </c>
      <c r="I99" s="185"/>
      <c r="K99" s="980"/>
      <c r="T99" s="980"/>
      <c r="U99" s="980"/>
      <c r="V99" s="980"/>
      <c r="W99" s="980"/>
    </row>
    <row r="100" spans="1:23" ht="39" customHeight="1">
      <c r="A100" s="194"/>
      <c r="B100" s="1226" t="s">
        <v>630</v>
      </c>
      <c r="C100" s="1228"/>
      <c r="D100" s="855"/>
      <c r="E100" s="855"/>
      <c r="F100" s="855"/>
      <c r="G100" s="855"/>
      <c r="H100" s="193"/>
      <c r="I100" s="185"/>
      <c r="K100" s="980"/>
      <c r="T100" s="980"/>
      <c r="U100" s="980"/>
      <c r="V100" s="980"/>
      <c r="W100" s="980"/>
    </row>
    <row r="101" spans="1:23" ht="41.25" customHeight="1">
      <c r="A101" s="194" t="s">
        <v>590</v>
      </c>
      <c r="B101" s="1278" t="s">
        <v>631</v>
      </c>
      <c r="C101" s="1279"/>
      <c r="D101" s="210"/>
      <c r="E101" s="210"/>
      <c r="F101" s="210"/>
      <c r="G101" s="210"/>
      <c r="H101" s="976" t="s">
        <v>620</v>
      </c>
      <c r="I101" s="185"/>
      <c r="K101" s="980"/>
      <c r="T101" s="980"/>
      <c r="U101" s="980"/>
      <c r="V101" s="980"/>
      <c r="W101" s="980"/>
    </row>
    <row r="102" spans="1:23">
      <c r="A102" s="975"/>
      <c r="B102" s="1278" t="s">
        <v>621</v>
      </c>
      <c r="C102" s="1279"/>
      <c r="D102" s="210"/>
      <c r="E102" s="210"/>
      <c r="F102" s="210"/>
      <c r="G102" s="210"/>
      <c r="H102" s="196" t="s">
        <v>604</v>
      </c>
      <c r="I102" s="185"/>
      <c r="K102" s="980"/>
      <c r="T102" s="980"/>
      <c r="U102" s="980"/>
      <c r="V102" s="980"/>
      <c r="W102" s="980"/>
    </row>
    <row r="103" spans="1:23">
      <c r="A103" s="975"/>
      <c r="B103" s="1278" t="s">
        <v>622</v>
      </c>
      <c r="C103" s="1279"/>
      <c r="D103" s="210"/>
      <c r="E103" s="210"/>
      <c r="F103" s="210"/>
      <c r="G103" s="210"/>
      <c r="H103" s="976" t="s">
        <v>605</v>
      </c>
      <c r="I103" s="185"/>
      <c r="K103" s="980"/>
      <c r="T103" s="980"/>
      <c r="U103" s="980"/>
      <c r="V103" s="980"/>
      <c r="W103" s="980"/>
    </row>
    <row r="104" spans="1:23" ht="15" customHeight="1">
      <c r="A104" s="975"/>
      <c r="B104" s="1278" t="s">
        <v>610</v>
      </c>
      <c r="C104" s="1279"/>
      <c r="D104" s="210"/>
      <c r="E104" s="210"/>
      <c r="F104" s="210"/>
      <c r="G104" s="210"/>
      <c r="H104" s="976" t="s">
        <v>609</v>
      </c>
      <c r="I104" s="185"/>
      <c r="K104" s="980"/>
      <c r="T104" s="980"/>
      <c r="U104" s="980"/>
      <c r="V104" s="980"/>
      <c r="W104" s="980"/>
    </row>
    <row r="105" spans="1:23">
      <c r="A105" s="969">
        <v>57</v>
      </c>
      <c r="B105" s="1286" t="s">
        <v>449</v>
      </c>
      <c r="C105" s="1287"/>
      <c r="D105" s="887">
        <v>0</v>
      </c>
      <c r="E105" s="887">
        <v>0</v>
      </c>
      <c r="F105" s="887">
        <v>0</v>
      </c>
      <c r="G105" s="887">
        <v>0</v>
      </c>
      <c r="H105" s="976" t="s">
        <v>450</v>
      </c>
      <c r="I105" s="460"/>
      <c r="K105" s="980"/>
      <c r="N105" s="1030"/>
      <c r="O105" s="1030"/>
      <c r="P105" s="1030"/>
      <c r="Q105" s="1030"/>
      <c r="T105" s="980"/>
      <c r="U105" s="980"/>
      <c r="V105" s="980"/>
      <c r="W105" s="980"/>
    </row>
    <row r="106" spans="1:23">
      <c r="A106" s="969">
        <v>58</v>
      </c>
      <c r="B106" s="1286" t="s">
        <v>451</v>
      </c>
      <c r="C106" s="1287"/>
      <c r="D106" s="887">
        <v>0</v>
      </c>
      <c r="E106" s="887">
        <v>0</v>
      </c>
      <c r="F106" s="887">
        <v>0</v>
      </c>
      <c r="G106" s="887">
        <v>0</v>
      </c>
      <c r="H106" s="976" t="s">
        <v>452</v>
      </c>
      <c r="I106" s="460"/>
      <c r="K106" s="980"/>
      <c r="N106" s="1030"/>
      <c r="O106" s="1030"/>
      <c r="P106" s="1030"/>
      <c r="Q106" s="1030"/>
      <c r="T106" s="980"/>
      <c r="U106" s="980"/>
      <c r="V106" s="980"/>
      <c r="W106" s="980"/>
    </row>
    <row r="107" spans="1:23">
      <c r="A107" s="969">
        <v>59</v>
      </c>
      <c r="B107" s="1286" t="s">
        <v>453</v>
      </c>
      <c r="C107" s="1287"/>
      <c r="D107" s="887">
        <v>35470043.098060004</v>
      </c>
      <c r="E107" s="887">
        <v>35470043.098060004</v>
      </c>
      <c r="F107" s="887">
        <v>35451692.635300003</v>
      </c>
      <c r="G107" s="887">
        <v>35490753.33326</v>
      </c>
      <c r="H107" s="976" t="s">
        <v>454</v>
      </c>
      <c r="I107" s="460"/>
      <c r="K107" s="980"/>
      <c r="N107" s="1030"/>
      <c r="O107" s="1030"/>
      <c r="P107" s="1030"/>
      <c r="Q107" s="1030"/>
      <c r="T107" s="980"/>
      <c r="U107" s="980"/>
      <c r="V107" s="980"/>
      <c r="W107" s="980"/>
    </row>
    <row r="108" spans="1:23" ht="53.25" customHeight="1">
      <c r="A108" s="975" t="s">
        <v>591</v>
      </c>
      <c r="B108" s="1278" t="s">
        <v>632</v>
      </c>
      <c r="C108" s="1279"/>
      <c r="D108" s="857"/>
      <c r="E108" s="857"/>
      <c r="F108" s="857"/>
      <c r="G108" s="857"/>
      <c r="H108" s="976"/>
      <c r="I108" s="185"/>
      <c r="K108" s="980"/>
      <c r="T108" s="980"/>
      <c r="U108" s="980"/>
      <c r="V108" s="980"/>
      <c r="W108" s="980"/>
    </row>
    <row r="109" spans="1:23" ht="67.5" customHeight="1">
      <c r="A109" s="975"/>
      <c r="B109" s="1278" t="s">
        <v>633</v>
      </c>
      <c r="C109" s="1279"/>
      <c r="D109" s="857"/>
      <c r="E109" s="857"/>
      <c r="F109" s="857"/>
      <c r="G109" s="857"/>
      <c r="H109" s="976" t="s">
        <v>634</v>
      </c>
      <c r="I109" s="185"/>
      <c r="K109" s="980"/>
      <c r="T109" s="980"/>
      <c r="U109" s="980"/>
      <c r="V109" s="980"/>
      <c r="W109" s="980"/>
    </row>
    <row r="110" spans="1:23" ht="51" customHeight="1">
      <c r="A110" s="975"/>
      <c r="B110" s="1278" t="s">
        <v>635</v>
      </c>
      <c r="C110" s="1279"/>
      <c r="D110" s="857"/>
      <c r="E110" s="857"/>
      <c r="F110" s="857"/>
      <c r="G110" s="857"/>
      <c r="H110" s="976" t="s">
        <v>636</v>
      </c>
      <c r="I110" s="185"/>
      <c r="K110" s="980"/>
      <c r="T110" s="980"/>
      <c r="U110" s="980"/>
      <c r="V110" s="980"/>
      <c r="W110" s="980"/>
    </row>
    <row r="111" spans="1:23" ht="48.75" customHeight="1">
      <c r="A111" s="975"/>
      <c r="B111" s="1278" t="s">
        <v>637</v>
      </c>
      <c r="C111" s="1279"/>
      <c r="D111" s="857"/>
      <c r="E111" s="857"/>
      <c r="F111" s="857"/>
      <c r="G111" s="857"/>
      <c r="H111" s="976" t="s">
        <v>638</v>
      </c>
      <c r="I111" s="185"/>
      <c r="K111" s="980"/>
      <c r="T111" s="980"/>
      <c r="U111" s="980"/>
      <c r="V111" s="980"/>
      <c r="W111" s="980"/>
    </row>
    <row r="112" spans="1:23">
      <c r="A112" s="969">
        <v>60</v>
      </c>
      <c r="B112" s="1286" t="s">
        <v>455</v>
      </c>
      <c r="C112" s="1287"/>
      <c r="D112" s="887">
        <v>95211858.548669994</v>
      </c>
      <c r="E112" s="887">
        <v>95211858.548669994</v>
      </c>
      <c r="F112" s="887">
        <v>97236274.439780012</v>
      </c>
      <c r="G112" s="887">
        <v>96885292.557409972</v>
      </c>
      <c r="H112" s="976"/>
      <c r="I112" s="460"/>
      <c r="K112" s="980"/>
      <c r="N112" s="1030"/>
      <c r="O112" s="1030"/>
      <c r="P112" s="1030"/>
      <c r="Q112" s="1030"/>
      <c r="T112" s="980"/>
      <c r="U112" s="980"/>
      <c r="V112" s="980"/>
      <c r="W112" s="980"/>
    </row>
    <row r="113" spans="1:23">
      <c r="A113" s="1283" t="s">
        <v>456</v>
      </c>
      <c r="B113" s="1284"/>
      <c r="C113" s="1284"/>
      <c r="D113" s="1284"/>
      <c r="E113" s="1284"/>
      <c r="F113" s="1284"/>
      <c r="G113" s="1284"/>
      <c r="H113" s="1284"/>
      <c r="I113" s="1285"/>
      <c r="K113" s="980"/>
      <c r="T113" s="980"/>
      <c r="U113" s="980"/>
      <c r="V113" s="980"/>
      <c r="W113" s="980"/>
    </row>
    <row r="114" spans="1:23">
      <c r="A114" s="969">
        <v>61</v>
      </c>
      <c r="B114" s="1286" t="s">
        <v>639</v>
      </c>
      <c r="C114" s="1287"/>
      <c r="D114" s="858">
        <v>0.37253808127197285</v>
      </c>
      <c r="E114" s="858">
        <v>0.37253808127197285</v>
      </c>
      <c r="F114" s="858">
        <v>0.36459328413755515</v>
      </c>
      <c r="G114" s="858">
        <v>0.36631724378836694</v>
      </c>
      <c r="H114" s="976" t="s">
        <v>458</v>
      </c>
      <c r="I114" s="460"/>
      <c r="K114" s="980"/>
      <c r="N114" s="1031"/>
      <c r="O114" s="1031"/>
      <c r="P114" s="1031"/>
      <c r="Q114" s="1031"/>
      <c r="T114" s="980"/>
      <c r="U114" s="980"/>
      <c r="V114" s="980"/>
      <c r="W114" s="980"/>
    </row>
    <row r="115" spans="1:23">
      <c r="A115" s="969">
        <v>62</v>
      </c>
      <c r="B115" s="1286" t="s">
        <v>640</v>
      </c>
      <c r="C115" s="1287"/>
      <c r="D115" s="858">
        <v>0.37253808127197285</v>
      </c>
      <c r="E115" s="858">
        <v>0.37253808127197285</v>
      </c>
      <c r="F115" s="858">
        <v>0.36459328413755515</v>
      </c>
      <c r="G115" s="858">
        <v>0.36631724378836694</v>
      </c>
      <c r="H115" s="976" t="s">
        <v>460</v>
      </c>
      <c r="I115" s="460"/>
      <c r="K115" s="980"/>
      <c r="N115" s="1031"/>
      <c r="O115" s="1031"/>
      <c r="P115" s="1031"/>
      <c r="Q115" s="1031"/>
      <c r="T115" s="980"/>
      <c r="U115" s="980"/>
      <c r="V115" s="980"/>
      <c r="W115" s="980"/>
    </row>
    <row r="116" spans="1:23">
      <c r="A116" s="969">
        <v>63</v>
      </c>
      <c r="B116" s="1286" t="s">
        <v>641</v>
      </c>
      <c r="C116" s="1287"/>
      <c r="D116" s="858">
        <v>0.37253808127197285</v>
      </c>
      <c r="E116" s="858">
        <v>0.37253808127197285</v>
      </c>
      <c r="F116" s="858">
        <v>0.36459328413755515</v>
      </c>
      <c r="G116" s="858">
        <v>0.36631724378836694</v>
      </c>
      <c r="H116" s="976" t="s">
        <v>462</v>
      </c>
      <c r="I116" s="460"/>
      <c r="J116" s="1049"/>
      <c r="K116" s="1049"/>
      <c r="L116" s="1049"/>
      <c r="M116" s="1049"/>
      <c r="N116" s="1031"/>
      <c r="O116" s="1031"/>
      <c r="P116" s="1031"/>
      <c r="Q116" s="1031"/>
      <c r="T116" s="980"/>
      <c r="U116" s="980"/>
      <c r="V116" s="980"/>
      <c r="W116" s="980"/>
    </row>
    <row r="117" spans="1:23" ht="60" customHeight="1">
      <c r="A117" s="969">
        <v>64</v>
      </c>
      <c r="B117" s="1286" t="s">
        <v>463</v>
      </c>
      <c r="C117" s="1287"/>
      <c r="D117" s="858">
        <v>7.4976543599357903E-2</v>
      </c>
      <c r="E117" s="858">
        <v>7.4976543599357903E-2</v>
      </c>
      <c r="F117" s="858">
        <v>7.4979059793135336E-2</v>
      </c>
      <c r="G117" s="858">
        <v>7.4978150560124801E-2</v>
      </c>
      <c r="H117" s="976" t="s">
        <v>464</v>
      </c>
      <c r="I117" s="460"/>
      <c r="K117" s="980"/>
      <c r="N117" s="1031"/>
      <c r="O117" s="1031"/>
      <c r="P117" s="1031"/>
      <c r="Q117" s="1031"/>
      <c r="T117" s="980"/>
      <c r="U117" s="980"/>
      <c r="V117" s="980"/>
      <c r="W117" s="980"/>
    </row>
    <row r="118" spans="1:23">
      <c r="A118" s="969">
        <v>65</v>
      </c>
      <c r="B118" s="1286" t="s">
        <v>465</v>
      </c>
      <c r="C118" s="1287"/>
      <c r="D118" s="858">
        <v>2.5000000000000001E-2</v>
      </c>
      <c r="E118" s="858">
        <v>2.5000000000000001E-2</v>
      </c>
      <c r="F118" s="858">
        <v>2.5000000000000001E-2</v>
      </c>
      <c r="G118" s="858">
        <v>2.5000000000000001E-2</v>
      </c>
      <c r="H118" s="976"/>
      <c r="I118" s="460"/>
      <c r="K118" s="980"/>
      <c r="N118" s="1031"/>
      <c r="O118" s="1031"/>
      <c r="P118" s="1031"/>
      <c r="Q118" s="1031"/>
      <c r="T118" s="980"/>
      <c r="U118" s="980"/>
      <c r="V118" s="980"/>
      <c r="W118" s="980"/>
    </row>
    <row r="119" spans="1:23">
      <c r="A119" s="969">
        <v>66</v>
      </c>
      <c r="B119" s="1286" t="s">
        <v>466</v>
      </c>
      <c r="C119" s="1287"/>
      <c r="D119" s="858">
        <v>4.9765435993579122E-3</v>
      </c>
      <c r="E119" s="858">
        <v>4.9790597931353327E-3</v>
      </c>
      <c r="F119" s="858">
        <v>4.9781505601247901E-3</v>
      </c>
      <c r="G119" s="858">
        <v>4.9781505601247901E-3</v>
      </c>
      <c r="H119" s="976"/>
      <c r="I119" s="460"/>
      <c r="K119" s="980"/>
      <c r="N119" s="1031"/>
      <c r="O119" s="1031"/>
      <c r="P119" s="1031"/>
      <c r="Q119" s="1031"/>
      <c r="T119" s="980"/>
      <c r="U119" s="980"/>
      <c r="V119" s="980"/>
      <c r="W119" s="980"/>
    </row>
    <row r="120" spans="1:23">
      <c r="A120" s="969">
        <v>67</v>
      </c>
      <c r="B120" s="1286" t="s">
        <v>467</v>
      </c>
      <c r="C120" s="1287"/>
      <c r="D120" s="858"/>
      <c r="E120" s="858"/>
      <c r="F120" s="858"/>
      <c r="G120" s="858"/>
      <c r="H120" s="976"/>
      <c r="I120" s="460"/>
      <c r="K120" s="980"/>
      <c r="N120" s="1031"/>
      <c r="O120" s="1031"/>
      <c r="P120" s="1031"/>
      <c r="Q120" s="1031"/>
      <c r="T120" s="980"/>
      <c r="U120" s="980"/>
      <c r="V120" s="980"/>
      <c r="W120" s="980"/>
    </row>
    <row r="121" spans="1:23" ht="24.75" customHeight="1">
      <c r="A121" s="975" t="s">
        <v>333</v>
      </c>
      <c r="B121" s="1286" t="s">
        <v>468</v>
      </c>
      <c r="C121" s="1287"/>
      <c r="D121" s="858"/>
      <c r="E121" s="858"/>
      <c r="F121" s="858"/>
      <c r="G121" s="858"/>
      <c r="H121" s="976"/>
      <c r="I121" s="460"/>
      <c r="K121" s="980"/>
      <c r="N121" s="1031"/>
      <c r="O121" s="1031"/>
      <c r="P121" s="1031"/>
      <c r="Q121" s="1031"/>
      <c r="T121" s="980"/>
      <c r="U121" s="980"/>
      <c r="V121" s="980"/>
      <c r="W121" s="980"/>
    </row>
    <row r="122" spans="1:23" ht="25.5">
      <c r="A122" s="969">
        <v>68</v>
      </c>
      <c r="B122" s="1286" t="s">
        <v>469</v>
      </c>
      <c r="C122" s="1287"/>
      <c r="D122" s="858">
        <v>0.29253808127197284</v>
      </c>
      <c r="E122" s="858">
        <v>0.29253808127197284</v>
      </c>
      <c r="F122" s="858">
        <v>0.28459328413755514</v>
      </c>
      <c r="G122" s="858">
        <v>0.28631724378836693</v>
      </c>
      <c r="H122" s="976" t="s">
        <v>470</v>
      </c>
      <c r="I122" s="460"/>
      <c r="K122" s="980"/>
      <c r="N122" s="1031"/>
      <c r="O122" s="1031"/>
      <c r="P122" s="1031"/>
      <c r="Q122" s="1031"/>
      <c r="T122" s="980"/>
      <c r="U122" s="980"/>
      <c r="V122" s="980"/>
      <c r="W122" s="980"/>
    </row>
    <row r="123" spans="1:23" ht="15" customHeight="1">
      <c r="A123" s="969">
        <v>69</v>
      </c>
      <c r="B123" s="1286" t="s">
        <v>471</v>
      </c>
      <c r="C123" s="1287"/>
      <c r="D123" s="858"/>
      <c r="E123" s="858"/>
      <c r="F123" s="858"/>
      <c r="G123" s="858"/>
      <c r="H123" s="976"/>
      <c r="I123" s="462"/>
      <c r="K123" s="980"/>
      <c r="N123" s="1031"/>
      <c r="O123" s="1031"/>
      <c r="P123" s="1031"/>
      <c r="Q123" s="1031"/>
      <c r="T123" s="980"/>
      <c r="U123" s="980"/>
      <c r="V123" s="980"/>
      <c r="W123" s="980"/>
    </row>
    <row r="124" spans="1:23" ht="15" customHeight="1">
      <c r="A124" s="969">
        <v>70</v>
      </c>
      <c r="B124" s="1286" t="s">
        <v>471</v>
      </c>
      <c r="C124" s="1287"/>
      <c r="D124" s="858"/>
      <c r="E124" s="858"/>
      <c r="F124" s="858"/>
      <c r="G124" s="858"/>
      <c r="H124" s="976"/>
      <c r="I124" s="462"/>
      <c r="K124" s="980"/>
      <c r="N124" s="1031"/>
      <c r="O124" s="1031"/>
      <c r="P124" s="1031"/>
      <c r="Q124" s="1031"/>
      <c r="T124" s="980"/>
      <c r="U124" s="980"/>
      <c r="V124" s="980"/>
      <c r="W124" s="980"/>
    </row>
    <row r="125" spans="1:23" ht="15" customHeight="1">
      <c r="A125" s="969">
        <v>71</v>
      </c>
      <c r="B125" s="1286" t="s">
        <v>471</v>
      </c>
      <c r="C125" s="1287"/>
      <c r="D125" s="858"/>
      <c r="E125" s="858"/>
      <c r="F125" s="858"/>
      <c r="G125" s="858"/>
      <c r="H125" s="976"/>
      <c r="I125" s="462"/>
      <c r="K125" s="980"/>
      <c r="N125" s="1031"/>
      <c r="O125" s="1031"/>
      <c r="P125" s="1031"/>
      <c r="Q125" s="1031"/>
      <c r="T125" s="980"/>
      <c r="U125" s="980"/>
      <c r="V125" s="980"/>
      <c r="W125" s="980"/>
    </row>
    <row r="126" spans="1:23">
      <c r="A126" s="1283" t="s">
        <v>473</v>
      </c>
      <c r="B126" s="1284"/>
      <c r="C126" s="1284"/>
      <c r="D126" s="1284"/>
      <c r="E126" s="1284"/>
      <c r="F126" s="1284"/>
      <c r="G126" s="1284"/>
      <c r="H126" s="1284"/>
      <c r="I126" s="1285"/>
      <c r="K126" s="980"/>
      <c r="T126" s="980"/>
      <c r="U126" s="980"/>
      <c r="V126" s="980"/>
      <c r="W126" s="980"/>
    </row>
    <row r="127" spans="1:23" ht="63.75">
      <c r="A127" s="969">
        <v>72</v>
      </c>
      <c r="B127" s="1278" t="s">
        <v>642</v>
      </c>
      <c r="C127" s="1279"/>
      <c r="D127" s="972"/>
      <c r="E127" s="972"/>
      <c r="F127" s="972"/>
      <c r="G127" s="976"/>
      <c r="H127" s="976" t="s">
        <v>914</v>
      </c>
      <c r="I127" s="847"/>
      <c r="K127" s="980"/>
      <c r="T127" s="980"/>
      <c r="U127" s="980"/>
      <c r="V127" s="980"/>
      <c r="W127" s="980"/>
    </row>
    <row r="128" spans="1:23" ht="25.5">
      <c r="A128" s="969">
        <v>73</v>
      </c>
      <c r="B128" s="1278" t="s">
        <v>476</v>
      </c>
      <c r="C128" s="1279"/>
      <c r="D128" s="972"/>
      <c r="E128" s="972"/>
      <c r="F128" s="972"/>
      <c r="G128" s="976"/>
      <c r="H128" s="976" t="s">
        <v>477</v>
      </c>
      <c r="I128" s="847"/>
      <c r="K128" s="980"/>
      <c r="T128" s="980"/>
      <c r="U128" s="980"/>
      <c r="V128" s="980"/>
      <c r="W128" s="980"/>
    </row>
    <row r="129" spans="1:23">
      <c r="A129" s="969">
        <v>74</v>
      </c>
      <c r="B129" s="1278" t="s">
        <v>357</v>
      </c>
      <c r="C129" s="1279"/>
      <c r="D129" s="972"/>
      <c r="E129" s="972"/>
      <c r="F129" s="972"/>
      <c r="G129" s="976"/>
      <c r="H129" s="976"/>
      <c r="I129" s="847"/>
      <c r="K129" s="980"/>
      <c r="T129" s="980"/>
      <c r="U129" s="980"/>
      <c r="V129" s="980"/>
      <c r="W129" s="980"/>
    </row>
    <row r="130" spans="1:23" ht="42.75" customHeight="1">
      <c r="A130" s="969">
        <v>75</v>
      </c>
      <c r="B130" s="1278" t="s">
        <v>385</v>
      </c>
      <c r="C130" s="1279"/>
      <c r="D130" s="972"/>
      <c r="E130" s="972"/>
      <c r="F130" s="972"/>
      <c r="G130" s="976"/>
      <c r="H130" s="976" t="s">
        <v>479</v>
      </c>
      <c r="I130" s="847"/>
      <c r="K130" s="980"/>
      <c r="T130" s="980"/>
      <c r="U130" s="980"/>
      <c r="V130" s="980"/>
      <c r="W130" s="980"/>
    </row>
    <row r="131" spans="1:23">
      <c r="A131" s="1283" t="s">
        <v>480</v>
      </c>
      <c r="B131" s="1284"/>
      <c r="C131" s="1284"/>
      <c r="D131" s="1284"/>
      <c r="E131" s="1284"/>
      <c r="F131" s="1284"/>
      <c r="G131" s="1284"/>
      <c r="H131" s="1284"/>
      <c r="I131" s="1285"/>
      <c r="K131" s="980"/>
      <c r="T131" s="980"/>
      <c r="U131" s="980"/>
      <c r="V131" s="980"/>
      <c r="W131" s="980"/>
    </row>
    <row r="132" spans="1:23" ht="30" customHeight="1">
      <c r="A132" s="969">
        <v>76</v>
      </c>
      <c r="B132" s="1278" t="s">
        <v>481</v>
      </c>
      <c r="C132" s="1279"/>
      <c r="D132" s="884">
        <v>0</v>
      </c>
      <c r="E132" s="884">
        <v>0</v>
      </c>
      <c r="F132" s="884">
        <v>0</v>
      </c>
      <c r="G132" s="884">
        <v>0</v>
      </c>
      <c r="H132" s="976" t="s">
        <v>482</v>
      </c>
      <c r="I132" s="847"/>
      <c r="K132" s="980"/>
      <c r="N132" s="1030"/>
      <c r="O132" s="1030"/>
      <c r="P132" s="1030"/>
      <c r="Q132" s="1030"/>
      <c r="T132" s="980"/>
      <c r="U132" s="980"/>
      <c r="V132" s="980"/>
      <c r="W132" s="980"/>
    </row>
    <row r="133" spans="1:23" ht="25.5" customHeight="1">
      <c r="A133" s="969">
        <v>77</v>
      </c>
      <c r="B133" s="1278" t="s">
        <v>483</v>
      </c>
      <c r="C133" s="1279"/>
      <c r="D133" s="884">
        <v>6709.4141835000009</v>
      </c>
      <c r="E133" s="884">
        <v>6709.4141835000009</v>
      </c>
      <c r="F133" s="884">
        <v>7603.4475797500018</v>
      </c>
      <c r="G133" s="884">
        <v>8182.5420075000002</v>
      </c>
      <c r="H133" s="976" t="s">
        <v>482</v>
      </c>
      <c r="I133" s="847"/>
      <c r="K133" s="980"/>
      <c r="N133" s="1030"/>
      <c r="O133" s="1030"/>
      <c r="P133" s="1030"/>
      <c r="Q133" s="1030"/>
      <c r="T133" s="980"/>
      <c r="U133" s="980"/>
      <c r="V133" s="980"/>
      <c r="W133" s="980"/>
    </row>
    <row r="134" spans="1:23" ht="30" customHeight="1">
      <c r="A134" s="969">
        <v>78</v>
      </c>
      <c r="B134" s="1278" t="s">
        <v>484</v>
      </c>
      <c r="C134" s="1279"/>
      <c r="D134" s="884">
        <v>0</v>
      </c>
      <c r="E134" s="884">
        <v>0</v>
      </c>
      <c r="F134" s="884">
        <v>0</v>
      </c>
      <c r="G134" s="884">
        <v>0</v>
      </c>
      <c r="H134" s="976" t="s">
        <v>482</v>
      </c>
      <c r="I134" s="847"/>
      <c r="K134" s="980"/>
      <c r="N134" s="1030"/>
      <c r="O134" s="1030"/>
      <c r="P134" s="1030"/>
      <c r="Q134" s="1030"/>
      <c r="T134" s="980"/>
      <c r="U134" s="980"/>
      <c r="V134" s="980"/>
      <c r="W134" s="980"/>
    </row>
    <row r="135" spans="1:23" ht="27.75" customHeight="1">
      <c r="A135" s="969">
        <v>79</v>
      </c>
      <c r="B135" s="1278" t="s">
        <v>485</v>
      </c>
      <c r="C135" s="1279"/>
      <c r="D135" s="884">
        <v>522633.77509194001</v>
      </c>
      <c r="E135" s="884">
        <v>522633.77509194001</v>
      </c>
      <c r="F135" s="884">
        <v>534351.13440840004</v>
      </c>
      <c r="G135" s="884">
        <v>531967.27778885991</v>
      </c>
      <c r="H135" s="976" t="s">
        <v>482</v>
      </c>
      <c r="I135" s="847"/>
      <c r="K135" s="980"/>
      <c r="N135" s="1030"/>
      <c r="O135" s="1030"/>
      <c r="P135" s="1030"/>
      <c r="Q135" s="1030"/>
      <c r="T135" s="980"/>
      <c r="U135" s="980"/>
      <c r="V135" s="980"/>
      <c r="W135" s="980"/>
    </row>
    <row r="136" spans="1:23">
      <c r="A136" s="1283" t="s">
        <v>486</v>
      </c>
      <c r="B136" s="1284"/>
      <c r="C136" s="1284"/>
      <c r="D136" s="1284"/>
      <c r="E136" s="1284"/>
      <c r="F136" s="1284"/>
      <c r="G136" s="1284"/>
      <c r="H136" s="1284"/>
      <c r="I136" s="1285"/>
      <c r="K136" s="980"/>
      <c r="T136" s="980"/>
      <c r="U136" s="980"/>
      <c r="V136" s="980"/>
      <c r="W136" s="980"/>
    </row>
    <row r="137" spans="1:23" ht="30" customHeight="1">
      <c r="A137" s="969">
        <v>80</v>
      </c>
      <c r="B137" s="1278" t="s">
        <v>487</v>
      </c>
      <c r="C137" s="1279"/>
      <c r="D137" s="972"/>
      <c r="E137" s="972"/>
      <c r="F137" s="972"/>
      <c r="G137" s="976"/>
      <c r="H137" s="976" t="s">
        <v>915</v>
      </c>
      <c r="I137" s="847"/>
      <c r="K137" s="980"/>
      <c r="T137" s="980"/>
      <c r="U137" s="980"/>
      <c r="V137" s="980"/>
      <c r="W137" s="980"/>
    </row>
    <row r="138" spans="1:23" ht="30" customHeight="1">
      <c r="A138" s="969">
        <v>81</v>
      </c>
      <c r="B138" s="1278" t="s">
        <v>489</v>
      </c>
      <c r="C138" s="1279"/>
      <c r="D138" s="972"/>
      <c r="E138" s="972"/>
      <c r="F138" s="972"/>
      <c r="G138" s="976"/>
      <c r="H138" s="976" t="s">
        <v>488</v>
      </c>
      <c r="I138" s="847"/>
      <c r="K138" s="980"/>
      <c r="T138" s="980"/>
      <c r="U138" s="980"/>
      <c r="V138" s="980"/>
      <c r="W138" s="980"/>
    </row>
    <row r="139" spans="1:23" ht="30" customHeight="1">
      <c r="A139" s="969">
        <v>82</v>
      </c>
      <c r="B139" s="1278" t="s">
        <v>490</v>
      </c>
      <c r="C139" s="1279"/>
      <c r="D139" s="972"/>
      <c r="E139" s="972"/>
      <c r="F139" s="972"/>
      <c r="G139" s="976"/>
      <c r="H139" s="976" t="s">
        <v>491</v>
      </c>
      <c r="I139" s="847"/>
      <c r="K139" s="980"/>
      <c r="T139" s="980"/>
      <c r="U139" s="980"/>
      <c r="V139" s="980"/>
      <c r="W139" s="980"/>
    </row>
    <row r="140" spans="1:23" ht="30" customHeight="1">
      <c r="A140" s="969">
        <v>83</v>
      </c>
      <c r="B140" s="1278" t="s">
        <v>492</v>
      </c>
      <c r="C140" s="1279"/>
      <c r="D140" s="972"/>
      <c r="E140" s="972"/>
      <c r="F140" s="972"/>
      <c r="G140" s="976"/>
      <c r="H140" s="976" t="s">
        <v>491</v>
      </c>
      <c r="I140" s="847"/>
      <c r="K140" s="980"/>
      <c r="T140" s="980"/>
      <c r="U140" s="980"/>
      <c r="V140" s="980"/>
      <c r="W140" s="980"/>
    </row>
    <row r="141" spans="1:23" ht="30" customHeight="1">
      <c r="A141" s="969">
        <v>84</v>
      </c>
      <c r="B141" s="1278" t="s">
        <v>643</v>
      </c>
      <c r="C141" s="1279"/>
      <c r="D141" s="972"/>
      <c r="E141" s="972"/>
      <c r="F141" s="972"/>
      <c r="G141" s="976"/>
      <c r="H141" s="976" t="s">
        <v>494</v>
      </c>
      <c r="I141" s="847"/>
      <c r="K141" s="980"/>
      <c r="T141" s="980"/>
      <c r="U141" s="980"/>
      <c r="V141" s="980"/>
      <c r="W141" s="980"/>
    </row>
    <row r="142" spans="1:23" ht="30" customHeight="1" thickBot="1">
      <c r="A142" s="970">
        <v>85</v>
      </c>
      <c r="B142" s="1280" t="s">
        <v>495</v>
      </c>
      <c r="C142" s="1281"/>
      <c r="D142" s="973"/>
      <c r="E142" s="973"/>
      <c r="F142" s="973"/>
      <c r="G142" s="179"/>
      <c r="H142" s="179" t="s">
        <v>494</v>
      </c>
      <c r="I142" s="195"/>
      <c r="K142" s="980"/>
      <c r="T142" s="980"/>
      <c r="U142" s="980"/>
      <c r="V142" s="980"/>
      <c r="W142" s="980"/>
    </row>
    <row r="143" spans="1:23" s="124" customFormat="1" ht="15.75" thickBot="1">
      <c r="A143" s="1282"/>
      <c r="B143" s="1282"/>
      <c r="C143" s="1282"/>
      <c r="D143" s="1282"/>
      <c r="E143" s="1282"/>
      <c r="F143" s="1282"/>
      <c r="G143" s="1282"/>
      <c r="H143" s="1282"/>
      <c r="I143" s="1282"/>
    </row>
    <row r="144" spans="1:23">
      <c r="A144" s="1274" t="s">
        <v>644</v>
      </c>
      <c r="B144" s="1275"/>
      <c r="C144" s="1275"/>
      <c r="D144" s="1275"/>
      <c r="E144" s="1276"/>
      <c r="F144" s="787"/>
      <c r="G144" s="124"/>
      <c r="H144" s="124"/>
      <c r="I144" s="124"/>
    </row>
    <row r="145" spans="1:9" ht="69.75" customHeight="1">
      <c r="A145" s="1266" t="s">
        <v>645</v>
      </c>
      <c r="B145" s="1267"/>
      <c r="C145" s="1267"/>
      <c r="D145" s="1267"/>
      <c r="E145" s="1268"/>
      <c r="F145" s="787"/>
      <c r="G145" s="124"/>
      <c r="H145" s="124"/>
      <c r="I145" s="124"/>
    </row>
    <row r="146" spans="1:9" ht="95.25" customHeight="1">
      <c r="A146" s="1266" t="s">
        <v>646</v>
      </c>
      <c r="B146" s="1267"/>
      <c r="C146" s="1267"/>
      <c r="D146" s="1267"/>
      <c r="E146" s="1268"/>
      <c r="F146" s="787"/>
      <c r="G146" s="124"/>
      <c r="H146" s="124"/>
      <c r="I146" s="124"/>
    </row>
    <row r="147" spans="1:9" ht="45" customHeight="1">
      <c r="A147" s="1266" t="s">
        <v>657</v>
      </c>
      <c r="B147" s="1267"/>
      <c r="C147" s="1267"/>
      <c r="D147" s="1267"/>
      <c r="E147" s="1268"/>
      <c r="F147" s="787"/>
      <c r="G147" s="124"/>
      <c r="H147" s="124"/>
      <c r="I147" s="124"/>
    </row>
    <row r="148" spans="1:9" ht="66.75" customHeight="1">
      <c r="A148" s="1266" t="s">
        <v>647</v>
      </c>
      <c r="B148" s="1267"/>
      <c r="C148" s="1267"/>
      <c r="D148" s="1267"/>
      <c r="E148" s="1268"/>
      <c r="F148" s="787"/>
      <c r="G148" s="124"/>
      <c r="H148" s="124"/>
      <c r="I148" s="124"/>
    </row>
    <row r="149" spans="1:9" ht="81.75" customHeight="1">
      <c r="A149" s="1266" t="s">
        <v>648</v>
      </c>
      <c r="B149" s="1267"/>
      <c r="C149" s="1267"/>
      <c r="D149" s="1267"/>
      <c r="E149" s="1268"/>
      <c r="F149" s="787"/>
      <c r="G149" s="124"/>
      <c r="H149" s="124"/>
      <c r="I149" s="124"/>
    </row>
    <row r="150" spans="1:9" ht="70.5" customHeight="1">
      <c r="A150" s="1266" t="s">
        <v>649</v>
      </c>
      <c r="B150" s="1267"/>
      <c r="C150" s="1267"/>
      <c r="D150" s="1267"/>
      <c r="E150" s="1268"/>
      <c r="F150" s="787"/>
      <c r="G150" s="124"/>
      <c r="H150" s="124"/>
      <c r="I150" s="124"/>
    </row>
    <row r="151" spans="1:9" ht="69" customHeight="1">
      <c r="A151" s="1266" t="s">
        <v>650</v>
      </c>
      <c r="B151" s="1267"/>
      <c r="C151" s="1267"/>
      <c r="D151" s="1267"/>
      <c r="E151" s="1268"/>
      <c r="F151" s="787"/>
      <c r="G151" s="124"/>
      <c r="H151" s="124"/>
      <c r="I151" s="124"/>
    </row>
    <row r="152" spans="1:9" ht="66.75" customHeight="1">
      <c r="A152" s="1266" t="s">
        <v>651</v>
      </c>
      <c r="B152" s="1267"/>
      <c r="C152" s="1267"/>
      <c r="D152" s="1267"/>
      <c r="E152" s="1268"/>
      <c r="F152" s="787"/>
      <c r="G152" s="124"/>
      <c r="H152" s="124"/>
      <c r="I152" s="124"/>
    </row>
    <row r="153" spans="1:9" ht="56.25" customHeight="1">
      <c r="A153" s="1266" t="s">
        <v>652</v>
      </c>
      <c r="B153" s="1267"/>
      <c r="C153" s="1267"/>
      <c r="D153" s="1267"/>
      <c r="E153" s="1268"/>
      <c r="F153" s="787"/>
      <c r="G153" s="124"/>
      <c r="H153" s="124"/>
      <c r="I153" s="124"/>
    </row>
    <row r="154" spans="1:9" ht="45" customHeight="1" thickBot="1">
      <c r="A154" s="1269" t="s">
        <v>653</v>
      </c>
      <c r="B154" s="1270"/>
      <c r="C154" s="1270"/>
      <c r="D154" s="1270"/>
      <c r="E154" s="1271"/>
      <c r="F154" s="787"/>
      <c r="G154" s="124"/>
      <c r="H154" s="124"/>
      <c r="I154" s="124"/>
    </row>
    <row r="155" spans="1:9" ht="15.75" thickBot="1">
      <c r="A155" s="1272"/>
      <c r="B155" s="1272"/>
      <c r="C155" s="1272"/>
      <c r="D155" s="1272"/>
      <c r="E155" s="1272"/>
      <c r="F155" s="1273"/>
      <c r="G155" s="1273"/>
      <c r="H155" s="1273"/>
      <c r="I155" s="1273"/>
    </row>
    <row r="156" spans="1:9" ht="15" customHeight="1">
      <c r="A156" s="1274" t="s">
        <v>496</v>
      </c>
      <c r="B156" s="1275"/>
      <c r="C156" s="1275"/>
      <c r="D156" s="1275"/>
      <c r="E156" s="1276"/>
      <c r="F156" s="124"/>
      <c r="G156" s="124"/>
      <c r="H156" s="124"/>
      <c r="I156" s="124"/>
    </row>
    <row r="157" spans="1:9" ht="15" customHeight="1">
      <c r="A157" s="1277" t="s">
        <v>497</v>
      </c>
      <c r="B157" s="1264"/>
      <c r="C157" s="1264"/>
      <c r="D157" s="1264"/>
      <c r="E157" s="1265"/>
      <c r="F157" s="124"/>
      <c r="G157" s="124"/>
      <c r="H157" s="124"/>
      <c r="I157" s="124"/>
    </row>
    <row r="158" spans="1:9" ht="19.5">
      <c r="A158" s="822" t="s">
        <v>1374</v>
      </c>
      <c r="B158" s="1263" t="s">
        <v>1375</v>
      </c>
      <c r="C158" s="1264"/>
      <c r="D158" s="1264"/>
      <c r="E158" s="1265"/>
      <c r="F158" s="124"/>
      <c r="G158" s="124"/>
      <c r="H158" s="124"/>
      <c r="I158" s="124"/>
    </row>
    <row r="159" spans="1:9" ht="27" customHeight="1">
      <c r="A159" s="186">
        <v>1</v>
      </c>
      <c r="B159" s="1257" t="s">
        <v>916</v>
      </c>
      <c r="C159" s="1258"/>
      <c r="D159" s="1258"/>
      <c r="E159" s="1259"/>
      <c r="F159" s="124"/>
    </row>
    <row r="160" spans="1:9" ht="26.25" customHeight="1">
      <c r="A160" s="186">
        <v>2</v>
      </c>
      <c r="B160" s="1257" t="s">
        <v>498</v>
      </c>
      <c r="C160" s="1258"/>
      <c r="D160" s="1258"/>
      <c r="E160" s="1259"/>
      <c r="F160" s="124"/>
    </row>
    <row r="161" spans="1:6" ht="24.75" customHeight="1">
      <c r="A161" s="186">
        <v>3</v>
      </c>
      <c r="B161" s="1257" t="s">
        <v>499</v>
      </c>
      <c r="C161" s="1258"/>
      <c r="D161" s="1258"/>
      <c r="E161" s="1259"/>
      <c r="F161" s="124"/>
    </row>
    <row r="162" spans="1:6" ht="15" customHeight="1">
      <c r="A162" s="190" t="s">
        <v>329</v>
      </c>
      <c r="B162" s="1257" t="s">
        <v>500</v>
      </c>
      <c r="C162" s="1258"/>
      <c r="D162" s="1258"/>
      <c r="E162" s="1259"/>
      <c r="F162" s="124"/>
    </row>
    <row r="163" spans="1:6" ht="32.25" customHeight="1">
      <c r="A163" s="186">
        <v>4</v>
      </c>
      <c r="B163" s="1257" t="s">
        <v>501</v>
      </c>
      <c r="C163" s="1258"/>
      <c r="D163" s="1258"/>
      <c r="E163" s="1259"/>
      <c r="F163" s="787"/>
    </row>
    <row r="164" spans="1:6" ht="27" customHeight="1">
      <c r="A164" s="186">
        <v>5</v>
      </c>
      <c r="B164" s="1257" t="s">
        <v>502</v>
      </c>
      <c r="C164" s="1258"/>
      <c r="D164" s="1258"/>
      <c r="E164" s="1259"/>
      <c r="F164" s="787"/>
    </row>
    <row r="165" spans="1:6" ht="25.5" customHeight="1">
      <c r="A165" s="190" t="s">
        <v>330</v>
      </c>
      <c r="B165" s="1257" t="s">
        <v>503</v>
      </c>
      <c r="C165" s="1258"/>
      <c r="D165" s="1258"/>
      <c r="E165" s="1259"/>
      <c r="F165" s="787"/>
    </row>
    <row r="166" spans="1:6">
      <c r="A166" s="186">
        <v>6</v>
      </c>
      <c r="B166" s="1257" t="s">
        <v>504</v>
      </c>
      <c r="C166" s="1258"/>
      <c r="D166" s="1258"/>
      <c r="E166" s="1259"/>
      <c r="F166" s="787"/>
    </row>
    <row r="167" spans="1:6" ht="15" customHeight="1">
      <c r="A167" s="186">
        <v>7</v>
      </c>
      <c r="B167" s="1257" t="s">
        <v>505</v>
      </c>
      <c r="C167" s="1258"/>
      <c r="D167" s="1258"/>
      <c r="E167" s="1259"/>
      <c r="F167" s="787"/>
    </row>
    <row r="168" spans="1:6" ht="15" customHeight="1">
      <c r="A168" s="186">
        <v>8</v>
      </c>
      <c r="B168" s="1257" t="s">
        <v>506</v>
      </c>
      <c r="C168" s="1258"/>
      <c r="D168" s="1258"/>
      <c r="E168" s="1259"/>
      <c r="F168" s="787"/>
    </row>
    <row r="169" spans="1:6" ht="15" customHeight="1">
      <c r="A169" s="186">
        <v>9</v>
      </c>
      <c r="B169" s="1257" t="s">
        <v>507</v>
      </c>
      <c r="C169" s="1258"/>
      <c r="D169" s="1258"/>
      <c r="E169" s="1259"/>
      <c r="F169" s="787"/>
    </row>
    <row r="170" spans="1:6" ht="40.5" customHeight="1">
      <c r="A170" s="186">
        <v>10</v>
      </c>
      <c r="B170" s="1257" t="s">
        <v>508</v>
      </c>
      <c r="C170" s="1258"/>
      <c r="D170" s="1258"/>
      <c r="E170" s="1259"/>
      <c r="F170" s="787"/>
    </row>
    <row r="171" spans="1:6" ht="15" customHeight="1">
      <c r="A171" s="186">
        <v>11</v>
      </c>
      <c r="B171" s="1257" t="s">
        <v>509</v>
      </c>
      <c r="C171" s="1258"/>
      <c r="D171" s="1258"/>
      <c r="E171" s="1259"/>
      <c r="F171" s="787"/>
    </row>
    <row r="172" spans="1:6" ht="15" customHeight="1">
      <c r="A172" s="186">
        <v>12</v>
      </c>
      <c r="B172" s="1257" t="s">
        <v>510</v>
      </c>
      <c r="C172" s="1258"/>
      <c r="D172" s="1258"/>
      <c r="E172" s="1259"/>
      <c r="F172" s="787"/>
    </row>
    <row r="173" spans="1:6" ht="15" customHeight="1">
      <c r="A173" s="186">
        <v>13</v>
      </c>
      <c r="B173" s="1257" t="s">
        <v>511</v>
      </c>
      <c r="C173" s="1258"/>
      <c r="D173" s="1258"/>
      <c r="E173" s="1259"/>
      <c r="F173" s="787"/>
    </row>
    <row r="174" spans="1:6" ht="15" customHeight="1">
      <c r="A174" s="186">
        <v>14</v>
      </c>
      <c r="B174" s="1257" t="s">
        <v>512</v>
      </c>
      <c r="C174" s="1258"/>
      <c r="D174" s="1258"/>
      <c r="E174" s="1259"/>
      <c r="F174" s="787"/>
    </row>
    <row r="175" spans="1:6" ht="15" customHeight="1">
      <c r="A175" s="186">
        <v>15</v>
      </c>
      <c r="B175" s="1257" t="s">
        <v>513</v>
      </c>
      <c r="C175" s="1258"/>
      <c r="D175" s="1258"/>
      <c r="E175" s="1259"/>
      <c r="F175" s="787"/>
    </row>
    <row r="176" spans="1:6" ht="27" customHeight="1">
      <c r="A176" s="186">
        <v>16</v>
      </c>
      <c r="B176" s="1257" t="s">
        <v>514</v>
      </c>
      <c r="C176" s="1258"/>
      <c r="D176" s="1258"/>
      <c r="E176" s="1259"/>
      <c r="F176" s="787"/>
    </row>
    <row r="177" spans="1:6" ht="41.25" customHeight="1">
      <c r="A177" s="186">
        <v>17</v>
      </c>
      <c r="B177" s="1257" t="s">
        <v>515</v>
      </c>
      <c r="C177" s="1258"/>
      <c r="D177" s="1258"/>
      <c r="E177" s="1259"/>
      <c r="F177" s="787"/>
    </row>
    <row r="178" spans="1:6" ht="52.5" customHeight="1">
      <c r="A178" s="186">
        <v>18</v>
      </c>
      <c r="B178" s="1257" t="s">
        <v>516</v>
      </c>
      <c r="C178" s="1258"/>
      <c r="D178" s="1258"/>
      <c r="E178" s="1259"/>
      <c r="F178" s="787"/>
    </row>
    <row r="179" spans="1:6" ht="39.75" customHeight="1">
      <c r="A179" s="186">
        <v>19</v>
      </c>
      <c r="B179" s="1257" t="s">
        <v>517</v>
      </c>
      <c r="C179" s="1258"/>
      <c r="D179" s="1258"/>
      <c r="E179" s="1259"/>
      <c r="F179" s="787"/>
    </row>
    <row r="180" spans="1:6" ht="15" customHeight="1">
      <c r="A180" s="186">
        <v>20</v>
      </c>
      <c r="B180" s="1257" t="s">
        <v>507</v>
      </c>
      <c r="C180" s="1258"/>
      <c r="D180" s="1258"/>
      <c r="E180" s="1259"/>
      <c r="F180" s="787"/>
    </row>
    <row r="181" spans="1:6" ht="26.25" customHeight="1">
      <c r="A181" s="190" t="s">
        <v>242</v>
      </c>
      <c r="B181" s="1257" t="s">
        <v>518</v>
      </c>
      <c r="C181" s="1258"/>
      <c r="D181" s="1258"/>
      <c r="E181" s="1259"/>
      <c r="F181" s="787"/>
    </row>
    <row r="182" spans="1:6" ht="30.75" customHeight="1">
      <c r="A182" s="190" t="s">
        <v>243</v>
      </c>
      <c r="B182" s="1257" t="s">
        <v>519</v>
      </c>
      <c r="C182" s="1258"/>
      <c r="D182" s="1258"/>
      <c r="E182" s="1259"/>
      <c r="F182" s="787"/>
    </row>
    <row r="183" spans="1:6" ht="43.5" customHeight="1">
      <c r="A183" s="190" t="s">
        <v>331</v>
      </c>
      <c r="B183" s="1257" t="s">
        <v>520</v>
      </c>
      <c r="C183" s="1258"/>
      <c r="D183" s="1258"/>
      <c r="E183" s="1259"/>
      <c r="F183" s="787"/>
    </row>
    <row r="184" spans="1:6" ht="29.25" customHeight="1">
      <c r="A184" s="190" t="s">
        <v>332</v>
      </c>
      <c r="B184" s="1257" t="s">
        <v>521</v>
      </c>
      <c r="C184" s="1258"/>
      <c r="D184" s="1258"/>
      <c r="E184" s="1259"/>
      <c r="F184" s="787"/>
    </row>
    <row r="185" spans="1:6" ht="41.25" customHeight="1">
      <c r="A185" s="186">
        <v>21</v>
      </c>
      <c r="B185" s="1257" t="s">
        <v>522</v>
      </c>
      <c r="C185" s="1258"/>
      <c r="D185" s="1258"/>
      <c r="E185" s="1259"/>
      <c r="F185" s="787"/>
    </row>
    <row r="186" spans="1:6" ht="15" customHeight="1">
      <c r="A186" s="186">
        <v>22</v>
      </c>
      <c r="B186" s="1257" t="s">
        <v>523</v>
      </c>
      <c r="C186" s="1258"/>
      <c r="D186" s="1258"/>
      <c r="E186" s="1259"/>
      <c r="F186" s="787"/>
    </row>
    <row r="187" spans="1:6" ht="38.25" customHeight="1">
      <c r="A187" s="186">
        <v>23</v>
      </c>
      <c r="B187" s="1257" t="s">
        <v>524</v>
      </c>
      <c r="C187" s="1258"/>
      <c r="D187" s="1258"/>
      <c r="E187" s="1259"/>
      <c r="F187" s="787"/>
    </row>
    <row r="188" spans="1:6" ht="18" customHeight="1">
      <c r="A188" s="186">
        <v>24</v>
      </c>
      <c r="B188" s="1257" t="s">
        <v>507</v>
      </c>
      <c r="C188" s="1258"/>
      <c r="D188" s="1258"/>
      <c r="E188" s="1259"/>
      <c r="F188" s="787"/>
    </row>
    <row r="189" spans="1:6" ht="31.5" customHeight="1">
      <c r="A189" s="186">
        <v>25</v>
      </c>
      <c r="B189" s="1257" t="s">
        <v>525</v>
      </c>
      <c r="C189" s="1258"/>
      <c r="D189" s="1258"/>
      <c r="E189" s="1259"/>
      <c r="F189" s="787"/>
    </row>
    <row r="190" spans="1:6" ht="15" customHeight="1">
      <c r="A190" s="190" t="s">
        <v>392</v>
      </c>
      <c r="B190" s="1257" t="s">
        <v>526</v>
      </c>
      <c r="C190" s="1258"/>
      <c r="D190" s="1258"/>
      <c r="E190" s="1259"/>
      <c r="F190" s="787"/>
    </row>
    <row r="191" spans="1:6" ht="50.25" customHeight="1">
      <c r="A191" s="190" t="s">
        <v>393</v>
      </c>
      <c r="B191" s="1257" t="s">
        <v>527</v>
      </c>
      <c r="C191" s="1258"/>
      <c r="D191" s="1258"/>
      <c r="E191" s="1259"/>
      <c r="F191" s="787"/>
    </row>
    <row r="192" spans="1:6" ht="27" customHeight="1">
      <c r="A192" s="186">
        <v>27</v>
      </c>
      <c r="B192" s="1257" t="s">
        <v>528</v>
      </c>
      <c r="C192" s="1258"/>
      <c r="D192" s="1258"/>
      <c r="E192" s="1259"/>
      <c r="F192" s="787"/>
    </row>
    <row r="193" spans="1:6" ht="15.75" customHeight="1">
      <c r="A193" s="186">
        <v>28</v>
      </c>
      <c r="B193" s="1257" t="s">
        <v>529</v>
      </c>
      <c r="C193" s="1258"/>
      <c r="D193" s="1258"/>
      <c r="E193" s="1259"/>
      <c r="F193" s="787"/>
    </row>
    <row r="194" spans="1:6" ht="15" customHeight="1">
      <c r="A194" s="186">
        <v>29</v>
      </c>
      <c r="B194" s="1257" t="s">
        <v>530</v>
      </c>
      <c r="C194" s="1258"/>
      <c r="D194" s="1258"/>
      <c r="E194" s="1259"/>
      <c r="F194" s="787"/>
    </row>
    <row r="195" spans="1:6" ht="15" customHeight="1">
      <c r="A195" s="186">
        <v>30</v>
      </c>
      <c r="B195" s="1257" t="s">
        <v>531</v>
      </c>
      <c r="C195" s="1258"/>
      <c r="D195" s="1258"/>
      <c r="E195" s="1259"/>
      <c r="F195" s="787"/>
    </row>
    <row r="196" spans="1:6" ht="15" customHeight="1">
      <c r="A196" s="186">
        <v>31</v>
      </c>
      <c r="B196" s="1257" t="s">
        <v>532</v>
      </c>
      <c r="C196" s="1258"/>
      <c r="D196" s="1258"/>
      <c r="E196" s="1259"/>
      <c r="F196" s="787"/>
    </row>
    <row r="197" spans="1:6" ht="15" customHeight="1">
      <c r="A197" s="186">
        <v>32</v>
      </c>
      <c r="B197" s="1257" t="s">
        <v>533</v>
      </c>
      <c r="C197" s="1258"/>
      <c r="D197" s="1258"/>
      <c r="E197" s="1259"/>
      <c r="F197" s="787"/>
    </row>
    <row r="198" spans="1:6" ht="28.5" customHeight="1">
      <c r="A198" s="191">
        <v>33</v>
      </c>
      <c r="B198" s="1257" t="s">
        <v>534</v>
      </c>
      <c r="C198" s="1258"/>
      <c r="D198" s="1258"/>
      <c r="E198" s="1259"/>
      <c r="F198" s="787"/>
    </row>
    <row r="199" spans="1:6" ht="27.75" customHeight="1">
      <c r="A199" s="191">
        <v>34</v>
      </c>
      <c r="B199" s="1257" t="s">
        <v>535</v>
      </c>
      <c r="C199" s="1258"/>
      <c r="D199" s="1258"/>
      <c r="E199" s="1259"/>
      <c r="F199" s="787"/>
    </row>
    <row r="200" spans="1:6" ht="25.5" customHeight="1">
      <c r="A200" s="191">
        <v>35</v>
      </c>
      <c r="B200" s="1257" t="s">
        <v>536</v>
      </c>
      <c r="C200" s="1258"/>
      <c r="D200" s="1258"/>
      <c r="E200" s="1259"/>
      <c r="F200" s="787"/>
    </row>
    <row r="201" spans="1:6" ht="15" customHeight="1">
      <c r="A201" s="192">
        <v>36</v>
      </c>
      <c r="B201" s="1257" t="s">
        <v>537</v>
      </c>
      <c r="C201" s="1258"/>
      <c r="D201" s="1258"/>
      <c r="E201" s="1259"/>
      <c r="F201" s="787"/>
    </row>
    <row r="202" spans="1:6" ht="28.5" customHeight="1">
      <c r="A202" s="183">
        <v>37</v>
      </c>
      <c r="B202" s="1257" t="s">
        <v>538</v>
      </c>
      <c r="C202" s="1258"/>
      <c r="D202" s="1258"/>
      <c r="E202" s="1259"/>
      <c r="F202" s="787"/>
    </row>
    <row r="203" spans="1:6" ht="39.75" customHeight="1">
      <c r="A203" s="183">
        <v>38</v>
      </c>
      <c r="B203" s="1257" t="s">
        <v>539</v>
      </c>
      <c r="C203" s="1258"/>
      <c r="D203" s="1258"/>
      <c r="E203" s="1259"/>
      <c r="F203" s="787"/>
    </row>
    <row r="204" spans="1:6" ht="40.5" customHeight="1">
      <c r="A204" s="183">
        <v>39</v>
      </c>
      <c r="B204" s="1257" t="s">
        <v>540</v>
      </c>
      <c r="C204" s="1258"/>
      <c r="D204" s="1258"/>
      <c r="E204" s="1259"/>
      <c r="F204" s="787"/>
    </row>
    <row r="205" spans="1:6" ht="40.5" customHeight="1">
      <c r="A205" s="183">
        <v>40</v>
      </c>
      <c r="B205" s="1257" t="s">
        <v>541</v>
      </c>
      <c r="C205" s="1258"/>
      <c r="D205" s="1258"/>
      <c r="E205" s="1259"/>
      <c r="F205" s="787"/>
    </row>
    <row r="206" spans="1:6" ht="15" customHeight="1">
      <c r="A206" s="183">
        <v>41</v>
      </c>
      <c r="B206" s="1257" t="s">
        <v>507</v>
      </c>
      <c r="C206" s="1258"/>
      <c r="D206" s="1258"/>
      <c r="E206" s="1259"/>
      <c r="F206" s="787"/>
    </row>
    <row r="207" spans="1:6" ht="29.25" customHeight="1">
      <c r="A207" s="183">
        <v>42</v>
      </c>
      <c r="B207" s="1257" t="s">
        <v>542</v>
      </c>
      <c r="C207" s="1258"/>
      <c r="D207" s="1258"/>
      <c r="E207" s="1259"/>
      <c r="F207" s="787"/>
    </row>
    <row r="208" spans="1:6" ht="15" customHeight="1">
      <c r="A208" s="183">
        <v>43</v>
      </c>
      <c r="B208" s="1257" t="s">
        <v>543</v>
      </c>
      <c r="C208" s="1258"/>
      <c r="D208" s="1258"/>
      <c r="E208" s="1259"/>
      <c r="F208" s="787"/>
    </row>
    <row r="209" spans="1:6" ht="15" customHeight="1">
      <c r="A209" s="183">
        <v>44</v>
      </c>
      <c r="B209" s="1257" t="s">
        <v>544</v>
      </c>
      <c r="C209" s="1258"/>
      <c r="D209" s="1258"/>
      <c r="E209" s="1259"/>
      <c r="F209" s="787"/>
    </row>
    <row r="210" spans="1:6" ht="15" customHeight="1">
      <c r="A210" s="183">
        <v>45</v>
      </c>
      <c r="B210" s="1257" t="s">
        <v>545</v>
      </c>
      <c r="C210" s="1258"/>
      <c r="D210" s="1258"/>
      <c r="E210" s="1259"/>
      <c r="F210" s="787"/>
    </row>
    <row r="211" spans="1:6" ht="15" customHeight="1">
      <c r="A211" s="183">
        <v>46</v>
      </c>
      <c r="B211" s="1257" t="s">
        <v>546</v>
      </c>
      <c r="C211" s="1258"/>
      <c r="D211" s="1258"/>
      <c r="E211" s="1259"/>
      <c r="F211" s="787"/>
    </row>
    <row r="212" spans="1:6" ht="30.75" customHeight="1">
      <c r="A212" s="183">
        <v>47</v>
      </c>
      <c r="B212" s="1257" t="s">
        <v>547</v>
      </c>
      <c r="C212" s="1258"/>
      <c r="D212" s="1258"/>
      <c r="E212" s="1259"/>
      <c r="F212" s="787"/>
    </row>
    <row r="213" spans="1:6" ht="39.75" customHeight="1">
      <c r="A213" s="183">
        <v>48</v>
      </c>
      <c r="B213" s="1257" t="s">
        <v>548</v>
      </c>
      <c r="C213" s="1258"/>
      <c r="D213" s="1258"/>
      <c r="E213" s="1259"/>
      <c r="F213" s="787"/>
    </row>
    <row r="214" spans="1:6" ht="27" customHeight="1">
      <c r="A214" s="183">
        <v>49</v>
      </c>
      <c r="B214" s="1257" t="s">
        <v>549</v>
      </c>
      <c r="C214" s="1258"/>
      <c r="D214" s="1258"/>
      <c r="E214" s="1259"/>
      <c r="F214" s="787"/>
    </row>
    <row r="215" spans="1:6" ht="15" customHeight="1">
      <c r="A215" s="183">
        <v>50</v>
      </c>
      <c r="B215" s="1257" t="s">
        <v>550</v>
      </c>
      <c r="C215" s="1258"/>
      <c r="D215" s="1258"/>
      <c r="E215" s="1259"/>
      <c r="F215" s="787"/>
    </row>
    <row r="216" spans="1:6" ht="15" customHeight="1">
      <c r="A216" s="183">
        <v>51</v>
      </c>
      <c r="B216" s="1257" t="s">
        <v>551</v>
      </c>
      <c r="C216" s="1258"/>
      <c r="D216" s="1258"/>
      <c r="E216" s="1259"/>
      <c r="F216" s="787"/>
    </row>
    <row r="217" spans="1:6" ht="28.5" customHeight="1">
      <c r="A217" s="183">
        <v>52</v>
      </c>
      <c r="B217" s="1257" t="s">
        <v>552</v>
      </c>
      <c r="C217" s="1258"/>
      <c r="D217" s="1258"/>
      <c r="E217" s="1259"/>
      <c r="F217" s="787"/>
    </row>
    <row r="218" spans="1:6" ht="42" customHeight="1">
      <c r="A218" s="183">
        <v>53</v>
      </c>
      <c r="B218" s="1257" t="s">
        <v>553</v>
      </c>
      <c r="C218" s="1258"/>
      <c r="D218" s="1258"/>
      <c r="E218" s="1259"/>
      <c r="F218" s="787"/>
    </row>
    <row r="219" spans="1:6" ht="53.25" customHeight="1">
      <c r="A219" s="183">
        <v>54</v>
      </c>
      <c r="B219" s="1257" t="s">
        <v>554</v>
      </c>
      <c r="C219" s="1258"/>
      <c r="D219" s="1258"/>
      <c r="E219" s="1259"/>
      <c r="F219" s="787"/>
    </row>
    <row r="220" spans="1:6" ht="42" customHeight="1">
      <c r="A220" s="183">
        <v>55</v>
      </c>
      <c r="B220" s="1257" t="s">
        <v>555</v>
      </c>
      <c r="C220" s="1258"/>
      <c r="D220" s="1258"/>
      <c r="E220" s="1259"/>
      <c r="F220" s="787"/>
    </row>
    <row r="221" spans="1:6" ht="15" customHeight="1">
      <c r="A221" s="183">
        <v>56</v>
      </c>
      <c r="B221" s="1257" t="s">
        <v>507</v>
      </c>
      <c r="C221" s="1258"/>
      <c r="D221" s="1258"/>
      <c r="E221" s="1259"/>
      <c r="F221" s="787"/>
    </row>
    <row r="222" spans="1:6" ht="15" customHeight="1">
      <c r="A222" s="183">
        <v>57</v>
      </c>
      <c r="B222" s="1257" t="s">
        <v>556</v>
      </c>
      <c r="C222" s="1258"/>
      <c r="D222" s="1258"/>
      <c r="E222" s="1259"/>
      <c r="F222" s="787"/>
    </row>
    <row r="223" spans="1:6" ht="15" customHeight="1">
      <c r="A223" s="183">
        <v>58</v>
      </c>
      <c r="B223" s="1257" t="s">
        <v>557</v>
      </c>
      <c r="C223" s="1258"/>
      <c r="D223" s="1258"/>
      <c r="E223" s="1259"/>
      <c r="F223" s="787"/>
    </row>
    <row r="224" spans="1:6" ht="15" customHeight="1">
      <c r="A224" s="183">
        <v>59</v>
      </c>
      <c r="B224" s="1257" t="s">
        <v>558</v>
      </c>
      <c r="C224" s="1258"/>
      <c r="D224" s="1258"/>
      <c r="E224" s="1259"/>
      <c r="F224" s="787"/>
    </row>
    <row r="225" spans="1:6" ht="15" customHeight="1">
      <c r="A225" s="183">
        <v>60</v>
      </c>
      <c r="B225" s="1257" t="s">
        <v>559</v>
      </c>
      <c r="C225" s="1258"/>
      <c r="D225" s="1258"/>
      <c r="E225" s="1259"/>
      <c r="F225" s="787"/>
    </row>
    <row r="226" spans="1:6" ht="34.5" customHeight="1">
      <c r="A226" s="183">
        <v>61</v>
      </c>
      <c r="B226" s="1257" t="s">
        <v>560</v>
      </c>
      <c r="C226" s="1258"/>
      <c r="D226" s="1258"/>
      <c r="E226" s="1259"/>
      <c r="F226" s="787"/>
    </row>
    <row r="227" spans="1:6" ht="30" customHeight="1">
      <c r="A227" s="183">
        <v>62</v>
      </c>
      <c r="B227" s="1257" t="s">
        <v>561</v>
      </c>
      <c r="C227" s="1258"/>
      <c r="D227" s="1258"/>
      <c r="E227" s="1259"/>
      <c r="F227" s="787"/>
    </row>
    <row r="228" spans="1:6" ht="27.75" customHeight="1">
      <c r="A228" s="183">
        <v>63</v>
      </c>
      <c r="B228" s="1257" t="s">
        <v>562</v>
      </c>
      <c r="C228" s="1258"/>
      <c r="D228" s="1258"/>
      <c r="E228" s="1259"/>
      <c r="F228" s="787"/>
    </row>
    <row r="229" spans="1:6" ht="112.5" customHeight="1">
      <c r="A229" s="183">
        <v>64</v>
      </c>
      <c r="B229" s="1257" t="s">
        <v>563</v>
      </c>
      <c r="C229" s="1258"/>
      <c r="D229" s="1258"/>
      <c r="E229" s="1259"/>
      <c r="F229" s="787"/>
    </row>
    <row r="230" spans="1:6" ht="27.75" customHeight="1">
      <c r="A230" s="183">
        <v>65</v>
      </c>
      <c r="B230" s="1257" t="s">
        <v>564</v>
      </c>
      <c r="C230" s="1258"/>
      <c r="D230" s="1258"/>
      <c r="E230" s="1259"/>
      <c r="F230" s="787"/>
    </row>
    <row r="231" spans="1:6" ht="26.25" customHeight="1">
      <c r="A231" s="183">
        <v>66</v>
      </c>
      <c r="B231" s="1257" t="s">
        <v>565</v>
      </c>
      <c r="C231" s="1258"/>
      <c r="D231" s="1258"/>
      <c r="E231" s="1259"/>
      <c r="F231" s="787"/>
    </row>
    <row r="232" spans="1:6" ht="26.25" customHeight="1">
      <c r="A232" s="183" t="s">
        <v>333</v>
      </c>
      <c r="B232" s="1257" t="s">
        <v>566</v>
      </c>
      <c r="C232" s="1258"/>
      <c r="D232" s="1258"/>
      <c r="E232" s="1259"/>
      <c r="F232" s="787"/>
    </row>
    <row r="233" spans="1:6" ht="39" customHeight="1">
      <c r="A233" s="183">
        <v>68</v>
      </c>
      <c r="B233" s="1257" t="s">
        <v>567</v>
      </c>
      <c r="C233" s="1258"/>
      <c r="D233" s="1258"/>
      <c r="E233" s="1259"/>
      <c r="F233" s="787"/>
    </row>
    <row r="234" spans="1:6" ht="15" customHeight="1">
      <c r="A234" s="183">
        <v>69</v>
      </c>
      <c r="B234" s="1257" t="s">
        <v>471</v>
      </c>
      <c r="C234" s="1258"/>
      <c r="D234" s="1258"/>
      <c r="E234" s="1259"/>
      <c r="F234" s="787"/>
    </row>
    <row r="235" spans="1:6" ht="15" customHeight="1">
      <c r="A235" s="191">
        <v>70</v>
      </c>
      <c r="B235" s="1257" t="s">
        <v>471</v>
      </c>
      <c r="C235" s="1258"/>
      <c r="D235" s="1258"/>
      <c r="E235" s="1259"/>
      <c r="F235" s="787"/>
    </row>
    <row r="236" spans="1:6" ht="15" customHeight="1">
      <c r="A236" s="183">
        <v>71</v>
      </c>
      <c r="B236" s="1257" t="s">
        <v>471</v>
      </c>
      <c r="C236" s="1258"/>
      <c r="D236" s="1258"/>
      <c r="E236" s="1259"/>
      <c r="F236" s="787"/>
    </row>
    <row r="237" spans="1:6" ht="41.25" customHeight="1">
      <c r="A237" s="183">
        <v>72</v>
      </c>
      <c r="B237" s="1257" t="s">
        <v>568</v>
      </c>
      <c r="C237" s="1258"/>
      <c r="D237" s="1258"/>
      <c r="E237" s="1259"/>
      <c r="F237" s="787"/>
    </row>
    <row r="238" spans="1:6" ht="40.5" customHeight="1">
      <c r="A238" s="183">
        <v>73</v>
      </c>
      <c r="B238" s="1257" t="s">
        <v>569</v>
      </c>
      <c r="C238" s="1258"/>
      <c r="D238" s="1258"/>
      <c r="E238" s="1259"/>
      <c r="F238" s="787"/>
    </row>
    <row r="239" spans="1:6" ht="15" customHeight="1">
      <c r="A239" s="183">
        <v>74</v>
      </c>
      <c r="B239" s="1257" t="s">
        <v>507</v>
      </c>
      <c r="C239" s="1258"/>
      <c r="D239" s="1258"/>
      <c r="E239" s="1259"/>
      <c r="F239" s="787"/>
    </row>
    <row r="240" spans="1:6" ht="36.75" customHeight="1">
      <c r="A240" s="183">
        <v>75</v>
      </c>
      <c r="B240" s="1257" t="s">
        <v>570</v>
      </c>
      <c r="C240" s="1258"/>
      <c r="D240" s="1258"/>
      <c r="E240" s="1259"/>
      <c r="F240" s="787"/>
    </row>
    <row r="241" spans="1:6" ht="29.25" customHeight="1">
      <c r="A241" s="183">
        <v>76</v>
      </c>
      <c r="B241" s="1257" t="s">
        <v>571</v>
      </c>
      <c r="C241" s="1258"/>
      <c r="D241" s="1258"/>
      <c r="E241" s="1259"/>
      <c r="F241" s="787"/>
    </row>
    <row r="242" spans="1:6" ht="26.25" customHeight="1">
      <c r="A242" s="183">
        <v>77</v>
      </c>
      <c r="B242" s="1257" t="s">
        <v>572</v>
      </c>
      <c r="C242" s="1258"/>
      <c r="D242" s="1258"/>
      <c r="E242" s="1259"/>
      <c r="F242" s="787"/>
    </row>
    <row r="243" spans="1:6" ht="25.5" customHeight="1">
      <c r="A243" s="183">
        <v>78</v>
      </c>
      <c r="B243" s="1257" t="s">
        <v>573</v>
      </c>
      <c r="C243" s="1258"/>
      <c r="D243" s="1258"/>
      <c r="E243" s="1259"/>
      <c r="F243" s="787"/>
    </row>
    <row r="244" spans="1:6" ht="30" customHeight="1">
      <c r="A244" s="183">
        <v>79</v>
      </c>
      <c r="B244" s="1257" t="s">
        <v>574</v>
      </c>
      <c r="C244" s="1258"/>
      <c r="D244" s="1258"/>
      <c r="E244" s="1259"/>
      <c r="F244" s="787"/>
    </row>
    <row r="245" spans="1:6" ht="25.5" customHeight="1">
      <c r="A245" s="183">
        <v>80</v>
      </c>
      <c r="B245" s="1257" t="s">
        <v>575</v>
      </c>
      <c r="C245" s="1258"/>
      <c r="D245" s="1258"/>
      <c r="E245" s="1259"/>
      <c r="F245" s="787"/>
    </row>
    <row r="246" spans="1:6" ht="30.75" customHeight="1">
      <c r="A246" s="183">
        <v>81</v>
      </c>
      <c r="B246" s="1257" t="s">
        <v>576</v>
      </c>
      <c r="C246" s="1258"/>
      <c r="D246" s="1258"/>
      <c r="E246" s="1259"/>
      <c r="F246" s="787"/>
    </row>
    <row r="247" spans="1:6" ht="29.25" customHeight="1">
      <c r="A247" s="183">
        <v>82</v>
      </c>
      <c r="B247" s="1257" t="s">
        <v>577</v>
      </c>
      <c r="C247" s="1258"/>
      <c r="D247" s="1258"/>
      <c r="E247" s="1259"/>
      <c r="F247" s="787"/>
    </row>
    <row r="248" spans="1:6" ht="31.5" customHeight="1">
      <c r="A248" s="183">
        <v>83</v>
      </c>
      <c r="B248" s="1257" t="s">
        <v>578</v>
      </c>
      <c r="C248" s="1258"/>
      <c r="D248" s="1258"/>
      <c r="E248" s="1259"/>
      <c r="F248" s="787"/>
    </row>
    <row r="249" spans="1:6" ht="30.75" customHeight="1">
      <c r="A249" s="183">
        <v>84</v>
      </c>
      <c r="B249" s="1257" t="s">
        <v>579</v>
      </c>
      <c r="C249" s="1258"/>
      <c r="D249" s="1258"/>
      <c r="E249" s="1259"/>
      <c r="F249" s="787"/>
    </row>
    <row r="250" spans="1:6" ht="27.75" customHeight="1" thickBot="1">
      <c r="A250" s="184">
        <v>85</v>
      </c>
      <c r="B250" s="1260" t="s">
        <v>580</v>
      </c>
      <c r="C250" s="1261"/>
      <c r="D250" s="1261"/>
      <c r="E250" s="1262"/>
      <c r="F250" s="787"/>
    </row>
  </sheetData>
  <mergeCells count="251">
    <mergeCell ref="B8:C8"/>
    <mergeCell ref="B9:C9"/>
    <mergeCell ref="B10:C10"/>
    <mergeCell ref="B11:C11"/>
    <mergeCell ref="B12:C12"/>
    <mergeCell ref="B13:C13"/>
    <mergeCell ref="A1:B1"/>
    <mergeCell ref="C1:I2"/>
    <mergeCell ref="A2:B2"/>
    <mergeCell ref="A3:I3"/>
    <mergeCell ref="A4:F4"/>
    <mergeCell ref="A6:C7"/>
    <mergeCell ref="H6:H7"/>
    <mergeCell ref="I6:I7"/>
    <mergeCell ref="B20:C20"/>
    <mergeCell ref="B21:C21"/>
    <mergeCell ref="B22:C22"/>
    <mergeCell ref="B23:C23"/>
    <mergeCell ref="B24:C24"/>
    <mergeCell ref="B25:C25"/>
    <mergeCell ref="B14:C14"/>
    <mergeCell ref="B15:C15"/>
    <mergeCell ref="B16:C16"/>
    <mergeCell ref="B17:C17"/>
    <mergeCell ref="B18:C18"/>
    <mergeCell ref="A19:I19"/>
    <mergeCell ref="B32:C32"/>
    <mergeCell ref="B33:C33"/>
    <mergeCell ref="B34:C34"/>
    <mergeCell ref="B35:C35"/>
    <mergeCell ref="B36:C36"/>
    <mergeCell ref="B37:C37"/>
    <mergeCell ref="B26:C26"/>
    <mergeCell ref="B27:C27"/>
    <mergeCell ref="B28:C28"/>
    <mergeCell ref="B29:C29"/>
    <mergeCell ref="B30:C30"/>
    <mergeCell ref="B31:C31"/>
    <mergeCell ref="B44:C44"/>
    <mergeCell ref="B45:C45"/>
    <mergeCell ref="B46:C46"/>
    <mergeCell ref="B47:C47"/>
    <mergeCell ref="B48:C48"/>
    <mergeCell ref="B49:C49"/>
    <mergeCell ref="B38:C38"/>
    <mergeCell ref="B39:C39"/>
    <mergeCell ref="B40:C40"/>
    <mergeCell ref="B41:C41"/>
    <mergeCell ref="B42:C42"/>
    <mergeCell ref="B43:C43"/>
    <mergeCell ref="A56:I56"/>
    <mergeCell ref="B57:C57"/>
    <mergeCell ref="B58:C58"/>
    <mergeCell ref="B59:C59"/>
    <mergeCell ref="B60:C60"/>
    <mergeCell ref="B61:C61"/>
    <mergeCell ref="B50:C50"/>
    <mergeCell ref="B51:C51"/>
    <mergeCell ref="B52:C52"/>
    <mergeCell ref="B53:C53"/>
    <mergeCell ref="B54:C54"/>
    <mergeCell ref="B55:C55"/>
    <mergeCell ref="B68:C68"/>
    <mergeCell ref="B69:C69"/>
    <mergeCell ref="B70:C70"/>
    <mergeCell ref="B71:C71"/>
    <mergeCell ref="B72:C72"/>
    <mergeCell ref="B73:C73"/>
    <mergeCell ref="B62:C62"/>
    <mergeCell ref="B63:C63"/>
    <mergeCell ref="B64:C64"/>
    <mergeCell ref="A65:I65"/>
    <mergeCell ref="B66:C66"/>
    <mergeCell ref="B67:C67"/>
    <mergeCell ref="B80:C80"/>
    <mergeCell ref="B81:C81"/>
    <mergeCell ref="A82:I82"/>
    <mergeCell ref="B83:C83"/>
    <mergeCell ref="B84:C84"/>
    <mergeCell ref="B85:C85"/>
    <mergeCell ref="B74:C74"/>
    <mergeCell ref="B75:C75"/>
    <mergeCell ref="B76:C76"/>
    <mergeCell ref="B77:C77"/>
    <mergeCell ref="B78:C78"/>
    <mergeCell ref="B79:C79"/>
    <mergeCell ref="B92:C92"/>
    <mergeCell ref="B93:C93"/>
    <mergeCell ref="B94:C94"/>
    <mergeCell ref="B95:C95"/>
    <mergeCell ref="B96:C96"/>
    <mergeCell ref="B97:C97"/>
    <mergeCell ref="B86:C86"/>
    <mergeCell ref="B87:C87"/>
    <mergeCell ref="B88:C88"/>
    <mergeCell ref="A89:I89"/>
    <mergeCell ref="B90:C90"/>
    <mergeCell ref="B91:C91"/>
    <mergeCell ref="B104:C104"/>
    <mergeCell ref="B105:C105"/>
    <mergeCell ref="B106:C106"/>
    <mergeCell ref="B107:C107"/>
    <mergeCell ref="B108:C108"/>
    <mergeCell ref="B109:C109"/>
    <mergeCell ref="B98:C98"/>
    <mergeCell ref="B99:C99"/>
    <mergeCell ref="B100:C100"/>
    <mergeCell ref="B101:C101"/>
    <mergeCell ref="B102:C102"/>
    <mergeCell ref="B103:C103"/>
    <mergeCell ref="B116:C116"/>
    <mergeCell ref="B117:C117"/>
    <mergeCell ref="B118:C118"/>
    <mergeCell ref="B119:C119"/>
    <mergeCell ref="B120:C120"/>
    <mergeCell ref="B121:C121"/>
    <mergeCell ref="B110:C110"/>
    <mergeCell ref="B111:C111"/>
    <mergeCell ref="B112:C112"/>
    <mergeCell ref="A113:I113"/>
    <mergeCell ref="B114:C114"/>
    <mergeCell ref="B115:C115"/>
    <mergeCell ref="B128:C128"/>
    <mergeCell ref="B129:C129"/>
    <mergeCell ref="B130:C130"/>
    <mergeCell ref="A131:I131"/>
    <mergeCell ref="B132:C132"/>
    <mergeCell ref="B133:C133"/>
    <mergeCell ref="B122:C122"/>
    <mergeCell ref="B123:C123"/>
    <mergeCell ref="B124:C124"/>
    <mergeCell ref="B125:C125"/>
    <mergeCell ref="A126:I126"/>
    <mergeCell ref="B127:C127"/>
    <mergeCell ref="B140:C140"/>
    <mergeCell ref="B141:C141"/>
    <mergeCell ref="B142:C142"/>
    <mergeCell ref="A143:I143"/>
    <mergeCell ref="A144:E144"/>
    <mergeCell ref="A145:E145"/>
    <mergeCell ref="B134:C134"/>
    <mergeCell ref="B135:C135"/>
    <mergeCell ref="A136:I136"/>
    <mergeCell ref="B137:C137"/>
    <mergeCell ref="B138:C138"/>
    <mergeCell ref="B139:C139"/>
    <mergeCell ref="A152:E152"/>
    <mergeCell ref="A153:E153"/>
    <mergeCell ref="A154:E154"/>
    <mergeCell ref="A155:I155"/>
    <mergeCell ref="A156:E156"/>
    <mergeCell ref="A157:E157"/>
    <mergeCell ref="A146:E146"/>
    <mergeCell ref="A147:E147"/>
    <mergeCell ref="A148:E148"/>
    <mergeCell ref="A149:E149"/>
    <mergeCell ref="A150:E150"/>
    <mergeCell ref="A151:E151"/>
    <mergeCell ref="B164:E164"/>
    <mergeCell ref="B165:E165"/>
    <mergeCell ref="B166:E166"/>
    <mergeCell ref="B167:E167"/>
    <mergeCell ref="B168:E168"/>
    <mergeCell ref="B169:E169"/>
    <mergeCell ref="B158:E158"/>
    <mergeCell ref="B159:E159"/>
    <mergeCell ref="B160:E160"/>
    <mergeCell ref="B161:E161"/>
    <mergeCell ref="B162:E162"/>
    <mergeCell ref="B163:E163"/>
    <mergeCell ref="B176:E176"/>
    <mergeCell ref="B177:E177"/>
    <mergeCell ref="B178:E178"/>
    <mergeCell ref="B179:E179"/>
    <mergeCell ref="B180:E180"/>
    <mergeCell ref="B181:E181"/>
    <mergeCell ref="B170:E170"/>
    <mergeCell ref="B171:E171"/>
    <mergeCell ref="B172:E172"/>
    <mergeCell ref="B173:E173"/>
    <mergeCell ref="B174:E174"/>
    <mergeCell ref="B175:E175"/>
    <mergeCell ref="B188:E188"/>
    <mergeCell ref="B189:E189"/>
    <mergeCell ref="B190:E190"/>
    <mergeCell ref="B191:E191"/>
    <mergeCell ref="B192:E192"/>
    <mergeCell ref="B193:E193"/>
    <mergeCell ref="B182:E182"/>
    <mergeCell ref="B183:E183"/>
    <mergeCell ref="B184:E184"/>
    <mergeCell ref="B185:E185"/>
    <mergeCell ref="B186:E186"/>
    <mergeCell ref="B187:E187"/>
    <mergeCell ref="B200:E200"/>
    <mergeCell ref="B201:E201"/>
    <mergeCell ref="B202:E202"/>
    <mergeCell ref="B203:E203"/>
    <mergeCell ref="B204:E204"/>
    <mergeCell ref="B205:E205"/>
    <mergeCell ref="B194:E194"/>
    <mergeCell ref="B195:E195"/>
    <mergeCell ref="B196:E196"/>
    <mergeCell ref="B197:E197"/>
    <mergeCell ref="B198:E198"/>
    <mergeCell ref="B199:E199"/>
    <mergeCell ref="B212:E212"/>
    <mergeCell ref="B213:E213"/>
    <mergeCell ref="B214:E214"/>
    <mergeCell ref="B215:E215"/>
    <mergeCell ref="B216:E216"/>
    <mergeCell ref="B217:E217"/>
    <mergeCell ref="B206:E206"/>
    <mergeCell ref="B207:E207"/>
    <mergeCell ref="B208:E208"/>
    <mergeCell ref="B209:E209"/>
    <mergeCell ref="B210:E210"/>
    <mergeCell ref="B211:E211"/>
    <mergeCell ref="B224:E224"/>
    <mergeCell ref="B225:E225"/>
    <mergeCell ref="B226:E226"/>
    <mergeCell ref="B227:E227"/>
    <mergeCell ref="B228:E228"/>
    <mergeCell ref="B229:E229"/>
    <mergeCell ref="B218:E218"/>
    <mergeCell ref="B219:E219"/>
    <mergeCell ref="B220:E220"/>
    <mergeCell ref="B221:E221"/>
    <mergeCell ref="B222:E222"/>
    <mergeCell ref="B223:E223"/>
    <mergeCell ref="B236:E236"/>
    <mergeCell ref="B237:E237"/>
    <mergeCell ref="B238:E238"/>
    <mergeCell ref="B239:E239"/>
    <mergeCell ref="B240:E240"/>
    <mergeCell ref="B241:E241"/>
    <mergeCell ref="B230:E230"/>
    <mergeCell ref="B231:E231"/>
    <mergeCell ref="B232:E232"/>
    <mergeCell ref="B233:E233"/>
    <mergeCell ref="B234:E234"/>
    <mergeCell ref="B235:E235"/>
    <mergeCell ref="B248:E248"/>
    <mergeCell ref="B249:E249"/>
    <mergeCell ref="B250:E250"/>
    <mergeCell ref="B242:E242"/>
    <mergeCell ref="B243:E243"/>
    <mergeCell ref="B244:E244"/>
    <mergeCell ref="B245:E245"/>
    <mergeCell ref="B246:E246"/>
    <mergeCell ref="B247:E247"/>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85" zoomScaleNormal="85" zoomScaleSheetLayoutView="100" workbookViewId="0">
      <selection sqref="A1:XFD1048576"/>
    </sheetView>
  </sheetViews>
  <sheetFormatPr defaultRowHeight="15"/>
  <cols>
    <col min="1" max="1" width="5.5703125" customWidth="1"/>
    <col min="2" max="2" width="20.5703125" customWidth="1"/>
    <col min="3" max="3" width="59.85546875" customWidth="1"/>
    <col min="4" max="7" width="13.7109375" style="2050" customWidth="1"/>
    <col min="8" max="8" width="24.28515625" customWidth="1"/>
  </cols>
  <sheetData>
    <row r="1" spans="1:11" ht="15" customHeight="1">
      <c r="A1" s="1220" t="s">
        <v>680</v>
      </c>
      <c r="B1" s="1221"/>
      <c r="C1" s="1197" t="s">
        <v>972</v>
      </c>
      <c r="D1" s="1197"/>
      <c r="E1" s="1197"/>
      <c r="F1" s="1197"/>
      <c r="G1" s="2037"/>
      <c r="H1" s="826"/>
      <c r="I1" s="199"/>
      <c r="J1" s="199"/>
      <c r="K1" s="199"/>
    </row>
    <row r="2" spans="1:11" ht="30.75" customHeight="1">
      <c r="A2" s="1222" t="s">
        <v>885</v>
      </c>
      <c r="B2" s="1223"/>
      <c r="C2" s="1199"/>
      <c r="D2" s="1199"/>
      <c r="E2" s="1199"/>
      <c r="F2" s="1199"/>
      <c r="G2" s="2038"/>
      <c r="H2" s="827"/>
      <c r="I2" s="199"/>
      <c r="J2" s="199"/>
      <c r="K2" s="199"/>
    </row>
    <row r="3" spans="1:11" ht="15.75" thickBot="1">
      <c r="A3" s="1322" t="s">
        <v>970</v>
      </c>
      <c r="B3" s="1323"/>
      <c r="C3" s="1323"/>
      <c r="D3" s="1323"/>
      <c r="E3" s="1323"/>
      <c r="F3" s="1323"/>
      <c r="G3" s="1323"/>
      <c r="H3" s="1324"/>
    </row>
    <row r="4" spans="1:11" ht="25.5" customHeight="1">
      <c r="A4" s="1081" t="s">
        <v>1392</v>
      </c>
      <c r="B4" s="1082"/>
      <c r="C4" s="1082"/>
      <c r="D4" s="1082"/>
      <c r="E4" s="1082"/>
      <c r="F4" s="1082"/>
      <c r="G4" s="2039"/>
      <c r="H4" s="823"/>
    </row>
    <row r="5" spans="1:11" ht="15.75" customHeight="1" thickBot="1">
      <c r="A5" s="1084" t="s">
        <v>673</v>
      </c>
      <c r="B5" s="1085"/>
      <c r="C5" s="1085"/>
      <c r="D5" s="1085"/>
      <c r="E5" s="1085"/>
      <c r="F5" s="1085"/>
      <c r="G5" s="2040"/>
      <c r="H5" s="848"/>
    </row>
    <row r="6" spans="1:11" ht="15" customHeight="1" thickBot="1">
      <c r="A6" s="611" t="s">
        <v>1176</v>
      </c>
      <c r="B6" s="614"/>
      <c r="C6" s="1054" t="str">
        <f>[2]Obsah!C4</f>
        <v>(31/03/2018)</v>
      </c>
      <c r="D6" s="2041"/>
      <c r="E6" s="2041"/>
      <c r="F6" s="1325"/>
      <c r="G6" s="1325"/>
      <c r="H6" s="1326"/>
    </row>
    <row r="7" spans="1:11" ht="45" customHeight="1">
      <c r="A7" s="1318"/>
      <c r="B7" s="1319"/>
      <c r="C7" s="1319"/>
      <c r="D7" s="2042" t="s">
        <v>891</v>
      </c>
      <c r="E7" s="2042" t="s">
        <v>892</v>
      </c>
      <c r="F7" s="2042" t="s">
        <v>893</v>
      </c>
      <c r="G7" s="2042" t="s">
        <v>894</v>
      </c>
      <c r="H7" s="1327" t="s">
        <v>934</v>
      </c>
    </row>
    <row r="8" spans="1:11" ht="30" customHeight="1">
      <c r="A8" s="1320"/>
      <c r="B8" s="1321"/>
      <c r="C8" s="1321"/>
      <c r="D8" s="2043" t="s">
        <v>1585</v>
      </c>
      <c r="E8" s="2043" t="s">
        <v>1493</v>
      </c>
      <c r="F8" s="2043" t="s">
        <v>1490</v>
      </c>
      <c r="G8" s="2043" t="s">
        <v>1491</v>
      </c>
      <c r="H8" s="1328"/>
    </row>
    <row r="9" spans="1:11" ht="23.25" customHeight="1">
      <c r="A9" s="186">
        <v>1</v>
      </c>
      <c r="B9" s="1225" t="s">
        <v>334</v>
      </c>
      <c r="C9" s="1225"/>
      <c r="D9" s="885">
        <f>SUM(D10:D12)</f>
        <v>29645405.485490002</v>
      </c>
      <c r="E9" s="885">
        <f t="shared" ref="E9:G9" si="0">SUM(E10:E12)</f>
        <v>29645405.485490002</v>
      </c>
      <c r="F9" s="885">
        <f t="shared" si="0"/>
        <v>29645405.485490002</v>
      </c>
      <c r="G9" s="885">
        <f t="shared" si="0"/>
        <v>29645405.485490002</v>
      </c>
      <c r="H9" s="1051" t="s">
        <v>335</v>
      </c>
    </row>
    <row r="10" spans="1:11" ht="30" customHeight="1">
      <c r="A10" s="1053"/>
      <c r="B10" s="1225" t="s">
        <v>336</v>
      </c>
      <c r="C10" s="1225"/>
      <c r="D10" s="885">
        <v>5076336</v>
      </c>
      <c r="E10" s="885">
        <v>5076336</v>
      </c>
      <c r="F10" s="885">
        <v>5076336</v>
      </c>
      <c r="G10" s="885">
        <v>5076336</v>
      </c>
      <c r="H10" s="1051" t="s">
        <v>337</v>
      </c>
    </row>
    <row r="11" spans="1:11" ht="30" customHeight="1">
      <c r="A11" s="1053"/>
      <c r="B11" s="1225" t="s">
        <v>338</v>
      </c>
      <c r="C11" s="1225"/>
      <c r="D11" s="885">
        <v>24569069.485490002</v>
      </c>
      <c r="E11" s="885">
        <v>24569069.485490002</v>
      </c>
      <c r="F11" s="885">
        <v>24569069.485490002</v>
      </c>
      <c r="G11" s="885">
        <v>24569069.485490002</v>
      </c>
      <c r="H11" s="1051" t="s">
        <v>337</v>
      </c>
    </row>
    <row r="12" spans="1:11" ht="30" customHeight="1">
      <c r="A12" s="1053"/>
      <c r="B12" s="1225" t="s">
        <v>339</v>
      </c>
      <c r="C12" s="1225"/>
      <c r="D12" s="2044"/>
      <c r="E12" s="2044"/>
      <c r="F12" s="2044"/>
      <c r="G12" s="2044"/>
      <c r="H12" s="1051" t="s">
        <v>337</v>
      </c>
    </row>
    <row r="13" spans="1:11">
      <c r="A13" s="186">
        <v>2</v>
      </c>
      <c r="B13" s="1225" t="s">
        <v>340</v>
      </c>
      <c r="C13" s="1225"/>
      <c r="D13" s="885">
        <v>1406225.4206900001</v>
      </c>
      <c r="E13" s="885">
        <v>1406225.4206900001</v>
      </c>
      <c r="F13" s="885">
        <v>1406225.4206900001</v>
      </c>
      <c r="G13" s="885">
        <v>1406225.4206900001</v>
      </c>
      <c r="H13" s="1051" t="s">
        <v>341</v>
      </c>
    </row>
    <row r="14" spans="1:11">
      <c r="A14" s="824">
        <v>3</v>
      </c>
      <c r="B14" s="1225" t="s">
        <v>342</v>
      </c>
      <c r="C14" s="1225"/>
      <c r="D14" s="885">
        <v>124794.80636</v>
      </c>
      <c r="E14" s="885">
        <v>146231.6257</v>
      </c>
      <c r="F14" s="885">
        <v>108913.64427999999</v>
      </c>
      <c r="G14" s="885">
        <v>49681.082110000003</v>
      </c>
      <c r="H14" s="1051" t="s">
        <v>724</v>
      </c>
    </row>
    <row r="15" spans="1:11">
      <c r="A15" s="291" t="s">
        <v>329</v>
      </c>
      <c r="B15" s="1329" t="s">
        <v>594</v>
      </c>
      <c r="C15" s="1329"/>
      <c r="D15" s="2045">
        <v>5365270</v>
      </c>
      <c r="E15" s="2045">
        <v>5365270</v>
      </c>
      <c r="F15" s="2045">
        <v>5365270</v>
      </c>
      <c r="G15" s="885">
        <v>5365270</v>
      </c>
      <c r="H15" s="461" t="s">
        <v>343</v>
      </c>
    </row>
    <row r="16" spans="1:11" ht="30" customHeight="1">
      <c r="A16" s="186">
        <v>4</v>
      </c>
      <c r="B16" s="1225" t="s">
        <v>344</v>
      </c>
      <c r="C16" s="1225"/>
      <c r="D16" s="2044"/>
      <c r="E16" s="2044"/>
      <c r="F16" s="2044"/>
      <c r="G16" s="2044"/>
      <c r="H16" s="1051" t="s">
        <v>345</v>
      </c>
    </row>
    <row r="17" spans="1:8">
      <c r="A17" s="186">
        <v>5</v>
      </c>
      <c r="B17" s="1225" t="s">
        <v>346</v>
      </c>
      <c r="C17" s="1225"/>
      <c r="D17" s="2044"/>
      <c r="E17" s="2044"/>
      <c r="F17" s="2044"/>
      <c r="G17" s="2044"/>
      <c r="H17" s="1051" t="s">
        <v>347</v>
      </c>
    </row>
    <row r="18" spans="1:8">
      <c r="A18" s="1053" t="s">
        <v>330</v>
      </c>
      <c r="B18" s="1225" t="s">
        <v>348</v>
      </c>
      <c r="C18" s="1225"/>
      <c r="D18" s="885">
        <v>0</v>
      </c>
      <c r="E18" s="885">
        <v>0</v>
      </c>
      <c r="F18" s="885">
        <v>0</v>
      </c>
      <c r="G18" s="885">
        <v>0</v>
      </c>
      <c r="H18" s="1051" t="s">
        <v>349</v>
      </c>
    </row>
    <row r="19" spans="1:8">
      <c r="A19" s="186">
        <v>6</v>
      </c>
      <c r="B19" s="1288" t="s">
        <v>350</v>
      </c>
      <c r="C19" s="1288"/>
      <c r="D19" s="886">
        <f>SUM(D9,D13:D18)</f>
        <v>36541695.712540001</v>
      </c>
      <c r="E19" s="886">
        <f t="shared" ref="E19:G19" si="1">SUM(E9,E13:E18)</f>
        <v>36563132.531880006</v>
      </c>
      <c r="F19" s="886">
        <f t="shared" si="1"/>
        <v>36525814.550460003</v>
      </c>
      <c r="G19" s="886">
        <f t="shared" si="1"/>
        <v>36466581.988289997</v>
      </c>
      <c r="H19" s="1051" t="s">
        <v>351</v>
      </c>
    </row>
    <row r="20" spans="1:8" ht="15" customHeight="1">
      <c r="A20" s="1292" t="s">
        <v>352</v>
      </c>
      <c r="B20" s="1293"/>
      <c r="C20" s="1293"/>
      <c r="D20" s="1293"/>
      <c r="E20" s="1293"/>
      <c r="F20" s="1293"/>
      <c r="G20" s="1293"/>
      <c r="H20" s="1294"/>
    </row>
    <row r="21" spans="1:8">
      <c r="A21" s="186">
        <v>7</v>
      </c>
      <c r="B21" s="1225" t="s">
        <v>353</v>
      </c>
      <c r="C21" s="1225"/>
      <c r="D21" s="885">
        <v>-28459.065999999999</v>
      </c>
      <c r="E21" s="885">
        <v>-19430.47</v>
      </c>
      <c r="F21" s="885">
        <v>-20546.574000000001</v>
      </c>
      <c r="G21" s="885">
        <v>-24085.32</v>
      </c>
      <c r="H21" s="1051" t="s">
        <v>354</v>
      </c>
    </row>
    <row r="22" spans="1:8" ht="26.25" customHeight="1">
      <c r="A22" s="186">
        <v>8</v>
      </c>
      <c r="B22" s="1225" t="s">
        <v>355</v>
      </c>
      <c r="C22" s="1225"/>
      <c r="D22" s="885">
        <v>-276589.83701000002</v>
      </c>
      <c r="E22" s="885">
        <v>-262374.55572</v>
      </c>
      <c r="F22" s="885">
        <v>-244727.91275000002</v>
      </c>
      <c r="G22" s="885">
        <v>-232446.47201</v>
      </c>
      <c r="H22" s="1051" t="s">
        <v>356</v>
      </c>
    </row>
    <row r="23" spans="1:8">
      <c r="A23" s="186">
        <v>9</v>
      </c>
      <c r="B23" s="1225" t="s">
        <v>357</v>
      </c>
      <c r="C23" s="1225"/>
      <c r="D23" s="2044"/>
      <c r="E23" s="2044"/>
      <c r="F23" s="2044"/>
      <c r="G23" s="2044"/>
      <c r="H23" s="1051"/>
    </row>
    <row r="24" spans="1:8" ht="42.75" customHeight="1">
      <c r="A24" s="186">
        <v>10</v>
      </c>
      <c r="B24" s="1170" t="s">
        <v>358</v>
      </c>
      <c r="C24" s="1170"/>
      <c r="D24" s="2046">
        <v>0</v>
      </c>
      <c r="E24" s="2046">
        <v>0</v>
      </c>
      <c r="F24" s="2046">
        <v>0</v>
      </c>
      <c r="G24" s="885">
        <v>0</v>
      </c>
      <c r="H24" s="1051" t="s">
        <v>359</v>
      </c>
    </row>
    <row r="25" spans="1:8" ht="30.75" customHeight="1">
      <c r="A25" s="186">
        <v>11</v>
      </c>
      <c r="B25" s="1225" t="s">
        <v>360</v>
      </c>
      <c r="C25" s="1225"/>
      <c r="D25" s="885">
        <v>-124794.80636</v>
      </c>
      <c r="E25" s="885">
        <v>-146231.6257</v>
      </c>
      <c r="F25" s="885">
        <v>-108913.64427999999</v>
      </c>
      <c r="G25" s="885">
        <v>-49681.082110000003</v>
      </c>
      <c r="H25" s="1051" t="s">
        <v>361</v>
      </c>
    </row>
    <row r="26" spans="1:8" ht="25.5">
      <c r="A26" s="186">
        <v>12</v>
      </c>
      <c r="B26" s="1225" t="s">
        <v>362</v>
      </c>
      <c r="C26" s="1225"/>
      <c r="D26" s="885">
        <v>-524190.11710999988</v>
      </c>
      <c r="E26" s="885">
        <v>-665052.78240000003</v>
      </c>
      <c r="F26" s="885">
        <v>-699933.78413000016</v>
      </c>
      <c r="G26" s="885">
        <v>-669615.78090999986</v>
      </c>
      <c r="H26" s="1051" t="s">
        <v>363</v>
      </c>
    </row>
    <row r="27" spans="1:8">
      <c r="A27" s="186">
        <v>13</v>
      </c>
      <c r="B27" s="1225" t="s">
        <v>364</v>
      </c>
      <c r="C27" s="1225"/>
      <c r="D27" s="2044"/>
      <c r="E27" s="2044"/>
      <c r="F27" s="2044"/>
      <c r="G27" s="2044"/>
      <c r="H27" s="1051" t="s">
        <v>365</v>
      </c>
    </row>
    <row r="28" spans="1:8" ht="24" customHeight="1">
      <c r="A28" s="186">
        <v>14</v>
      </c>
      <c r="B28" s="1225" t="s">
        <v>366</v>
      </c>
      <c r="C28" s="1225"/>
      <c r="D28" s="2044"/>
      <c r="E28" s="2044"/>
      <c r="F28" s="2044"/>
      <c r="G28" s="2044"/>
      <c r="H28" s="1051" t="s">
        <v>367</v>
      </c>
    </row>
    <row r="29" spans="1:8" ht="26.25" customHeight="1">
      <c r="A29" s="186">
        <v>15</v>
      </c>
      <c r="B29" s="1225" t="s">
        <v>366</v>
      </c>
      <c r="C29" s="1225"/>
      <c r="D29" s="2044"/>
      <c r="E29" s="2044"/>
      <c r="F29" s="2044"/>
      <c r="G29" s="2044"/>
      <c r="H29" s="1051" t="s">
        <v>368</v>
      </c>
    </row>
    <row r="30" spans="1:8" ht="27" customHeight="1">
      <c r="A30" s="186">
        <v>16</v>
      </c>
      <c r="B30" s="1225" t="s">
        <v>369</v>
      </c>
      <c r="C30" s="1225"/>
      <c r="D30" s="2044"/>
      <c r="E30" s="2044"/>
      <c r="F30" s="2044"/>
      <c r="G30" s="2044"/>
      <c r="H30" s="1051" t="s">
        <v>370</v>
      </c>
    </row>
    <row r="31" spans="1:8" ht="39.75" customHeight="1">
      <c r="A31" s="186">
        <v>17</v>
      </c>
      <c r="B31" s="1225" t="s">
        <v>371</v>
      </c>
      <c r="C31" s="1225"/>
      <c r="D31" s="2044"/>
      <c r="E31" s="2044"/>
      <c r="F31" s="2044"/>
      <c r="G31" s="2044"/>
      <c r="H31" s="1051" t="s">
        <v>372</v>
      </c>
    </row>
    <row r="32" spans="1:8" ht="38.25">
      <c r="A32" s="186">
        <v>18</v>
      </c>
      <c r="B32" s="1225" t="s">
        <v>373</v>
      </c>
      <c r="C32" s="1225"/>
      <c r="D32" s="2044"/>
      <c r="E32" s="2044"/>
      <c r="F32" s="2044"/>
      <c r="G32" s="2044"/>
      <c r="H32" s="1051" t="s">
        <v>374</v>
      </c>
    </row>
    <row r="33" spans="1:8" ht="51">
      <c r="A33" s="186">
        <v>19</v>
      </c>
      <c r="B33" s="1225" t="s">
        <v>375</v>
      </c>
      <c r="C33" s="1225"/>
      <c r="D33" s="2044"/>
      <c r="E33" s="2044"/>
      <c r="F33" s="2044"/>
      <c r="G33" s="2044"/>
      <c r="H33" s="1051" t="s">
        <v>376</v>
      </c>
    </row>
    <row r="34" spans="1:8">
      <c r="A34" s="186">
        <v>20</v>
      </c>
      <c r="B34" s="1225" t="s">
        <v>357</v>
      </c>
      <c r="C34" s="1225"/>
      <c r="D34" s="2044"/>
      <c r="E34" s="2044"/>
      <c r="F34" s="2044"/>
      <c r="G34" s="2044"/>
      <c r="H34" s="1051"/>
    </row>
    <row r="35" spans="1:8" ht="30" customHeight="1">
      <c r="A35" s="1053" t="s">
        <v>242</v>
      </c>
      <c r="B35" s="1225" t="s">
        <v>377</v>
      </c>
      <c r="C35" s="1225"/>
      <c r="D35" s="2044"/>
      <c r="E35" s="2044"/>
      <c r="F35" s="2044"/>
      <c r="G35" s="2044"/>
      <c r="H35" s="1051" t="s">
        <v>378</v>
      </c>
    </row>
    <row r="36" spans="1:8" ht="25.5">
      <c r="A36" s="1053" t="s">
        <v>243</v>
      </c>
      <c r="B36" s="1225" t="s">
        <v>379</v>
      </c>
      <c r="C36" s="1225"/>
      <c r="D36" s="2044"/>
      <c r="E36" s="2044"/>
      <c r="F36" s="2044"/>
      <c r="G36" s="2044"/>
      <c r="H36" s="1051" t="s">
        <v>380</v>
      </c>
    </row>
    <row r="37" spans="1:8" ht="51">
      <c r="A37" s="1053" t="s">
        <v>331</v>
      </c>
      <c r="B37" s="1225" t="s">
        <v>381</v>
      </c>
      <c r="C37" s="1225"/>
      <c r="D37" s="2044"/>
      <c r="E37" s="2044"/>
      <c r="F37" s="2044"/>
      <c r="G37" s="2044"/>
      <c r="H37" s="1051" t="s">
        <v>382</v>
      </c>
    </row>
    <row r="38" spans="1:8" ht="25.5">
      <c r="A38" s="1053" t="s">
        <v>332</v>
      </c>
      <c r="B38" s="1225" t="s">
        <v>383</v>
      </c>
      <c r="C38" s="1225"/>
      <c r="D38" s="2044"/>
      <c r="E38" s="2044"/>
      <c r="F38" s="2044"/>
      <c r="G38" s="2044"/>
      <c r="H38" s="1051" t="s">
        <v>384</v>
      </c>
    </row>
    <row r="39" spans="1:8" ht="38.25">
      <c r="A39" s="186">
        <v>21</v>
      </c>
      <c r="B39" s="1225" t="s">
        <v>385</v>
      </c>
      <c r="C39" s="1225"/>
      <c r="D39" s="2044"/>
      <c r="E39" s="2044"/>
      <c r="F39" s="2044"/>
      <c r="G39" s="2044"/>
      <c r="H39" s="1051" t="s">
        <v>386</v>
      </c>
    </row>
    <row r="40" spans="1:8">
      <c r="A40" s="186">
        <v>22</v>
      </c>
      <c r="B40" s="1225" t="s">
        <v>387</v>
      </c>
      <c r="C40" s="1225"/>
      <c r="D40" s="2044"/>
      <c r="E40" s="2044"/>
      <c r="F40" s="2044"/>
      <c r="G40" s="2044"/>
      <c r="H40" s="1051" t="s">
        <v>388</v>
      </c>
    </row>
    <row r="41" spans="1:8" ht="25.5">
      <c r="A41" s="186">
        <v>23</v>
      </c>
      <c r="B41" s="1225" t="s">
        <v>389</v>
      </c>
      <c r="C41" s="1225"/>
      <c r="D41" s="2044"/>
      <c r="E41" s="2044"/>
      <c r="F41" s="2044"/>
      <c r="G41" s="2044"/>
      <c r="H41" s="1051" t="s">
        <v>390</v>
      </c>
    </row>
    <row r="42" spans="1:8">
      <c r="A42" s="186">
        <v>24</v>
      </c>
      <c r="B42" s="1225" t="s">
        <v>357</v>
      </c>
      <c r="C42" s="1225"/>
      <c r="D42" s="2044"/>
      <c r="E42" s="2044"/>
      <c r="F42" s="2044"/>
      <c r="G42" s="2044"/>
      <c r="H42" s="1051"/>
    </row>
    <row r="43" spans="1:8" ht="38.25">
      <c r="A43" s="186">
        <v>25</v>
      </c>
      <c r="B43" s="1225" t="s">
        <v>391</v>
      </c>
      <c r="C43" s="1225"/>
      <c r="D43" s="2044"/>
      <c r="E43" s="2044"/>
      <c r="F43" s="2044"/>
      <c r="G43" s="2044"/>
      <c r="H43" s="1051" t="s">
        <v>386</v>
      </c>
    </row>
    <row r="44" spans="1:8">
      <c r="A44" s="186" t="s">
        <v>392</v>
      </c>
      <c r="B44" s="1225" t="s">
        <v>394</v>
      </c>
      <c r="C44" s="1225"/>
      <c r="D44" s="2044"/>
      <c r="E44" s="2044"/>
      <c r="F44" s="2044"/>
      <c r="G44" s="2044"/>
      <c r="H44" s="1051" t="s">
        <v>395</v>
      </c>
    </row>
    <row r="45" spans="1:8">
      <c r="A45" s="186" t="s">
        <v>393</v>
      </c>
      <c r="B45" s="1225" t="s">
        <v>396</v>
      </c>
      <c r="C45" s="1225"/>
      <c r="D45" s="2044"/>
      <c r="E45" s="2044"/>
      <c r="F45" s="2044"/>
      <c r="G45" s="2044"/>
      <c r="H45" s="1051" t="s">
        <v>397</v>
      </c>
    </row>
    <row r="46" spans="1:8" ht="28.5" customHeight="1">
      <c r="A46" s="186">
        <v>27</v>
      </c>
      <c r="B46" s="1225" t="s">
        <v>398</v>
      </c>
      <c r="C46" s="1225"/>
      <c r="D46" s="2044"/>
      <c r="E46" s="2044"/>
      <c r="F46" s="2044"/>
      <c r="G46" s="2044"/>
      <c r="H46" s="1051" t="s">
        <v>399</v>
      </c>
    </row>
    <row r="47" spans="1:8" ht="25.5">
      <c r="A47" s="186">
        <v>28</v>
      </c>
      <c r="B47" s="1288" t="s">
        <v>400</v>
      </c>
      <c r="C47" s="1288"/>
      <c r="D47" s="886">
        <f>SUM(D21:D35,D39,D40,D44:D46)</f>
        <v>-954033.82647999981</v>
      </c>
      <c r="E47" s="886">
        <f t="shared" ref="E47:G47" si="2">SUM(E21:E35,E39,E40,E44:E46)</f>
        <v>-1093089.4338199999</v>
      </c>
      <c r="F47" s="886">
        <f t="shared" si="2"/>
        <v>-1074121.9151600003</v>
      </c>
      <c r="G47" s="886">
        <f t="shared" si="2"/>
        <v>-975828.65502999979</v>
      </c>
      <c r="H47" s="1051" t="s">
        <v>401</v>
      </c>
    </row>
    <row r="48" spans="1:8">
      <c r="A48" s="186">
        <v>29</v>
      </c>
      <c r="B48" s="1288" t="s">
        <v>402</v>
      </c>
      <c r="C48" s="1288"/>
      <c r="D48" s="886">
        <f>D19+D47</f>
        <v>35587661.886059999</v>
      </c>
      <c r="E48" s="886">
        <f t="shared" ref="E48:G48" si="3">E19+E47</f>
        <v>35470043.098060004</v>
      </c>
      <c r="F48" s="886">
        <f t="shared" si="3"/>
        <v>35451692.635300003</v>
      </c>
      <c r="G48" s="886">
        <f t="shared" si="3"/>
        <v>35490753.33326</v>
      </c>
      <c r="H48" s="1051" t="s">
        <v>403</v>
      </c>
    </row>
    <row r="49" spans="1:8" ht="15" customHeight="1">
      <c r="A49" s="1289" t="s">
        <v>404</v>
      </c>
      <c r="B49" s="1290"/>
      <c r="C49" s="1290"/>
      <c r="D49" s="1290"/>
      <c r="E49" s="1290"/>
      <c r="F49" s="1290"/>
      <c r="G49" s="1290"/>
      <c r="H49" s="1291"/>
    </row>
    <row r="50" spans="1:8">
      <c r="A50" s="186">
        <v>30</v>
      </c>
      <c r="B50" s="1225" t="s">
        <v>334</v>
      </c>
      <c r="C50" s="1225"/>
      <c r="D50" s="2044"/>
      <c r="E50" s="2044"/>
      <c r="F50" s="2044"/>
      <c r="G50" s="2044"/>
      <c r="H50" s="1051" t="s">
        <v>405</v>
      </c>
    </row>
    <row r="51" spans="1:8">
      <c r="A51" s="186">
        <v>31</v>
      </c>
      <c r="B51" s="1225" t="s">
        <v>406</v>
      </c>
      <c r="C51" s="1225"/>
      <c r="D51" s="2044"/>
      <c r="E51" s="2044"/>
      <c r="F51" s="2044"/>
      <c r="G51" s="2044"/>
      <c r="H51" s="1051"/>
    </row>
    <row r="52" spans="1:8">
      <c r="A52" s="186">
        <v>32</v>
      </c>
      <c r="B52" s="1225" t="s">
        <v>407</v>
      </c>
      <c r="C52" s="1225"/>
      <c r="D52" s="2044"/>
      <c r="E52" s="2044"/>
      <c r="F52" s="2044"/>
      <c r="G52" s="2044"/>
      <c r="H52" s="1051"/>
    </row>
    <row r="53" spans="1:8" ht="30" customHeight="1">
      <c r="A53" s="186">
        <v>33</v>
      </c>
      <c r="B53" s="1225" t="s">
        <v>408</v>
      </c>
      <c r="C53" s="1225"/>
      <c r="D53" s="2044"/>
      <c r="E53" s="2044"/>
      <c r="F53" s="2044"/>
      <c r="G53" s="2044"/>
      <c r="H53" s="1051" t="s">
        <v>409</v>
      </c>
    </row>
    <row r="54" spans="1:8" ht="30" customHeight="1">
      <c r="A54" s="186">
        <v>34</v>
      </c>
      <c r="B54" s="1225" t="s">
        <v>410</v>
      </c>
      <c r="C54" s="1225"/>
      <c r="D54" s="2044"/>
      <c r="E54" s="2044"/>
      <c r="F54" s="2044"/>
      <c r="G54" s="2044"/>
      <c r="H54" s="1051" t="s">
        <v>411</v>
      </c>
    </row>
    <row r="55" spans="1:8">
      <c r="A55" s="186">
        <v>35</v>
      </c>
      <c r="B55" s="1225" t="s">
        <v>412</v>
      </c>
      <c r="C55" s="1225"/>
      <c r="D55" s="2044"/>
      <c r="E55" s="2044"/>
      <c r="F55" s="2044"/>
      <c r="G55" s="2044"/>
      <c r="H55" s="825" t="s">
        <v>409</v>
      </c>
    </row>
    <row r="56" spans="1:8">
      <c r="A56" s="186">
        <v>36</v>
      </c>
      <c r="B56" s="1288" t="s">
        <v>413</v>
      </c>
      <c r="C56" s="1288"/>
      <c r="D56" s="886">
        <f>SUM(D50,D53,D54)</f>
        <v>0</v>
      </c>
      <c r="E56" s="886">
        <f t="shared" ref="E56:G56" si="4">SUM(E50,E53,E54)</f>
        <v>0</v>
      </c>
      <c r="F56" s="886">
        <f t="shared" si="4"/>
        <v>0</v>
      </c>
      <c r="G56" s="886">
        <f t="shared" si="4"/>
        <v>0</v>
      </c>
      <c r="H56" s="1051" t="s">
        <v>414</v>
      </c>
    </row>
    <row r="57" spans="1:8" ht="15" customHeight="1">
      <c r="A57" s="1292" t="s">
        <v>611</v>
      </c>
      <c r="B57" s="1293"/>
      <c r="C57" s="1293"/>
      <c r="D57" s="1293"/>
      <c r="E57" s="1293"/>
      <c r="F57" s="1293"/>
      <c r="G57" s="1293"/>
      <c r="H57" s="1294"/>
    </row>
    <row r="58" spans="1:8" ht="25.5">
      <c r="A58" s="186">
        <v>37</v>
      </c>
      <c r="B58" s="1225" t="s">
        <v>415</v>
      </c>
      <c r="C58" s="1225"/>
      <c r="D58" s="2044"/>
      <c r="E58" s="2044"/>
      <c r="F58" s="2044"/>
      <c r="G58" s="2044"/>
      <c r="H58" s="1051" t="s">
        <v>416</v>
      </c>
    </row>
    <row r="59" spans="1:8" ht="39.75" customHeight="1">
      <c r="A59" s="186">
        <v>38</v>
      </c>
      <c r="B59" s="1225" t="s">
        <v>417</v>
      </c>
      <c r="C59" s="1225"/>
      <c r="D59" s="2044"/>
      <c r="E59" s="2044"/>
      <c r="F59" s="2044"/>
      <c r="G59" s="2044"/>
      <c r="H59" s="1051" t="s">
        <v>418</v>
      </c>
    </row>
    <row r="60" spans="1:8" ht="45" customHeight="1">
      <c r="A60" s="186">
        <v>39</v>
      </c>
      <c r="B60" s="1225" t="s">
        <v>419</v>
      </c>
      <c r="C60" s="1225"/>
      <c r="D60" s="2044"/>
      <c r="E60" s="2044"/>
      <c r="F60" s="2044"/>
      <c r="G60" s="2044"/>
      <c r="H60" s="1051" t="s">
        <v>420</v>
      </c>
    </row>
    <row r="61" spans="1:8" ht="37.5" customHeight="1">
      <c r="A61" s="186">
        <v>40</v>
      </c>
      <c r="B61" s="1225" t="s">
        <v>421</v>
      </c>
      <c r="C61" s="1225"/>
      <c r="D61" s="2044"/>
      <c r="E61" s="2044"/>
      <c r="F61" s="2044"/>
      <c r="G61" s="2044"/>
      <c r="H61" s="1051" t="s">
        <v>422</v>
      </c>
    </row>
    <row r="62" spans="1:8">
      <c r="A62" s="186">
        <v>41</v>
      </c>
      <c r="B62" s="1225" t="s">
        <v>357</v>
      </c>
      <c r="C62" s="1225"/>
      <c r="D62" s="2044"/>
      <c r="E62" s="2044"/>
      <c r="F62" s="2044"/>
      <c r="G62" s="2044"/>
      <c r="H62" s="1051"/>
    </row>
    <row r="63" spans="1:8" ht="26.25" customHeight="1">
      <c r="A63" s="186">
        <v>42</v>
      </c>
      <c r="B63" s="1225" t="s">
        <v>423</v>
      </c>
      <c r="C63" s="1225"/>
      <c r="D63" s="2044"/>
      <c r="E63" s="2044"/>
      <c r="F63" s="2044"/>
      <c r="G63" s="2044"/>
      <c r="H63" s="1051" t="s">
        <v>424</v>
      </c>
    </row>
    <row r="64" spans="1:8">
      <c r="A64" s="186">
        <v>43</v>
      </c>
      <c r="B64" s="1288" t="s">
        <v>425</v>
      </c>
      <c r="C64" s="1288"/>
      <c r="D64" s="886">
        <f>SUM(D58:D63)</f>
        <v>0</v>
      </c>
      <c r="E64" s="886">
        <f t="shared" ref="E64:G64" si="5">SUM(E58:E63)</f>
        <v>0</v>
      </c>
      <c r="F64" s="886">
        <f t="shared" si="5"/>
        <v>0</v>
      </c>
      <c r="G64" s="886">
        <f t="shared" si="5"/>
        <v>0</v>
      </c>
      <c r="H64" s="1051" t="s">
        <v>426</v>
      </c>
    </row>
    <row r="65" spans="1:8">
      <c r="A65" s="186">
        <v>44</v>
      </c>
      <c r="B65" s="1288" t="s">
        <v>427</v>
      </c>
      <c r="C65" s="1288"/>
      <c r="D65" s="886">
        <f>D56-D64</f>
        <v>0</v>
      </c>
      <c r="E65" s="886">
        <f t="shared" ref="E65:G65" si="6">E56-E64</f>
        <v>0</v>
      </c>
      <c r="F65" s="886">
        <f t="shared" si="6"/>
        <v>0</v>
      </c>
      <c r="G65" s="886">
        <f t="shared" si="6"/>
        <v>0</v>
      </c>
      <c r="H65" s="1051" t="s">
        <v>428</v>
      </c>
    </row>
    <row r="66" spans="1:8">
      <c r="A66" s="186">
        <v>45</v>
      </c>
      <c r="B66" s="1288" t="s">
        <v>429</v>
      </c>
      <c r="C66" s="1288"/>
      <c r="D66" s="886">
        <f>SUM(D48,D65)</f>
        <v>35587661.886059999</v>
      </c>
      <c r="E66" s="886">
        <f t="shared" ref="E66:G66" si="7">SUM(E48,E65)</f>
        <v>35470043.098060004</v>
      </c>
      <c r="F66" s="886">
        <f t="shared" si="7"/>
        <v>35451692.635300003</v>
      </c>
      <c r="G66" s="886">
        <f t="shared" si="7"/>
        <v>35490753.33326</v>
      </c>
      <c r="H66" s="1051" t="s">
        <v>430</v>
      </c>
    </row>
    <row r="67" spans="1:8" ht="15" customHeight="1">
      <c r="A67" s="1292" t="s">
        <v>431</v>
      </c>
      <c r="B67" s="1293"/>
      <c r="C67" s="1293"/>
      <c r="D67" s="1293"/>
      <c r="E67" s="1293"/>
      <c r="F67" s="1293"/>
      <c r="G67" s="1293"/>
      <c r="H67" s="1294"/>
    </row>
    <row r="68" spans="1:8">
      <c r="A68" s="186">
        <v>46</v>
      </c>
      <c r="B68" s="1225" t="s">
        <v>334</v>
      </c>
      <c r="C68" s="1225"/>
      <c r="D68" s="2044"/>
      <c r="E68" s="2044"/>
      <c r="F68" s="2044"/>
      <c r="G68" s="2044"/>
      <c r="H68" s="1051" t="s">
        <v>432</v>
      </c>
    </row>
    <row r="69" spans="1:8" ht="30" customHeight="1">
      <c r="A69" s="186">
        <v>47</v>
      </c>
      <c r="B69" s="1225" t="s">
        <v>433</v>
      </c>
      <c r="C69" s="1225"/>
      <c r="D69" s="2044"/>
      <c r="E69" s="2044"/>
      <c r="F69" s="2044"/>
      <c r="G69" s="2044"/>
      <c r="H69" s="1051" t="s">
        <v>434</v>
      </c>
    </row>
    <row r="70" spans="1:8" ht="39" customHeight="1">
      <c r="A70" s="186">
        <v>48</v>
      </c>
      <c r="B70" s="1225" t="s">
        <v>435</v>
      </c>
      <c r="C70" s="1225"/>
      <c r="D70" s="2044"/>
      <c r="E70" s="2044"/>
      <c r="F70" s="2044"/>
      <c r="G70" s="2044"/>
      <c r="H70" s="1051" t="s">
        <v>436</v>
      </c>
    </row>
    <row r="71" spans="1:8">
      <c r="A71" s="186">
        <v>49</v>
      </c>
      <c r="B71" s="1225" t="s">
        <v>412</v>
      </c>
      <c r="C71" s="1225"/>
      <c r="D71" s="2044"/>
      <c r="E71" s="2044"/>
      <c r="F71" s="2044"/>
      <c r="G71" s="2044"/>
      <c r="H71" s="1051" t="s">
        <v>434</v>
      </c>
    </row>
    <row r="72" spans="1:8">
      <c r="A72" s="186">
        <v>50</v>
      </c>
      <c r="B72" s="1225" t="s">
        <v>437</v>
      </c>
      <c r="C72" s="1225"/>
      <c r="D72" s="2044"/>
      <c r="E72" s="2044"/>
      <c r="F72" s="2044"/>
      <c r="G72" s="2044"/>
      <c r="H72" s="1051" t="s">
        <v>438</v>
      </c>
    </row>
    <row r="73" spans="1:8">
      <c r="A73" s="186">
        <v>51</v>
      </c>
      <c r="B73" s="1288" t="s">
        <v>439</v>
      </c>
      <c r="C73" s="1288"/>
      <c r="D73" s="886">
        <f>SUM(D68:D72)</f>
        <v>0</v>
      </c>
      <c r="E73" s="886">
        <f t="shared" ref="E73:G73" si="8">SUM(E68:E72)</f>
        <v>0</v>
      </c>
      <c r="F73" s="886">
        <f t="shared" si="8"/>
        <v>0</v>
      </c>
      <c r="G73" s="886">
        <f t="shared" si="8"/>
        <v>0</v>
      </c>
      <c r="H73" s="1051"/>
    </row>
    <row r="74" spans="1:8" ht="15" customHeight="1">
      <c r="A74" s="1292" t="s">
        <v>440</v>
      </c>
      <c r="B74" s="1293"/>
      <c r="C74" s="1293"/>
      <c r="D74" s="1293"/>
      <c r="E74" s="1293"/>
      <c r="F74" s="1293"/>
      <c r="G74" s="1293"/>
      <c r="H74" s="1294"/>
    </row>
    <row r="75" spans="1:8" ht="25.5">
      <c r="A75" s="186">
        <v>52</v>
      </c>
      <c r="B75" s="1225" t="s">
        <v>441</v>
      </c>
      <c r="C75" s="1225"/>
      <c r="D75" s="2044"/>
      <c r="E75" s="2044"/>
      <c r="F75" s="2044"/>
      <c r="G75" s="2044"/>
      <c r="H75" s="1051" t="s">
        <v>442</v>
      </c>
    </row>
    <row r="76" spans="1:8" ht="38.25" customHeight="1">
      <c r="A76" s="186">
        <v>53</v>
      </c>
      <c r="B76" s="1225" t="s">
        <v>443</v>
      </c>
      <c r="C76" s="1225"/>
      <c r="D76" s="2044"/>
      <c r="E76" s="2044"/>
      <c r="F76" s="2044"/>
      <c r="G76" s="2044"/>
      <c r="H76" s="1051" t="s">
        <v>444</v>
      </c>
    </row>
    <row r="77" spans="1:8" ht="45" customHeight="1">
      <c r="A77" s="186">
        <v>54</v>
      </c>
      <c r="B77" s="1225" t="s">
        <v>445</v>
      </c>
      <c r="C77" s="1225"/>
      <c r="D77" s="2044"/>
      <c r="E77" s="2044"/>
      <c r="F77" s="2044"/>
      <c r="G77" s="2044"/>
      <c r="H77" s="1051" t="s">
        <v>446</v>
      </c>
    </row>
    <row r="78" spans="1:8" ht="40.5" customHeight="1">
      <c r="A78" s="186">
        <v>55</v>
      </c>
      <c r="B78" s="1225" t="s">
        <v>447</v>
      </c>
      <c r="C78" s="1225"/>
      <c r="D78" s="2044"/>
      <c r="E78" s="2044"/>
      <c r="F78" s="2044"/>
      <c r="G78" s="2044"/>
      <c r="H78" s="1051" t="s">
        <v>448</v>
      </c>
    </row>
    <row r="79" spans="1:8">
      <c r="A79" s="186">
        <v>56</v>
      </c>
      <c r="B79" s="1225" t="s">
        <v>357</v>
      </c>
      <c r="C79" s="1225"/>
      <c r="D79" s="2044"/>
      <c r="E79" s="2044"/>
      <c r="F79" s="2044"/>
      <c r="G79" s="2044"/>
      <c r="H79" s="1051"/>
    </row>
    <row r="80" spans="1:8">
      <c r="A80" s="186">
        <v>57</v>
      </c>
      <c r="B80" s="1288" t="s">
        <v>449</v>
      </c>
      <c r="C80" s="1288"/>
      <c r="D80" s="886">
        <f>SUM(D75:D79)</f>
        <v>0</v>
      </c>
      <c r="E80" s="886">
        <f t="shared" ref="E80:G80" si="9">SUM(E75:E79)</f>
        <v>0</v>
      </c>
      <c r="F80" s="886">
        <f t="shared" si="9"/>
        <v>0</v>
      </c>
      <c r="G80" s="886">
        <f t="shared" si="9"/>
        <v>0</v>
      </c>
      <c r="H80" s="1051" t="s">
        <v>450</v>
      </c>
    </row>
    <row r="81" spans="1:8">
      <c r="A81" s="186">
        <v>58</v>
      </c>
      <c r="B81" s="1288" t="s">
        <v>451</v>
      </c>
      <c r="C81" s="1288"/>
      <c r="D81" s="886">
        <f>D73-D80</f>
        <v>0</v>
      </c>
      <c r="E81" s="886">
        <f t="shared" ref="E81:G81" si="10">E73-E80</f>
        <v>0</v>
      </c>
      <c r="F81" s="886">
        <f t="shared" si="10"/>
        <v>0</v>
      </c>
      <c r="G81" s="886">
        <f t="shared" si="10"/>
        <v>0</v>
      </c>
      <c r="H81" s="1051" t="s">
        <v>452</v>
      </c>
    </row>
    <row r="82" spans="1:8">
      <c r="A82" s="186">
        <v>59</v>
      </c>
      <c r="B82" s="1288" t="s">
        <v>453</v>
      </c>
      <c r="C82" s="1288"/>
      <c r="D82" s="886">
        <f>SUM(D66,D81)</f>
        <v>35587661.886059999</v>
      </c>
      <c r="E82" s="886">
        <f t="shared" ref="E82:G82" si="11">SUM(E66,E81)</f>
        <v>35470043.098060004</v>
      </c>
      <c r="F82" s="886">
        <f t="shared" si="11"/>
        <v>35451692.635300003</v>
      </c>
      <c r="G82" s="886">
        <f t="shared" si="11"/>
        <v>35490753.33326</v>
      </c>
      <c r="H82" s="1051" t="s">
        <v>454</v>
      </c>
    </row>
    <row r="83" spans="1:8">
      <c r="A83" s="186">
        <v>60</v>
      </c>
      <c r="B83" s="1288" t="s">
        <v>455</v>
      </c>
      <c r="C83" s="1288"/>
      <c r="D83" s="886">
        <v>94793081.122419983</v>
      </c>
      <c r="E83" s="886">
        <v>95211858.548669994</v>
      </c>
      <c r="F83" s="886">
        <v>97236274.439780012</v>
      </c>
      <c r="G83" s="886">
        <v>96885292.557409972</v>
      </c>
      <c r="H83" s="1051"/>
    </row>
    <row r="84" spans="1:8" ht="15" customHeight="1">
      <c r="A84" s="1292" t="s">
        <v>456</v>
      </c>
      <c r="B84" s="1293"/>
      <c r="C84" s="1293"/>
      <c r="D84" s="1293"/>
      <c r="E84" s="1293"/>
      <c r="F84" s="1293"/>
      <c r="G84" s="1293"/>
      <c r="H84" s="1294"/>
    </row>
    <row r="85" spans="1:8">
      <c r="A85" s="186">
        <v>61</v>
      </c>
      <c r="B85" s="1288" t="s">
        <v>457</v>
      </c>
      <c r="C85" s="1288"/>
      <c r="D85" s="2047">
        <f>D48/D83</f>
        <v>0.3754246772515023</v>
      </c>
      <c r="E85" s="2047">
        <f t="shared" ref="E85:G85" si="12">E48/E83</f>
        <v>0.37253808127197285</v>
      </c>
      <c r="F85" s="2047">
        <f t="shared" si="12"/>
        <v>0.36459328413755515</v>
      </c>
      <c r="G85" s="2047">
        <f t="shared" si="12"/>
        <v>0.36631724378836694</v>
      </c>
      <c r="H85" s="1051" t="s">
        <v>458</v>
      </c>
    </row>
    <row r="86" spans="1:8">
      <c r="A86" s="186">
        <v>62</v>
      </c>
      <c r="B86" s="1288" t="s">
        <v>459</v>
      </c>
      <c r="C86" s="1288"/>
      <c r="D86" s="2047">
        <f>D66/D83</f>
        <v>0.3754246772515023</v>
      </c>
      <c r="E86" s="2047">
        <f t="shared" ref="E86:G86" si="13">E66/E83</f>
        <v>0.37253808127197285</v>
      </c>
      <c r="F86" s="2047">
        <f t="shared" si="13"/>
        <v>0.36459328413755515</v>
      </c>
      <c r="G86" s="2047">
        <f t="shared" si="13"/>
        <v>0.36631724378836694</v>
      </c>
      <c r="H86" s="1051" t="s">
        <v>460</v>
      </c>
    </row>
    <row r="87" spans="1:8">
      <c r="A87" s="186">
        <v>63</v>
      </c>
      <c r="B87" s="1288" t="s">
        <v>461</v>
      </c>
      <c r="C87" s="1288"/>
      <c r="D87" s="2047">
        <f>D82/D83</f>
        <v>0.3754246772515023</v>
      </c>
      <c r="E87" s="2047">
        <f t="shared" ref="E87:G87" si="14">E82/E83</f>
        <v>0.37253808127197285</v>
      </c>
      <c r="F87" s="2047">
        <f t="shared" si="14"/>
        <v>0.36459328413755515</v>
      </c>
      <c r="G87" s="2047">
        <f t="shared" si="14"/>
        <v>0.36631724378836694</v>
      </c>
      <c r="H87" s="1051" t="s">
        <v>462</v>
      </c>
    </row>
    <row r="88" spans="1:8" ht="38.25">
      <c r="A88" s="186">
        <v>64</v>
      </c>
      <c r="B88" s="1288" t="s">
        <v>463</v>
      </c>
      <c r="C88" s="1288"/>
      <c r="D88" s="2047">
        <f>4.5%+SUM(D89:D92)</f>
        <v>7.4971971370366819E-2</v>
      </c>
      <c r="E88" s="2047">
        <f t="shared" ref="E88:G88" si="15">4.5%+SUM(E89:E92)</f>
        <v>7.4976543599357903E-2</v>
      </c>
      <c r="F88" s="2047">
        <f t="shared" si="15"/>
        <v>7.4978909802004168E-2</v>
      </c>
      <c r="G88" s="2047">
        <f t="shared" si="15"/>
        <v>7.4977749517043335E-2</v>
      </c>
      <c r="H88" s="1051" t="s">
        <v>464</v>
      </c>
    </row>
    <row r="89" spans="1:8">
      <c r="A89" s="186">
        <v>65</v>
      </c>
      <c r="B89" s="1288" t="s">
        <v>465</v>
      </c>
      <c r="C89" s="1288"/>
      <c r="D89" s="2047">
        <v>2.5000000000000001E-2</v>
      </c>
      <c r="E89" s="2047">
        <v>2.5000000000000001E-2</v>
      </c>
      <c r="F89" s="2047">
        <v>2.5000000000000001E-2</v>
      </c>
      <c r="G89" s="2047">
        <v>2.5000000000000001E-2</v>
      </c>
      <c r="H89" s="1051"/>
    </row>
    <row r="90" spans="1:8">
      <c r="A90" s="186">
        <v>66</v>
      </c>
      <c r="B90" s="1288" t="s">
        <v>466</v>
      </c>
      <c r="C90" s="1288"/>
      <c r="D90" s="2047">
        <v>4.971971370366827E-3</v>
      </c>
      <c r="E90" s="2047">
        <v>4.9765435993579122E-3</v>
      </c>
      <c r="F90" s="2047">
        <v>4.9789098020041654E-3</v>
      </c>
      <c r="G90" s="2047">
        <v>4.9777495170433266E-3</v>
      </c>
      <c r="H90" s="1051"/>
    </row>
    <row r="91" spans="1:8">
      <c r="A91" s="186">
        <v>67</v>
      </c>
      <c r="B91" s="1288" t="s">
        <v>467</v>
      </c>
      <c r="C91" s="1288"/>
      <c r="D91" s="2047"/>
      <c r="E91" s="2047"/>
      <c r="F91" s="2047"/>
      <c r="G91" s="2047"/>
      <c r="H91" s="1051"/>
    </row>
    <row r="92" spans="1:8" ht="25.5" customHeight="1">
      <c r="A92" s="1053" t="s">
        <v>333</v>
      </c>
      <c r="B92" s="1288" t="s">
        <v>468</v>
      </c>
      <c r="C92" s="1288"/>
      <c r="D92" s="2047"/>
      <c r="E92" s="2047"/>
      <c r="F92" s="2047"/>
      <c r="G92" s="2047"/>
      <c r="H92" s="1051"/>
    </row>
    <row r="93" spans="1:8" ht="25.5">
      <c r="A93" s="186">
        <v>68</v>
      </c>
      <c r="B93" s="1288" t="s">
        <v>469</v>
      </c>
      <c r="C93" s="1288"/>
      <c r="D93" s="2047">
        <f>D85-8%</f>
        <v>0.29542467725150229</v>
      </c>
      <c r="E93" s="2047">
        <f t="shared" ref="E93:G93" si="16">E85-8%</f>
        <v>0.29253808127197284</v>
      </c>
      <c r="F93" s="2047">
        <f t="shared" si="16"/>
        <v>0.28459328413755514</v>
      </c>
      <c r="G93" s="2047">
        <f t="shared" si="16"/>
        <v>0.28631724378836693</v>
      </c>
      <c r="H93" s="1051" t="s">
        <v>470</v>
      </c>
    </row>
    <row r="94" spans="1:8">
      <c r="A94" s="186">
        <v>69</v>
      </c>
      <c r="B94" s="1225" t="s">
        <v>471</v>
      </c>
      <c r="C94" s="1225"/>
      <c r="D94" s="2044"/>
      <c r="E94" s="2044"/>
      <c r="F94" s="2044"/>
      <c r="G94" s="2044"/>
      <c r="H94" s="1051"/>
    </row>
    <row r="95" spans="1:8">
      <c r="A95" s="186">
        <v>70</v>
      </c>
      <c r="B95" s="1225" t="s">
        <v>471</v>
      </c>
      <c r="C95" s="1225"/>
      <c r="D95" s="2044"/>
      <c r="E95" s="2044"/>
      <c r="F95" s="2044"/>
      <c r="G95" s="2044"/>
      <c r="H95" s="1051"/>
    </row>
    <row r="96" spans="1:8">
      <c r="A96" s="186">
        <v>71</v>
      </c>
      <c r="B96" s="1225" t="s">
        <v>472</v>
      </c>
      <c r="C96" s="1225"/>
      <c r="D96" s="2044"/>
      <c r="E96" s="2044"/>
      <c r="F96" s="2044"/>
      <c r="G96" s="2044"/>
      <c r="H96" s="1051"/>
    </row>
    <row r="97" spans="1:8" ht="15" customHeight="1">
      <c r="A97" s="1292" t="s">
        <v>473</v>
      </c>
      <c r="B97" s="1293"/>
      <c r="C97" s="1293"/>
      <c r="D97" s="1293"/>
      <c r="E97" s="1293"/>
      <c r="F97" s="1293"/>
      <c r="G97" s="1293"/>
      <c r="H97" s="1294"/>
    </row>
    <row r="98" spans="1:8" ht="51">
      <c r="A98" s="186">
        <v>72</v>
      </c>
      <c r="B98" s="1225" t="s">
        <v>474</v>
      </c>
      <c r="C98" s="1225"/>
      <c r="D98" s="2044"/>
      <c r="E98" s="2044"/>
      <c r="F98" s="2044"/>
      <c r="G98" s="2044"/>
      <c r="H98" s="1051" t="s">
        <v>475</v>
      </c>
    </row>
    <row r="99" spans="1:8" ht="25.5">
      <c r="A99" s="186">
        <v>73</v>
      </c>
      <c r="B99" s="1225" t="s">
        <v>476</v>
      </c>
      <c r="C99" s="1225"/>
      <c r="D99" s="2044"/>
      <c r="E99" s="2044"/>
      <c r="F99" s="2044"/>
      <c r="G99" s="2044"/>
      <c r="H99" s="1051" t="s">
        <v>477</v>
      </c>
    </row>
    <row r="100" spans="1:8">
      <c r="A100" s="186">
        <v>74</v>
      </c>
      <c r="B100" s="1225" t="s">
        <v>357</v>
      </c>
      <c r="C100" s="1225"/>
      <c r="D100" s="2044"/>
      <c r="E100" s="2044"/>
      <c r="F100" s="2044"/>
      <c r="G100" s="2044"/>
      <c r="H100" s="1051"/>
    </row>
    <row r="101" spans="1:8" ht="25.5">
      <c r="A101" s="186">
        <v>75</v>
      </c>
      <c r="B101" s="1225" t="s">
        <v>478</v>
      </c>
      <c r="C101" s="1225"/>
      <c r="D101" s="2044"/>
      <c r="E101" s="2044"/>
      <c r="F101" s="2044"/>
      <c r="G101" s="2044"/>
      <c r="H101" s="1051" t="s">
        <v>479</v>
      </c>
    </row>
    <row r="102" spans="1:8" ht="15" customHeight="1">
      <c r="A102" s="1292" t="s">
        <v>480</v>
      </c>
      <c r="B102" s="1293"/>
      <c r="C102" s="1293"/>
      <c r="D102" s="1293"/>
      <c r="E102" s="1293"/>
      <c r="F102" s="1293"/>
      <c r="G102" s="1293"/>
      <c r="H102" s="1294"/>
    </row>
    <row r="103" spans="1:8" ht="30" customHeight="1">
      <c r="A103" s="186">
        <v>76</v>
      </c>
      <c r="B103" s="1225" t="s">
        <v>481</v>
      </c>
      <c r="C103" s="1225"/>
      <c r="D103" s="884">
        <v>0</v>
      </c>
      <c r="E103" s="884">
        <v>0</v>
      </c>
      <c r="F103" s="884">
        <v>0</v>
      </c>
      <c r="G103" s="884">
        <v>0</v>
      </c>
      <c r="H103" s="1051" t="s">
        <v>482</v>
      </c>
    </row>
    <row r="104" spans="1:8">
      <c r="A104" s="186">
        <v>77</v>
      </c>
      <c r="B104" s="1225" t="s">
        <v>483</v>
      </c>
      <c r="C104" s="1225"/>
      <c r="D104" s="884">
        <v>6234.8889093750004</v>
      </c>
      <c r="E104" s="884">
        <v>6709.4141835000009</v>
      </c>
      <c r="F104" s="884">
        <v>7603.4475797500018</v>
      </c>
      <c r="G104" s="884">
        <v>8182.5420075000002</v>
      </c>
      <c r="H104" s="1051" t="s">
        <v>482</v>
      </c>
    </row>
    <row r="105" spans="1:8" ht="30" customHeight="1">
      <c r="A105" s="186">
        <v>78</v>
      </c>
      <c r="B105" s="1225" t="s">
        <v>484</v>
      </c>
      <c r="C105" s="1225"/>
      <c r="D105" s="884">
        <v>0</v>
      </c>
      <c r="E105" s="884">
        <v>0</v>
      </c>
      <c r="F105" s="884">
        <v>0</v>
      </c>
      <c r="G105" s="884">
        <v>0</v>
      </c>
      <c r="H105" s="1051" t="s">
        <v>482</v>
      </c>
    </row>
    <row r="106" spans="1:8" ht="23.25" customHeight="1">
      <c r="A106" s="186">
        <v>79</v>
      </c>
      <c r="B106" s="1225" t="s">
        <v>485</v>
      </c>
      <c r="C106" s="1225"/>
      <c r="D106" s="884">
        <v>522339.32557602</v>
      </c>
      <c r="E106" s="884">
        <v>522633.77509194001</v>
      </c>
      <c r="F106" s="884">
        <v>534351.13440840004</v>
      </c>
      <c r="G106" s="884">
        <v>531967.27778885991</v>
      </c>
      <c r="H106" s="825" t="s">
        <v>482</v>
      </c>
    </row>
    <row r="107" spans="1:8" ht="15" customHeight="1">
      <c r="A107" s="1292" t="s">
        <v>486</v>
      </c>
      <c r="B107" s="1293"/>
      <c r="C107" s="1293"/>
      <c r="D107" s="1293"/>
      <c r="E107" s="1293"/>
      <c r="F107" s="1293"/>
      <c r="G107" s="1293"/>
      <c r="H107" s="1294"/>
    </row>
    <row r="108" spans="1:8" ht="30" customHeight="1">
      <c r="A108" s="186">
        <v>80</v>
      </c>
      <c r="B108" s="1225" t="s">
        <v>487</v>
      </c>
      <c r="C108" s="1225"/>
      <c r="D108" s="2044"/>
      <c r="E108" s="2044"/>
      <c r="F108" s="2044"/>
      <c r="G108" s="2044"/>
      <c r="H108" s="1051" t="s">
        <v>488</v>
      </c>
    </row>
    <row r="109" spans="1:8" ht="30" customHeight="1">
      <c r="A109" s="186">
        <v>81</v>
      </c>
      <c r="B109" s="1225" t="s">
        <v>489</v>
      </c>
      <c r="C109" s="1225"/>
      <c r="D109" s="2044"/>
      <c r="E109" s="2044"/>
      <c r="F109" s="2044"/>
      <c r="G109" s="2044"/>
      <c r="H109" s="1051" t="s">
        <v>488</v>
      </c>
    </row>
    <row r="110" spans="1:8" ht="30" customHeight="1">
      <c r="A110" s="186">
        <v>82</v>
      </c>
      <c r="B110" s="1225" t="s">
        <v>490</v>
      </c>
      <c r="C110" s="1225"/>
      <c r="D110" s="2044"/>
      <c r="E110" s="2044"/>
      <c r="F110" s="2044"/>
      <c r="G110" s="2044"/>
      <c r="H110" s="1051" t="s">
        <v>491</v>
      </c>
    </row>
    <row r="111" spans="1:8" ht="30" customHeight="1">
      <c r="A111" s="186">
        <v>83</v>
      </c>
      <c r="B111" s="1225" t="s">
        <v>492</v>
      </c>
      <c r="C111" s="1225"/>
      <c r="D111" s="2044"/>
      <c r="E111" s="2044"/>
      <c r="F111" s="2044"/>
      <c r="G111" s="2044"/>
      <c r="H111" s="1051" t="s">
        <v>491</v>
      </c>
    </row>
    <row r="112" spans="1:8" ht="30" customHeight="1">
      <c r="A112" s="186">
        <v>84</v>
      </c>
      <c r="B112" s="1225" t="s">
        <v>493</v>
      </c>
      <c r="C112" s="1225"/>
      <c r="D112" s="2044"/>
      <c r="E112" s="2044"/>
      <c r="F112" s="2044"/>
      <c r="G112" s="2044"/>
      <c r="H112" s="1051" t="s">
        <v>494</v>
      </c>
    </row>
    <row r="113" spans="1:8" ht="30" customHeight="1" thickBot="1">
      <c r="A113" s="188">
        <v>85</v>
      </c>
      <c r="B113" s="1249" t="s">
        <v>495</v>
      </c>
      <c r="C113" s="1249"/>
      <c r="D113" s="2048"/>
      <c r="E113" s="2048"/>
      <c r="F113" s="2048"/>
      <c r="G113" s="2048"/>
      <c r="H113" s="1052" t="s">
        <v>494</v>
      </c>
    </row>
    <row r="114" spans="1:8" ht="15.75" thickBot="1">
      <c r="A114" s="828"/>
      <c r="B114" s="828"/>
      <c r="C114" s="828"/>
      <c r="D114" s="2049"/>
      <c r="E114" s="2049"/>
      <c r="F114" s="2049"/>
    </row>
    <row r="115" spans="1:8" ht="15" customHeight="1">
      <c r="A115" s="1316" t="s">
        <v>496</v>
      </c>
      <c r="B115" s="1317"/>
      <c r="C115" s="1317"/>
      <c r="D115" s="1317"/>
      <c r="E115" s="1317"/>
      <c r="F115" s="1317"/>
    </row>
    <row r="116" spans="1:8" ht="15" customHeight="1">
      <c r="A116" s="1277" t="s">
        <v>497</v>
      </c>
      <c r="B116" s="1264"/>
      <c r="C116" s="1264"/>
      <c r="D116" s="1264"/>
      <c r="E116" s="1264"/>
      <c r="F116" s="1264"/>
    </row>
    <row r="117" spans="1:8" ht="27.75" customHeight="1">
      <c r="A117" s="186">
        <v>1</v>
      </c>
      <c r="B117" s="1257" t="s">
        <v>916</v>
      </c>
      <c r="C117" s="1258"/>
      <c r="D117" s="1258"/>
      <c r="E117" s="1258"/>
      <c r="F117" s="1258"/>
    </row>
    <row r="118" spans="1:8" ht="31.5" customHeight="1">
      <c r="A118" s="186">
        <v>2</v>
      </c>
      <c r="B118" s="1257" t="s">
        <v>498</v>
      </c>
      <c r="C118" s="1258"/>
      <c r="D118" s="1258"/>
      <c r="E118" s="1258"/>
      <c r="F118" s="1258"/>
    </row>
    <row r="119" spans="1:8">
      <c r="A119" s="186">
        <v>3</v>
      </c>
      <c r="B119" s="1257" t="s">
        <v>499</v>
      </c>
      <c r="C119" s="1258"/>
      <c r="D119" s="1258"/>
      <c r="E119" s="1258"/>
      <c r="F119" s="1258"/>
    </row>
    <row r="120" spans="1:8">
      <c r="A120" s="190" t="s">
        <v>329</v>
      </c>
      <c r="B120" s="1257" t="s">
        <v>500</v>
      </c>
      <c r="C120" s="1258"/>
      <c r="D120" s="1258"/>
      <c r="E120" s="1258"/>
      <c r="F120" s="1258"/>
    </row>
    <row r="121" spans="1:8" ht="26.25" customHeight="1">
      <c r="A121" s="186">
        <v>4</v>
      </c>
      <c r="B121" s="1257" t="s">
        <v>501</v>
      </c>
      <c r="C121" s="1258"/>
      <c r="D121" s="1258"/>
      <c r="E121" s="1258"/>
      <c r="F121" s="1258"/>
    </row>
    <row r="122" spans="1:8" ht="15" customHeight="1">
      <c r="A122" s="186">
        <v>5</v>
      </c>
      <c r="B122" s="1257" t="s">
        <v>502</v>
      </c>
      <c r="C122" s="1258"/>
      <c r="D122" s="1258"/>
      <c r="E122" s="1258"/>
      <c r="F122" s="1258"/>
    </row>
    <row r="123" spans="1:8" ht="15" customHeight="1">
      <c r="A123" s="190" t="s">
        <v>330</v>
      </c>
      <c r="B123" s="1257" t="s">
        <v>503</v>
      </c>
      <c r="C123" s="1258"/>
      <c r="D123" s="1258"/>
      <c r="E123" s="1258"/>
      <c r="F123" s="1258"/>
    </row>
    <row r="124" spans="1:8" ht="15" customHeight="1">
      <c r="A124" s="186">
        <v>6</v>
      </c>
      <c r="B124" s="1257" t="s">
        <v>504</v>
      </c>
      <c r="C124" s="1258"/>
      <c r="D124" s="1258"/>
      <c r="E124" s="1258"/>
      <c r="F124" s="1258"/>
    </row>
    <row r="125" spans="1:8" ht="15" customHeight="1">
      <c r="A125" s="186">
        <v>7</v>
      </c>
      <c r="B125" s="1257" t="s">
        <v>505</v>
      </c>
      <c r="C125" s="1258"/>
      <c r="D125" s="1258"/>
      <c r="E125" s="1258"/>
      <c r="F125" s="1258"/>
    </row>
    <row r="126" spans="1:8" ht="15" customHeight="1">
      <c r="A126" s="186">
        <v>8</v>
      </c>
      <c r="B126" s="1257" t="s">
        <v>506</v>
      </c>
      <c r="C126" s="1258"/>
      <c r="D126" s="1258"/>
      <c r="E126" s="1258"/>
      <c r="F126" s="1258"/>
    </row>
    <row r="127" spans="1:8" ht="15" customHeight="1">
      <c r="A127" s="186">
        <v>9</v>
      </c>
      <c r="B127" s="1257" t="s">
        <v>507</v>
      </c>
      <c r="C127" s="1258"/>
      <c r="D127" s="1258"/>
      <c r="E127" s="1258"/>
      <c r="F127" s="1258"/>
    </row>
    <row r="128" spans="1:8" ht="39.75" customHeight="1">
      <c r="A128" s="186">
        <v>10</v>
      </c>
      <c r="B128" s="1257" t="s">
        <v>508</v>
      </c>
      <c r="C128" s="1258"/>
      <c r="D128" s="1258"/>
      <c r="E128" s="1258"/>
      <c r="F128" s="1258"/>
    </row>
    <row r="129" spans="1:6" ht="29.25" customHeight="1">
      <c r="A129" s="186">
        <v>11</v>
      </c>
      <c r="B129" s="1257" t="s">
        <v>509</v>
      </c>
      <c r="C129" s="1258"/>
      <c r="D129" s="1258"/>
      <c r="E129" s="1258"/>
      <c r="F129" s="1258"/>
    </row>
    <row r="130" spans="1:6" ht="15" customHeight="1">
      <c r="A130" s="186">
        <v>12</v>
      </c>
      <c r="B130" s="1257" t="s">
        <v>510</v>
      </c>
      <c r="C130" s="1258"/>
      <c r="D130" s="1258"/>
      <c r="E130" s="1258"/>
      <c r="F130" s="1258"/>
    </row>
    <row r="131" spans="1:6" ht="15" customHeight="1">
      <c r="A131" s="186">
        <v>13</v>
      </c>
      <c r="B131" s="1257" t="s">
        <v>511</v>
      </c>
      <c r="C131" s="1258"/>
      <c r="D131" s="1258"/>
      <c r="E131" s="1258"/>
      <c r="F131" s="1258"/>
    </row>
    <row r="132" spans="1:6" ht="27.75" customHeight="1">
      <c r="A132" s="186">
        <v>14</v>
      </c>
      <c r="B132" s="1257" t="s">
        <v>512</v>
      </c>
      <c r="C132" s="1258"/>
      <c r="D132" s="1258"/>
      <c r="E132" s="1258"/>
      <c r="F132" s="1258"/>
    </row>
    <row r="133" spans="1:6" ht="15" customHeight="1">
      <c r="A133" s="186">
        <v>15</v>
      </c>
      <c r="B133" s="1257" t="s">
        <v>513</v>
      </c>
      <c r="C133" s="1258"/>
      <c r="D133" s="1258"/>
      <c r="E133" s="1258"/>
      <c r="F133" s="1258"/>
    </row>
    <row r="134" spans="1:6" ht="24.75" customHeight="1">
      <c r="A134" s="186">
        <v>16</v>
      </c>
      <c r="B134" s="1257" t="s">
        <v>514</v>
      </c>
      <c r="C134" s="1258"/>
      <c r="D134" s="1258"/>
      <c r="E134" s="1258"/>
      <c r="F134" s="1258"/>
    </row>
    <row r="135" spans="1:6" ht="37.5" customHeight="1">
      <c r="A135" s="186">
        <v>17</v>
      </c>
      <c r="B135" s="1257" t="s">
        <v>515</v>
      </c>
      <c r="C135" s="1258"/>
      <c r="D135" s="1258"/>
      <c r="E135" s="1258"/>
      <c r="F135" s="1258"/>
    </row>
    <row r="136" spans="1:6" ht="39.75" customHeight="1">
      <c r="A136" s="186">
        <v>18</v>
      </c>
      <c r="B136" s="1257" t="s">
        <v>516</v>
      </c>
      <c r="C136" s="1258"/>
      <c r="D136" s="1258"/>
      <c r="E136" s="1258"/>
      <c r="F136" s="1258"/>
    </row>
    <row r="137" spans="1:6" ht="39.75" customHeight="1">
      <c r="A137" s="186">
        <v>19</v>
      </c>
      <c r="B137" s="1257" t="s">
        <v>517</v>
      </c>
      <c r="C137" s="1258"/>
      <c r="D137" s="1258"/>
      <c r="E137" s="1258"/>
      <c r="F137" s="1258"/>
    </row>
    <row r="138" spans="1:6" ht="15" customHeight="1">
      <c r="A138" s="186">
        <v>20</v>
      </c>
      <c r="B138" s="1257" t="s">
        <v>507</v>
      </c>
      <c r="C138" s="1258"/>
      <c r="D138" s="1258"/>
      <c r="E138" s="1258"/>
      <c r="F138" s="1258"/>
    </row>
    <row r="139" spans="1:6" ht="27" customHeight="1">
      <c r="A139" s="190" t="s">
        <v>242</v>
      </c>
      <c r="B139" s="1257" t="s">
        <v>518</v>
      </c>
      <c r="C139" s="1258"/>
      <c r="D139" s="1258"/>
      <c r="E139" s="1258"/>
      <c r="F139" s="1258"/>
    </row>
    <row r="140" spans="1:6" ht="27" customHeight="1">
      <c r="A140" s="190" t="s">
        <v>243</v>
      </c>
      <c r="B140" s="1257" t="s">
        <v>519</v>
      </c>
      <c r="C140" s="1258"/>
      <c r="D140" s="1258"/>
      <c r="E140" s="1258"/>
      <c r="F140" s="1258"/>
    </row>
    <row r="141" spans="1:6" ht="27" customHeight="1">
      <c r="A141" s="190" t="s">
        <v>331</v>
      </c>
      <c r="B141" s="1257" t="s">
        <v>520</v>
      </c>
      <c r="C141" s="1258"/>
      <c r="D141" s="1258"/>
      <c r="E141" s="1258"/>
      <c r="F141" s="1258"/>
    </row>
    <row r="142" spans="1:6" ht="23.25" customHeight="1">
      <c r="A142" s="190" t="s">
        <v>332</v>
      </c>
      <c r="B142" s="1257" t="s">
        <v>521</v>
      </c>
      <c r="C142" s="1258"/>
      <c r="D142" s="1258"/>
      <c r="E142" s="1258"/>
      <c r="F142" s="1258"/>
    </row>
    <row r="143" spans="1:6" ht="30" customHeight="1">
      <c r="A143" s="186">
        <v>21</v>
      </c>
      <c r="B143" s="1257" t="s">
        <v>522</v>
      </c>
      <c r="C143" s="1258"/>
      <c r="D143" s="1258"/>
      <c r="E143" s="1258"/>
      <c r="F143" s="1258"/>
    </row>
    <row r="144" spans="1:6" ht="15" customHeight="1">
      <c r="A144" s="186">
        <v>22</v>
      </c>
      <c r="B144" s="1257" t="s">
        <v>523</v>
      </c>
      <c r="C144" s="1258"/>
      <c r="D144" s="1258"/>
      <c r="E144" s="1258"/>
      <c r="F144" s="1258"/>
    </row>
    <row r="145" spans="1:6" ht="30" customHeight="1">
      <c r="A145" s="186">
        <v>23</v>
      </c>
      <c r="B145" s="1257" t="s">
        <v>524</v>
      </c>
      <c r="C145" s="1258"/>
      <c r="D145" s="1258"/>
      <c r="E145" s="1258"/>
      <c r="F145" s="1258"/>
    </row>
    <row r="146" spans="1:6" ht="15" customHeight="1">
      <c r="A146" s="186">
        <v>24</v>
      </c>
      <c r="B146" s="1257" t="s">
        <v>507</v>
      </c>
      <c r="C146" s="1258"/>
      <c r="D146" s="1258"/>
      <c r="E146" s="1258"/>
      <c r="F146" s="1258"/>
    </row>
    <row r="147" spans="1:6" ht="28.5" customHeight="1">
      <c r="A147" s="186">
        <v>25</v>
      </c>
      <c r="B147" s="1257" t="s">
        <v>525</v>
      </c>
      <c r="C147" s="1258"/>
      <c r="D147" s="1258"/>
      <c r="E147" s="1258"/>
      <c r="F147" s="1258"/>
    </row>
    <row r="148" spans="1:6" ht="15" customHeight="1">
      <c r="A148" s="190" t="s">
        <v>392</v>
      </c>
      <c r="B148" s="1257" t="s">
        <v>526</v>
      </c>
      <c r="C148" s="1258"/>
      <c r="D148" s="1258"/>
      <c r="E148" s="1258"/>
      <c r="F148" s="1258"/>
    </row>
    <row r="149" spans="1:6" ht="45" customHeight="1">
      <c r="A149" s="190" t="s">
        <v>393</v>
      </c>
      <c r="B149" s="1257" t="s">
        <v>527</v>
      </c>
      <c r="C149" s="1258"/>
      <c r="D149" s="1258"/>
      <c r="E149" s="1258"/>
      <c r="F149" s="1258"/>
    </row>
    <row r="150" spans="1:6" ht="30" customHeight="1">
      <c r="A150" s="186">
        <v>27</v>
      </c>
      <c r="B150" s="1257" t="s">
        <v>528</v>
      </c>
      <c r="C150" s="1258"/>
      <c r="D150" s="1258"/>
      <c r="E150" s="1258"/>
      <c r="F150" s="1258"/>
    </row>
    <row r="151" spans="1:6" ht="15" customHeight="1">
      <c r="A151" s="186">
        <v>28</v>
      </c>
      <c r="B151" s="1257" t="s">
        <v>529</v>
      </c>
      <c r="C151" s="1258"/>
      <c r="D151" s="1258"/>
      <c r="E151" s="1258"/>
      <c r="F151" s="1258"/>
    </row>
    <row r="152" spans="1:6" ht="15" customHeight="1">
      <c r="A152" s="186">
        <v>29</v>
      </c>
      <c r="B152" s="1257" t="s">
        <v>530</v>
      </c>
      <c r="C152" s="1258"/>
      <c r="D152" s="1258"/>
      <c r="E152" s="1258"/>
      <c r="F152" s="1258"/>
    </row>
    <row r="153" spans="1:6" ht="15" customHeight="1">
      <c r="A153" s="186">
        <v>30</v>
      </c>
      <c r="B153" s="1257" t="s">
        <v>531</v>
      </c>
      <c r="C153" s="1258"/>
      <c r="D153" s="1258"/>
      <c r="E153" s="1258"/>
      <c r="F153" s="1258"/>
    </row>
    <row r="154" spans="1:6" ht="15" customHeight="1">
      <c r="A154" s="186">
        <v>31</v>
      </c>
      <c r="B154" s="1257" t="s">
        <v>532</v>
      </c>
      <c r="C154" s="1258"/>
      <c r="D154" s="1258"/>
      <c r="E154" s="1258"/>
      <c r="F154" s="1258"/>
    </row>
    <row r="155" spans="1:6" ht="15" customHeight="1">
      <c r="A155" s="186">
        <v>32</v>
      </c>
      <c r="B155" s="1257" t="s">
        <v>533</v>
      </c>
      <c r="C155" s="1258"/>
      <c r="D155" s="1258"/>
      <c r="E155" s="1258"/>
      <c r="F155" s="1258"/>
    </row>
    <row r="156" spans="1:6" ht="24.75" customHeight="1">
      <c r="A156" s="191">
        <v>33</v>
      </c>
      <c r="B156" s="1257" t="s">
        <v>534</v>
      </c>
      <c r="C156" s="1258"/>
      <c r="D156" s="1258"/>
      <c r="E156" s="1258"/>
      <c r="F156" s="1258"/>
    </row>
    <row r="157" spans="1:6" ht="27.75" customHeight="1">
      <c r="A157" s="191">
        <v>34</v>
      </c>
      <c r="B157" s="1257" t="s">
        <v>535</v>
      </c>
      <c r="C157" s="1258"/>
      <c r="D157" s="1258"/>
      <c r="E157" s="1258"/>
      <c r="F157" s="1258"/>
    </row>
    <row r="158" spans="1:6" ht="27.75" customHeight="1">
      <c r="A158" s="191">
        <v>35</v>
      </c>
      <c r="B158" s="1257" t="s">
        <v>536</v>
      </c>
      <c r="C158" s="1258"/>
      <c r="D158" s="1258"/>
      <c r="E158" s="1258"/>
      <c r="F158" s="1258"/>
    </row>
    <row r="159" spans="1:6" ht="15" customHeight="1">
      <c r="A159" s="192">
        <v>36</v>
      </c>
      <c r="B159" s="1257" t="s">
        <v>537</v>
      </c>
      <c r="C159" s="1258"/>
      <c r="D159" s="1258"/>
      <c r="E159" s="1258"/>
      <c r="F159" s="1258"/>
    </row>
    <row r="160" spans="1:6" ht="28.5" customHeight="1">
      <c r="A160" s="183">
        <v>37</v>
      </c>
      <c r="B160" s="1257" t="s">
        <v>538</v>
      </c>
      <c r="C160" s="1258"/>
      <c r="D160" s="1258"/>
      <c r="E160" s="1258"/>
      <c r="F160" s="1258"/>
    </row>
    <row r="161" spans="1:6" ht="30" customHeight="1">
      <c r="A161" s="183">
        <v>38</v>
      </c>
      <c r="B161" s="1257" t="s">
        <v>539</v>
      </c>
      <c r="C161" s="1258"/>
      <c r="D161" s="1258"/>
      <c r="E161" s="1258"/>
      <c r="F161" s="1258"/>
    </row>
    <row r="162" spans="1:6" ht="41.25" customHeight="1">
      <c r="A162" s="183">
        <v>39</v>
      </c>
      <c r="B162" s="1257" t="s">
        <v>540</v>
      </c>
      <c r="C162" s="1258"/>
      <c r="D162" s="1258"/>
      <c r="E162" s="1258"/>
      <c r="F162" s="1258"/>
    </row>
    <row r="163" spans="1:6" ht="40.5" customHeight="1">
      <c r="A163" s="183">
        <v>40</v>
      </c>
      <c r="B163" s="1257" t="s">
        <v>541</v>
      </c>
      <c r="C163" s="1258"/>
      <c r="D163" s="1258"/>
      <c r="E163" s="1258"/>
      <c r="F163" s="1258"/>
    </row>
    <row r="164" spans="1:6" ht="15" customHeight="1">
      <c r="A164" s="183">
        <v>41</v>
      </c>
      <c r="B164" s="1257" t="s">
        <v>507</v>
      </c>
      <c r="C164" s="1258"/>
      <c r="D164" s="1258"/>
      <c r="E164" s="1258"/>
      <c r="F164" s="1258"/>
    </row>
    <row r="165" spans="1:6" ht="28.5" customHeight="1">
      <c r="A165" s="183">
        <v>42</v>
      </c>
      <c r="B165" s="1257" t="s">
        <v>542</v>
      </c>
      <c r="C165" s="1258"/>
      <c r="D165" s="1258"/>
      <c r="E165" s="1258"/>
      <c r="F165" s="1258"/>
    </row>
    <row r="166" spans="1:6" ht="15" customHeight="1">
      <c r="A166" s="183">
        <v>43</v>
      </c>
      <c r="B166" s="1257" t="s">
        <v>543</v>
      </c>
      <c r="C166" s="1258"/>
      <c r="D166" s="1258"/>
      <c r="E166" s="1258"/>
      <c r="F166" s="1258"/>
    </row>
    <row r="167" spans="1:6" ht="15" customHeight="1">
      <c r="A167" s="183">
        <v>44</v>
      </c>
      <c r="B167" s="1257" t="s">
        <v>544</v>
      </c>
      <c r="C167" s="1258"/>
      <c r="D167" s="1258"/>
      <c r="E167" s="1258"/>
      <c r="F167" s="1258"/>
    </row>
    <row r="168" spans="1:6" ht="15" customHeight="1">
      <c r="A168" s="183">
        <v>45</v>
      </c>
      <c r="B168" s="1257" t="s">
        <v>545</v>
      </c>
      <c r="C168" s="1258"/>
      <c r="D168" s="1258"/>
      <c r="E168" s="1258"/>
      <c r="F168" s="1258"/>
    </row>
    <row r="169" spans="1:6" ht="15" customHeight="1">
      <c r="A169" s="183">
        <v>46</v>
      </c>
      <c r="B169" s="1257" t="s">
        <v>546</v>
      </c>
      <c r="C169" s="1258"/>
      <c r="D169" s="1258"/>
      <c r="E169" s="1258"/>
      <c r="F169" s="1258"/>
    </row>
    <row r="170" spans="1:6" ht="24.75" customHeight="1">
      <c r="A170" s="183">
        <v>47</v>
      </c>
      <c r="B170" s="1257" t="s">
        <v>547</v>
      </c>
      <c r="C170" s="1258"/>
      <c r="D170" s="1258"/>
      <c r="E170" s="1258"/>
      <c r="F170" s="1258"/>
    </row>
    <row r="171" spans="1:6" ht="42.75" customHeight="1">
      <c r="A171" s="183">
        <v>48</v>
      </c>
      <c r="B171" s="1257" t="s">
        <v>548</v>
      </c>
      <c r="C171" s="1258"/>
      <c r="D171" s="1258"/>
      <c r="E171" s="1258"/>
      <c r="F171" s="1258"/>
    </row>
    <row r="172" spans="1:6" ht="26.25" customHeight="1">
      <c r="A172" s="183">
        <v>49</v>
      </c>
      <c r="B172" s="1257" t="s">
        <v>549</v>
      </c>
      <c r="C172" s="1258"/>
      <c r="D172" s="1258"/>
      <c r="E172" s="1258"/>
      <c r="F172" s="1258"/>
    </row>
    <row r="173" spans="1:6" ht="15" customHeight="1">
      <c r="A173" s="183">
        <v>50</v>
      </c>
      <c r="B173" s="1257" t="s">
        <v>550</v>
      </c>
      <c r="C173" s="1258"/>
      <c r="D173" s="1258"/>
      <c r="E173" s="1258"/>
      <c r="F173" s="1258"/>
    </row>
    <row r="174" spans="1:6" ht="15" customHeight="1">
      <c r="A174" s="183">
        <v>51</v>
      </c>
      <c r="B174" s="1257" t="s">
        <v>551</v>
      </c>
      <c r="C174" s="1258"/>
      <c r="D174" s="1258"/>
      <c r="E174" s="1258"/>
      <c r="F174" s="1258"/>
    </row>
    <row r="175" spans="1:6" ht="25.5" customHeight="1">
      <c r="A175" s="183">
        <v>52</v>
      </c>
      <c r="B175" s="1257" t="s">
        <v>552</v>
      </c>
      <c r="C175" s="1258"/>
      <c r="D175" s="1258"/>
      <c r="E175" s="1258"/>
      <c r="F175" s="1258"/>
    </row>
    <row r="176" spans="1:6" ht="40.5" customHeight="1">
      <c r="A176" s="183">
        <v>53</v>
      </c>
      <c r="B176" s="1257" t="s">
        <v>553</v>
      </c>
      <c r="C176" s="1258"/>
      <c r="D176" s="1258"/>
      <c r="E176" s="1258"/>
      <c r="F176" s="1258"/>
    </row>
    <row r="177" spans="1:6" ht="39" customHeight="1">
      <c r="A177" s="183">
        <v>54</v>
      </c>
      <c r="B177" s="1257" t="s">
        <v>554</v>
      </c>
      <c r="C177" s="1258"/>
      <c r="D177" s="1258"/>
      <c r="E177" s="1258"/>
      <c r="F177" s="1258"/>
    </row>
    <row r="178" spans="1:6" ht="40.5" customHeight="1">
      <c r="A178" s="183">
        <v>55</v>
      </c>
      <c r="B178" s="1257" t="s">
        <v>555</v>
      </c>
      <c r="C178" s="1258"/>
      <c r="D178" s="1258"/>
      <c r="E178" s="1258"/>
      <c r="F178" s="1258"/>
    </row>
    <row r="179" spans="1:6" ht="15" customHeight="1">
      <c r="A179" s="183">
        <v>56</v>
      </c>
      <c r="B179" s="1257" t="s">
        <v>507</v>
      </c>
      <c r="C179" s="1258"/>
      <c r="D179" s="1258"/>
      <c r="E179" s="1258"/>
      <c r="F179" s="1258"/>
    </row>
    <row r="180" spans="1:6" ht="15" customHeight="1">
      <c r="A180" s="183">
        <v>57</v>
      </c>
      <c r="B180" s="1257" t="s">
        <v>556</v>
      </c>
      <c r="C180" s="1258"/>
      <c r="D180" s="1258"/>
      <c r="E180" s="1258"/>
      <c r="F180" s="1258"/>
    </row>
    <row r="181" spans="1:6" ht="15" customHeight="1">
      <c r="A181" s="183">
        <v>58</v>
      </c>
      <c r="B181" s="1257" t="s">
        <v>557</v>
      </c>
      <c r="C181" s="1258"/>
      <c r="D181" s="1258"/>
      <c r="E181" s="1258"/>
      <c r="F181" s="1258"/>
    </row>
    <row r="182" spans="1:6" ht="15" customHeight="1">
      <c r="A182" s="183">
        <v>59</v>
      </c>
      <c r="B182" s="1257" t="s">
        <v>558</v>
      </c>
      <c r="C182" s="1258"/>
      <c r="D182" s="1258"/>
      <c r="E182" s="1258"/>
      <c r="F182" s="1258"/>
    </row>
    <row r="183" spans="1:6" ht="15" customHeight="1">
      <c r="A183" s="183">
        <v>60</v>
      </c>
      <c r="B183" s="1257" t="s">
        <v>559</v>
      </c>
      <c r="C183" s="1258"/>
      <c r="D183" s="1258"/>
      <c r="E183" s="1258"/>
      <c r="F183" s="1258"/>
    </row>
    <row r="184" spans="1:6" ht="30.75" customHeight="1">
      <c r="A184" s="183">
        <v>61</v>
      </c>
      <c r="B184" s="1257" t="s">
        <v>560</v>
      </c>
      <c r="C184" s="1258"/>
      <c r="D184" s="1258"/>
      <c r="E184" s="1258"/>
      <c r="F184" s="1258"/>
    </row>
    <row r="185" spans="1:6" ht="29.25" customHeight="1">
      <c r="A185" s="183">
        <v>62</v>
      </c>
      <c r="B185" s="1257" t="s">
        <v>561</v>
      </c>
      <c r="C185" s="1258"/>
      <c r="D185" s="1258"/>
      <c r="E185" s="1258"/>
      <c r="F185" s="1258"/>
    </row>
    <row r="186" spans="1:6" ht="27.75" customHeight="1">
      <c r="A186" s="183">
        <v>63</v>
      </c>
      <c r="B186" s="1257" t="s">
        <v>562</v>
      </c>
      <c r="C186" s="1258"/>
      <c r="D186" s="1258"/>
      <c r="E186" s="1258"/>
      <c r="F186" s="1258"/>
    </row>
    <row r="187" spans="1:6" ht="87.75" customHeight="1">
      <c r="A187" s="183">
        <v>64</v>
      </c>
      <c r="B187" s="1257" t="s">
        <v>563</v>
      </c>
      <c r="C187" s="1258"/>
      <c r="D187" s="1258"/>
      <c r="E187" s="1258"/>
      <c r="F187" s="1258"/>
    </row>
    <row r="188" spans="1:6" ht="27" customHeight="1">
      <c r="A188" s="183">
        <v>65</v>
      </c>
      <c r="B188" s="1257" t="s">
        <v>564</v>
      </c>
      <c r="C188" s="1258"/>
      <c r="D188" s="1258"/>
      <c r="E188" s="1258"/>
      <c r="F188" s="1258"/>
    </row>
    <row r="189" spans="1:6" ht="15" customHeight="1">
      <c r="A189" s="183">
        <v>66</v>
      </c>
      <c r="B189" s="1257" t="s">
        <v>565</v>
      </c>
      <c r="C189" s="1258"/>
      <c r="D189" s="1258"/>
      <c r="E189" s="1258"/>
      <c r="F189" s="1258"/>
    </row>
    <row r="190" spans="1:6" ht="15" customHeight="1">
      <c r="A190" s="183" t="s">
        <v>333</v>
      </c>
      <c r="B190" s="1257" t="s">
        <v>566</v>
      </c>
      <c r="C190" s="1258"/>
      <c r="D190" s="1258"/>
      <c r="E190" s="1258"/>
      <c r="F190" s="1258"/>
    </row>
    <row r="191" spans="1:6" ht="38.25" customHeight="1">
      <c r="A191" s="183">
        <v>68</v>
      </c>
      <c r="B191" s="1257" t="s">
        <v>567</v>
      </c>
      <c r="C191" s="1258"/>
      <c r="D191" s="1258"/>
      <c r="E191" s="1258"/>
      <c r="F191" s="1258"/>
    </row>
    <row r="192" spans="1:6" ht="15" customHeight="1">
      <c r="A192" s="183">
        <v>69</v>
      </c>
      <c r="B192" s="1257" t="s">
        <v>471</v>
      </c>
      <c r="C192" s="1258"/>
      <c r="D192" s="1258"/>
      <c r="E192" s="1258"/>
      <c r="F192" s="1258"/>
    </row>
    <row r="193" spans="1:6" ht="15" customHeight="1">
      <c r="A193" s="191">
        <v>70</v>
      </c>
      <c r="B193" s="1257" t="s">
        <v>471</v>
      </c>
      <c r="C193" s="1258"/>
      <c r="D193" s="1258"/>
      <c r="E193" s="1258"/>
      <c r="F193" s="1258"/>
    </row>
    <row r="194" spans="1:6" ht="15" customHeight="1">
      <c r="A194" s="183">
        <v>71</v>
      </c>
      <c r="B194" s="1257" t="s">
        <v>471</v>
      </c>
      <c r="C194" s="1258"/>
      <c r="D194" s="1258"/>
      <c r="E194" s="1258"/>
      <c r="F194" s="1258"/>
    </row>
    <row r="195" spans="1:6" ht="39" customHeight="1">
      <c r="A195" s="183">
        <v>72</v>
      </c>
      <c r="B195" s="1257" t="s">
        <v>568</v>
      </c>
      <c r="C195" s="1258"/>
      <c r="D195" s="1258"/>
      <c r="E195" s="1258"/>
      <c r="F195" s="1258"/>
    </row>
    <row r="196" spans="1:6" ht="40.5" customHeight="1">
      <c r="A196" s="183">
        <v>73</v>
      </c>
      <c r="B196" s="1257" t="s">
        <v>569</v>
      </c>
      <c r="C196" s="1258"/>
      <c r="D196" s="1258"/>
      <c r="E196" s="1258"/>
      <c r="F196" s="1258"/>
    </row>
    <row r="197" spans="1:6" ht="15" customHeight="1">
      <c r="A197" s="183">
        <v>74</v>
      </c>
      <c r="B197" s="1257" t="s">
        <v>507</v>
      </c>
      <c r="C197" s="1258"/>
      <c r="D197" s="1258"/>
      <c r="E197" s="1258"/>
      <c r="F197" s="1258"/>
    </row>
    <row r="198" spans="1:6" ht="30" customHeight="1">
      <c r="A198" s="183">
        <v>75</v>
      </c>
      <c r="B198" s="1257" t="s">
        <v>570</v>
      </c>
      <c r="C198" s="1258"/>
      <c r="D198" s="1258"/>
      <c r="E198" s="1258"/>
      <c r="F198" s="1258"/>
    </row>
    <row r="199" spans="1:6" ht="25.5" customHeight="1">
      <c r="A199" s="183">
        <v>76</v>
      </c>
      <c r="B199" s="1257" t="s">
        <v>571</v>
      </c>
      <c r="C199" s="1258"/>
      <c r="D199" s="1258"/>
      <c r="E199" s="1258"/>
      <c r="F199" s="1258"/>
    </row>
    <row r="200" spans="1:6" ht="15" customHeight="1">
      <c r="A200" s="183">
        <v>77</v>
      </c>
      <c r="B200" s="1257" t="s">
        <v>572</v>
      </c>
      <c r="C200" s="1258"/>
      <c r="D200" s="1258"/>
      <c r="E200" s="1258"/>
      <c r="F200" s="1258"/>
    </row>
    <row r="201" spans="1:6" ht="28.5" customHeight="1">
      <c r="A201" s="183">
        <v>78</v>
      </c>
      <c r="B201" s="1257" t="s">
        <v>573</v>
      </c>
      <c r="C201" s="1258"/>
      <c r="D201" s="1258"/>
      <c r="E201" s="1258"/>
      <c r="F201" s="1258"/>
    </row>
    <row r="202" spans="1:6" ht="26.25" customHeight="1">
      <c r="A202" s="183">
        <v>79</v>
      </c>
      <c r="B202" s="1257" t="s">
        <v>574</v>
      </c>
      <c r="C202" s="1258"/>
      <c r="D202" s="1258"/>
      <c r="E202" s="1258"/>
      <c r="F202" s="1258"/>
    </row>
    <row r="203" spans="1:6" ht="25.5" customHeight="1">
      <c r="A203" s="183">
        <v>80</v>
      </c>
      <c r="B203" s="1257" t="s">
        <v>575</v>
      </c>
      <c r="C203" s="1258"/>
      <c r="D203" s="1258"/>
      <c r="E203" s="1258"/>
      <c r="F203" s="1258"/>
    </row>
    <row r="204" spans="1:6" ht="25.5" customHeight="1">
      <c r="A204" s="183">
        <v>81</v>
      </c>
      <c r="B204" s="1257" t="s">
        <v>576</v>
      </c>
      <c r="C204" s="1258"/>
      <c r="D204" s="1258"/>
      <c r="E204" s="1258"/>
      <c r="F204" s="1258"/>
    </row>
    <row r="205" spans="1:6" ht="25.5" customHeight="1">
      <c r="A205" s="183">
        <v>82</v>
      </c>
      <c r="B205" s="1257" t="s">
        <v>577</v>
      </c>
      <c r="C205" s="1258"/>
      <c r="D205" s="1258"/>
      <c r="E205" s="1258"/>
      <c r="F205" s="1258"/>
    </row>
    <row r="206" spans="1:6" ht="25.5" customHeight="1">
      <c r="A206" s="183">
        <v>83</v>
      </c>
      <c r="B206" s="1257" t="s">
        <v>578</v>
      </c>
      <c r="C206" s="1258"/>
      <c r="D206" s="1258"/>
      <c r="E206" s="1258"/>
      <c r="F206" s="1258"/>
    </row>
    <row r="207" spans="1:6" ht="25.5" customHeight="1">
      <c r="A207" s="183">
        <v>84</v>
      </c>
      <c r="B207" s="1257" t="s">
        <v>579</v>
      </c>
      <c r="C207" s="1258"/>
      <c r="D207" s="1258"/>
      <c r="E207" s="1258"/>
      <c r="F207" s="1258"/>
    </row>
    <row r="208" spans="1:6" ht="25.5" customHeight="1" thickBot="1">
      <c r="A208" s="463">
        <v>85</v>
      </c>
      <c r="B208" s="1257" t="s">
        <v>580</v>
      </c>
      <c r="C208" s="1258"/>
      <c r="D208" s="1258"/>
      <c r="E208" s="1258"/>
      <c r="F208" s="1258"/>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89"/>
      <c r="B220" s="189"/>
      <c r="C220" s="189"/>
      <c r="D220" s="2051"/>
      <c r="E220" s="2051"/>
      <c r="F220" s="2051"/>
      <c r="G220" s="2051"/>
      <c r="H220" s="189"/>
    </row>
    <row r="221" spans="1:8">
      <c r="A221" s="189"/>
      <c r="B221" s="189"/>
      <c r="C221" s="189"/>
      <c r="D221" s="2051"/>
      <c r="E221" s="2051"/>
      <c r="F221" s="2051"/>
      <c r="G221" s="2051"/>
      <c r="H221" s="189"/>
    </row>
    <row r="222" spans="1:8">
      <c r="A222" s="189"/>
      <c r="B222" s="189"/>
      <c r="C222" s="189"/>
      <c r="D222" s="2051"/>
      <c r="E222" s="2051"/>
      <c r="F222" s="2051"/>
      <c r="G222" s="2051"/>
      <c r="H222" s="189"/>
    </row>
    <row r="223" spans="1:8">
      <c r="A223" s="189"/>
      <c r="B223" s="189"/>
      <c r="C223" s="189"/>
      <c r="D223" s="2051"/>
      <c r="E223" s="2051"/>
      <c r="F223" s="2051"/>
      <c r="G223" s="2051"/>
      <c r="H223" s="189"/>
    </row>
    <row r="224" spans="1:8">
      <c r="A224" s="189"/>
      <c r="B224" s="189"/>
      <c r="C224" s="189"/>
      <c r="D224" s="2051"/>
      <c r="E224" s="2051"/>
      <c r="F224" s="2051"/>
      <c r="G224" s="2051"/>
      <c r="H224" s="189"/>
    </row>
    <row r="225" spans="1:8">
      <c r="A225" s="189"/>
      <c r="B225" s="189"/>
      <c r="C225" s="189"/>
      <c r="D225" s="2051"/>
      <c r="E225" s="2051"/>
      <c r="F225" s="2051"/>
      <c r="G225" s="2051"/>
      <c r="H225" s="189"/>
    </row>
    <row r="226" spans="1:8">
      <c r="A226" s="189"/>
      <c r="B226" s="189"/>
      <c r="C226" s="189"/>
      <c r="D226" s="2051"/>
      <c r="E226" s="2051"/>
      <c r="F226" s="2051"/>
      <c r="G226" s="2051"/>
      <c r="H226" s="189"/>
    </row>
    <row r="227" spans="1:8">
      <c r="A227" s="189"/>
      <c r="B227" s="189"/>
      <c r="C227" s="189"/>
      <c r="D227" s="2051"/>
      <c r="E227" s="2051"/>
      <c r="F227" s="2051"/>
      <c r="G227" s="2051"/>
      <c r="H227" s="189"/>
    </row>
    <row r="228" spans="1:8">
      <c r="A228" s="189"/>
      <c r="B228" s="189"/>
      <c r="C228" s="189"/>
      <c r="D228" s="2051"/>
      <c r="E228" s="2051"/>
      <c r="F228" s="2051"/>
      <c r="G228" s="2051"/>
      <c r="H228" s="189"/>
    </row>
    <row r="229" spans="1:8">
      <c r="A229" s="189"/>
      <c r="B229" s="189"/>
      <c r="C229" s="189"/>
      <c r="D229" s="2051"/>
      <c r="E229" s="2051"/>
      <c r="F229" s="2051"/>
      <c r="G229" s="2051"/>
      <c r="H229" s="189"/>
    </row>
    <row r="230" spans="1:8">
      <c r="A230" s="189"/>
      <c r="B230" s="189"/>
      <c r="C230" s="189"/>
      <c r="D230" s="2051"/>
      <c r="E230" s="2051"/>
      <c r="F230" s="2051"/>
      <c r="G230" s="2051"/>
      <c r="H230" s="189"/>
    </row>
    <row r="231" spans="1:8">
      <c r="A231" s="189"/>
      <c r="B231" s="189"/>
      <c r="C231" s="189"/>
      <c r="D231" s="2051"/>
      <c r="E231" s="2051"/>
      <c r="F231" s="2051"/>
      <c r="G231" s="2051"/>
      <c r="H231" s="189"/>
    </row>
    <row r="232" spans="1:8">
      <c r="A232" s="189"/>
      <c r="B232" s="189"/>
      <c r="C232" s="189"/>
      <c r="D232" s="2051"/>
      <c r="E232" s="2051"/>
      <c r="F232" s="2051"/>
      <c r="G232" s="2051"/>
      <c r="H232" s="189"/>
    </row>
    <row r="233" spans="1:8">
      <c r="A233" s="189"/>
      <c r="B233" s="189"/>
      <c r="C233" s="189"/>
      <c r="D233" s="2051"/>
      <c r="E233" s="2051"/>
      <c r="F233" s="2051"/>
      <c r="G233" s="2051"/>
      <c r="H233" s="189"/>
    </row>
    <row r="234" spans="1:8">
      <c r="A234" s="189"/>
      <c r="B234" s="189"/>
      <c r="C234" s="189"/>
      <c r="D234" s="2051"/>
      <c r="E234" s="2051"/>
      <c r="F234" s="2051"/>
      <c r="G234" s="2051"/>
      <c r="H234" s="189"/>
    </row>
    <row r="235" spans="1:8">
      <c r="A235" s="189"/>
      <c r="B235" s="189"/>
      <c r="C235" s="189"/>
      <c r="D235" s="2051"/>
      <c r="E235" s="2051"/>
      <c r="F235" s="2051"/>
      <c r="G235" s="2051"/>
      <c r="H235" s="189"/>
    </row>
    <row r="236" spans="1:8">
      <c r="A236" s="189"/>
      <c r="B236" s="189"/>
      <c r="C236" s="189"/>
      <c r="D236" s="2051"/>
      <c r="E236" s="2051"/>
      <c r="F236" s="2051"/>
      <c r="G236" s="2051"/>
      <c r="H236" s="189"/>
    </row>
    <row r="237" spans="1:8">
      <c r="A237" s="189"/>
      <c r="B237" s="189"/>
      <c r="C237" s="189"/>
      <c r="D237" s="2051"/>
      <c r="E237" s="2051"/>
      <c r="F237" s="2051"/>
      <c r="G237" s="2051"/>
      <c r="H237" s="189"/>
    </row>
    <row r="238" spans="1:8">
      <c r="A238" s="189"/>
      <c r="B238" s="189"/>
      <c r="C238" s="189"/>
      <c r="D238" s="2051"/>
      <c r="E238" s="2051"/>
      <c r="F238" s="2051"/>
      <c r="G238" s="2051"/>
      <c r="H238" s="189"/>
    </row>
    <row r="239" spans="1:8">
      <c r="A239" s="189"/>
      <c r="B239" s="189"/>
      <c r="C239" s="189"/>
      <c r="D239" s="2051"/>
      <c r="E239" s="2051"/>
      <c r="F239" s="2051"/>
      <c r="G239" s="2051"/>
      <c r="H239" s="189"/>
    </row>
    <row r="240" spans="1:8">
      <c r="A240" s="189"/>
      <c r="B240" s="189"/>
      <c r="C240" s="189"/>
      <c r="D240" s="2051"/>
      <c r="E240" s="2051"/>
      <c r="F240" s="2051"/>
      <c r="G240" s="2051"/>
      <c r="H240" s="189"/>
    </row>
    <row r="241" spans="1:8">
      <c r="A241" s="189"/>
      <c r="B241" s="189"/>
      <c r="C241" s="189"/>
      <c r="D241" s="2051"/>
      <c r="E241" s="2051"/>
      <c r="F241" s="2051"/>
      <c r="G241" s="2051"/>
      <c r="H241" s="189"/>
    </row>
    <row r="242" spans="1:8">
      <c r="A242" s="189"/>
      <c r="B242" s="189"/>
      <c r="C242" s="189"/>
      <c r="D242" s="2051"/>
      <c r="E242" s="2051"/>
      <c r="F242" s="2051"/>
      <c r="G242" s="2051"/>
      <c r="H242" s="189"/>
    </row>
    <row r="243" spans="1:8">
      <c r="A243" s="189"/>
      <c r="B243" s="189"/>
      <c r="C243" s="189"/>
      <c r="D243" s="2051"/>
      <c r="E243" s="2051"/>
      <c r="F243" s="2051"/>
      <c r="G243" s="2051"/>
      <c r="H243" s="189"/>
    </row>
    <row r="244" spans="1:8">
      <c r="A244" s="189"/>
      <c r="B244" s="189"/>
      <c r="C244" s="189"/>
      <c r="D244" s="2051"/>
      <c r="E244" s="2051"/>
      <c r="F244" s="2051"/>
      <c r="G244" s="2051"/>
      <c r="H244" s="189"/>
    </row>
    <row r="245" spans="1:8">
      <c r="A245" s="189"/>
      <c r="B245" s="189"/>
      <c r="C245" s="189"/>
      <c r="D245" s="2051"/>
      <c r="E245" s="2051"/>
      <c r="F245" s="2051"/>
      <c r="G245" s="2051"/>
      <c r="H245" s="189"/>
    </row>
    <row r="246" spans="1:8">
      <c r="A246" s="189"/>
      <c r="B246" s="189"/>
      <c r="C246" s="189"/>
      <c r="D246" s="2051"/>
      <c r="E246" s="2051"/>
      <c r="F246" s="2051"/>
      <c r="G246" s="2051"/>
      <c r="H246" s="189"/>
    </row>
    <row r="247" spans="1:8">
      <c r="A247" s="189"/>
      <c r="B247" s="189"/>
      <c r="C247" s="189"/>
      <c r="D247" s="2051"/>
      <c r="E247" s="2051"/>
      <c r="F247" s="2051"/>
      <c r="G247" s="2051"/>
      <c r="H247" s="189"/>
    </row>
    <row r="248" spans="1:8">
      <c r="A248" s="189"/>
      <c r="B248" s="189"/>
      <c r="C248" s="189"/>
      <c r="D248" s="2051"/>
      <c r="E248" s="2051"/>
      <c r="F248" s="2051"/>
      <c r="G248" s="2051"/>
      <c r="H248" s="189"/>
    </row>
    <row r="249" spans="1:8">
      <c r="A249" s="189"/>
      <c r="B249" s="189"/>
      <c r="C249" s="189"/>
      <c r="D249" s="2051"/>
      <c r="E249" s="2051"/>
      <c r="F249" s="2051"/>
      <c r="G249" s="2051"/>
      <c r="H249" s="189"/>
    </row>
    <row r="250" spans="1:8">
      <c r="A250" s="189"/>
      <c r="B250" s="189"/>
      <c r="C250" s="189"/>
      <c r="D250" s="2051"/>
      <c r="E250" s="2051"/>
      <c r="F250" s="2051"/>
      <c r="G250" s="2051"/>
      <c r="H250" s="189"/>
    </row>
    <row r="251" spans="1:8">
      <c r="A251" s="189"/>
      <c r="B251" s="189"/>
      <c r="C251" s="189"/>
      <c r="D251" s="2051"/>
      <c r="E251" s="2051"/>
      <c r="F251" s="2051"/>
      <c r="G251" s="2051"/>
      <c r="H251" s="189"/>
    </row>
    <row r="252" spans="1:8">
      <c r="A252" s="189"/>
      <c r="B252" s="189"/>
      <c r="C252" s="189"/>
      <c r="D252" s="2051"/>
      <c r="E252" s="2051"/>
      <c r="F252" s="2051"/>
      <c r="G252" s="2051"/>
      <c r="H252" s="189"/>
    </row>
    <row r="253" spans="1:8">
      <c r="A253" s="189"/>
      <c r="B253" s="189"/>
      <c r="C253" s="189"/>
      <c r="D253" s="2051"/>
      <c r="E253" s="2051"/>
      <c r="F253" s="2051"/>
      <c r="G253" s="2051"/>
      <c r="H253" s="189"/>
    </row>
    <row r="254" spans="1:8">
      <c r="A254" s="189"/>
      <c r="B254" s="189"/>
      <c r="C254" s="189"/>
      <c r="D254" s="2051"/>
      <c r="E254" s="2051"/>
      <c r="F254" s="2051"/>
      <c r="G254" s="2051"/>
      <c r="H254" s="189"/>
    </row>
    <row r="255" spans="1:8">
      <c r="A255" s="189"/>
      <c r="B255" s="189"/>
      <c r="C255" s="189"/>
      <c r="D255" s="2051"/>
      <c r="E255" s="2051"/>
      <c r="F255" s="2051"/>
      <c r="G255" s="2051"/>
      <c r="H255" s="189"/>
    </row>
    <row r="256" spans="1:8">
      <c r="A256" s="189"/>
      <c r="B256" s="189"/>
      <c r="C256" s="189"/>
      <c r="D256" s="2051"/>
      <c r="E256" s="2051"/>
      <c r="F256" s="2051"/>
      <c r="G256" s="2051"/>
      <c r="H256" s="189"/>
    </row>
    <row r="257" spans="1:8">
      <c r="A257" s="189"/>
      <c r="B257" s="189"/>
      <c r="C257" s="189"/>
      <c r="D257" s="2051"/>
      <c r="E257" s="2051"/>
      <c r="F257" s="2051"/>
      <c r="G257" s="2051"/>
      <c r="H257" s="189"/>
    </row>
    <row r="258" spans="1:8">
      <c r="A258" s="189"/>
      <c r="B258" s="189"/>
      <c r="C258" s="189"/>
      <c r="D258" s="2051"/>
      <c r="E258" s="2051"/>
      <c r="F258" s="2051"/>
      <c r="G258" s="2051"/>
      <c r="H258" s="189"/>
    </row>
    <row r="259" spans="1:8">
      <c r="A259" s="189"/>
      <c r="B259" s="189"/>
      <c r="C259" s="189"/>
      <c r="D259" s="2051"/>
      <c r="E259" s="2051"/>
      <c r="F259" s="2051"/>
      <c r="G259" s="2051"/>
      <c r="H259" s="189"/>
    </row>
    <row r="260" spans="1:8">
      <c r="A260" s="189"/>
      <c r="B260" s="189"/>
      <c r="C260" s="189"/>
      <c r="D260" s="2051"/>
      <c r="E260" s="2051"/>
      <c r="F260" s="2051"/>
      <c r="G260" s="2051"/>
      <c r="H260" s="189"/>
    </row>
    <row r="261" spans="1:8">
      <c r="A261" s="189"/>
      <c r="B261" s="189"/>
      <c r="C261" s="189"/>
      <c r="D261" s="2051"/>
      <c r="E261" s="2051"/>
      <c r="F261" s="2051"/>
      <c r="G261" s="2051"/>
      <c r="H261" s="189"/>
    </row>
    <row r="262" spans="1:8">
      <c r="A262" s="189"/>
      <c r="B262" s="189"/>
      <c r="C262" s="189"/>
      <c r="D262" s="2051"/>
      <c r="E262" s="2051"/>
      <c r="F262" s="2051"/>
      <c r="G262" s="2051"/>
      <c r="H262" s="189"/>
    </row>
    <row r="263" spans="1:8">
      <c r="A263" s="189"/>
      <c r="B263" s="189"/>
      <c r="C263" s="189"/>
      <c r="D263" s="2051"/>
      <c r="E263" s="2051"/>
      <c r="F263" s="2051"/>
      <c r="G263" s="2051"/>
      <c r="H263" s="189"/>
    </row>
    <row r="264" spans="1:8">
      <c r="A264" s="189"/>
      <c r="B264" s="189"/>
      <c r="C264" s="189"/>
      <c r="D264" s="2051"/>
      <c r="E264" s="2051"/>
      <c r="F264" s="2051"/>
      <c r="G264" s="2051"/>
      <c r="H264" s="189"/>
    </row>
    <row r="265" spans="1:8">
      <c r="A265" s="189"/>
      <c r="B265" s="189"/>
      <c r="C265" s="189"/>
      <c r="D265" s="2051"/>
      <c r="E265" s="2051"/>
      <c r="F265" s="2051"/>
      <c r="G265" s="2051"/>
      <c r="H265" s="189"/>
    </row>
    <row r="266" spans="1:8">
      <c r="A266" s="189"/>
      <c r="B266" s="189"/>
      <c r="C266" s="189"/>
      <c r="D266" s="2051"/>
      <c r="E266" s="2051"/>
      <c r="F266" s="2051"/>
      <c r="G266" s="2051"/>
      <c r="H266" s="189"/>
    </row>
    <row r="267" spans="1:8">
      <c r="A267" s="189"/>
      <c r="B267" s="189"/>
      <c r="C267" s="189"/>
      <c r="D267" s="2051"/>
      <c r="E267" s="2051"/>
      <c r="F267" s="2051"/>
      <c r="G267" s="2051"/>
      <c r="H267" s="189"/>
    </row>
    <row r="268" spans="1:8">
      <c r="A268" s="189"/>
      <c r="B268" s="189"/>
      <c r="C268" s="189"/>
      <c r="D268" s="2051"/>
      <c r="E268" s="2051"/>
      <c r="F268" s="2051"/>
      <c r="G268" s="2051"/>
      <c r="H268" s="189"/>
    </row>
    <row r="269" spans="1:8">
      <c r="A269" s="189"/>
      <c r="B269" s="189"/>
      <c r="C269" s="189"/>
      <c r="D269" s="2051"/>
      <c r="E269" s="2051"/>
      <c r="F269" s="2051"/>
      <c r="G269" s="2051"/>
      <c r="H269" s="189"/>
    </row>
    <row r="270" spans="1:8">
      <c r="A270" s="189"/>
      <c r="B270" s="189"/>
      <c r="C270" s="189"/>
      <c r="D270" s="2051"/>
      <c r="E270" s="2051"/>
      <c r="F270" s="2051"/>
      <c r="G270" s="2051"/>
      <c r="H270" s="189"/>
    </row>
    <row r="271" spans="1:8">
      <c r="A271" s="189"/>
      <c r="B271" s="189"/>
      <c r="C271" s="189"/>
      <c r="D271" s="2051"/>
      <c r="E271" s="2051"/>
      <c r="F271" s="2051"/>
      <c r="G271" s="2051"/>
      <c r="H271" s="189"/>
    </row>
    <row r="272" spans="1:8">
      <c r="A272" s="189"/>
      <c r="B272" s="189"/>
      <c r="C272" s="189"/>
      <c r="D272" s="2051"/>
      <c r="E272" s="2051"/>
      <c r="F272" s="2051"/>
      <c r="G272" s="2051"/>
      <c r="H272" s="189"/>
    </row>
    <row r="273" spans="1:8">
      <c r="A273" s="189"/>
      <c r="B273" s="189"/>
      <c r="C273" s="189"/>
      <c r="D273" s="2051"/>
      <c r="E273" s="2051"/>
      <c r="F273" s="2051"/>
      <c r="G273" s="2051"/>
      <c r="H273" s="189"/>
    </row>
    <row r="274" spans="1:8">
      <c r="A274" s="189"/>
      <c r="B274" s="189"/>
      <c r="C274" s="189"/>
      <c r="D274" s="2051"/>
      <c r="E274" s="2051"/>
      <c r="F274" s="2051"/>
      <c r="G274" s="2051"/>
      <c r="H274" s="189"/>
    </row>
    <row r="275" spans="1:8">
      <c r="A275" s="189"/>
      <c r="B275" s="189"/>
      <c r="C275" s="189"/>
      <c r="D275" s="2051"/>
      <c r="E275" s="2051"/>
      <c r="F275" s="2051"/>
      <c r="G275" s="2051"/>
      <c r="H275" s="189"/>
    </row>
    <row r="276" spans="1:8">
      <c r="A276" s="189"/>
      <c r="B276" s="189"/>
      <c r="C276" s="189"/>
      <c r="D276" s="2051"/>
      <c r="E276" s="2051"/>
      <c r="F276" s="2051"/>
      <c r="G276" s="2051"/>
      <c r="H276" s="189"/>
    </row>
    <row r="277" spans="1:8">
      <c r="A277" s="189"/>
      <c r="B277" s="189"/>
      <c r="C277" s="189"/>
      <c r="D277" s="2051"/>
      <c r="E277" s="2051"/>
      <c r="F277" s="2051"/>
      <c r="G277" s="2051"/>
      <c r="H277" s="189"/>
    </row>
    <row r="278" spans="1:8">
      <c r="A278" s="189"/>
      <c r="B278" s="189"/>
      <c r="C278" s="189"/>
      <c r="D278" s="2051"/>
      <c r="E278" s="2051"/>
      <c r="F278" s="2051"/>
      <c r="G278" s="2051"/>
      <c r="H278" s="189"/>
    </row>
    <row r="279" spans="1:8">
      <c r="A279" s="189"/>
      <c r="B279" s="189"/>
      <c r="C279" s="189"/>
      <c r="D279" s="2051"/>
      <c r="E279" s="2051"/>
      <c r="F279" s="2051"/>
      <c r="G279" s="2051"/>
      <c r="H279" s="189"/>
    </row>
    <row r="280" spans="1:8">
      <c r="A280" s="189"/>
      <c r="B280" s="189"/>
      <c r="C280" s="189"/>
      <c r="D280" s="2051"/>
      <c r="E280" s="2051"/>
      <c r="F280" s="2051"/>
      <c r="G280" s="2051"/>
      <c r="H280" s="189"/>
    </row>
    <row r="281" spans="1:8">
      <c r="A281" s="189"/>
      <c r="B281" s="189"/>
      <c r="C281" s="189"/>
      <c r="D281" s="2051"/>
      <c r="E281" s="2051"/>
      <c r="F281" s="2051"/>
      <c r="G281" s="2051"/>
      <c r="H281" s="189"/>
    </row>
    <row r="282" spans="1:8">
      <c r="A282" s="189"/>
      <c r="B282" s="189"/>
      <c r="C282" s="189"/>
      <c r="D282" s="2051"/>
      <c r="E282" s="2051"/>
      <c r="F282" s="2051"/>
      <c r="G282" s="2051"/>
      <c r="H282" s="189"/>
    </row>
    <row r="283" spans="1:8">
      <c r="A283" s="189"/>
      <c r="B283" s="189"/>
      <c r="C283" s="189"/>
      <c r="D283" s="2051"/>
      <c r="E283" s="2051"/>
      <c r="F283" s="2051"/>
      <c r="G283" s="2051"/>
      <c r="H283" s="189"/>
    </row>
    <row r="284" spans="1:8">
      <c r="A284" s="189"/>
      <c r="B284" s="189"/>
      <c r="C284" s="189"/>
      <c r="D284" s="2051"/>
      <c r="E284" s="2051"/>
      <c r="F284" s="2051"/>
      <c r="G284" s="2051"/>
      <c r="H284" s="189"/>
    </row>
    <row r="285" spans="1:8">
      <c r="A285" s="189"/>
      <c r="B285" s="189"/>
      <c r="C285" s="189"/>
      <c r="D285" s="2051"/>
      <c r="E285" s="2051"/>
      <c r="F285" s="2051"/>
      <c r="G285" s="2051"/>
      <c r="H285" s="189"/>
    </row>
    <row r="286" spans="1:8">
      <c r="A286" s="189"/>
      <c r="B286" s="189"/>
      <c r="C286" s="189"/>
      <c r="D286" s="2051"/>
      <c r="E286" s="2051"/>
      <c r="F286" s="2051"/>
      <c r="G286" s="2051"/>
      <c r="H286" s="189"/>
    </row>
    <row r="287" spans="1:8">
      <c r="A287" s="189"/>
      <c r="B287" s="189"/>
      <c r="C287" s="189"/>
      <c r="D287" s="2051"/>
      <c r="E287" s="2051"/>
      <c r="F287" s="2051"/>
      <c r="G287" s="2051"/>
      <c r="H287" s="189"/>
    </row>
    <row r="288" spans="1:8">
      <c r="A288" s="189"/>
      <c r="B288" s="189"/>
      <c r="C288" s="189"/>
      <c r="D288" s="2051"/>
      <c r="E288" s="2051"/>
      <c r="F288" s="2051"/>
      <c r="G288" s="2051"/>
      <c r="H288" s="189"/>
    </row>
    <row r="289" spans="1:8">
      <c r="A289" s="189"/>
      <c r="B289" s="189"/>
      <c r="C289" s="189"/>
      <c r="D289" s="2051"/>
      <c r="E289" s="2051"/>
      <c r="F289" s="2051"/>
      <c r="G289" s="2051"/>
      <c r="H289" s="189"/>
    </row>
    <row r="290" spans="1:8">
      <c r="A290" s="189"/>
      <c r="B290" s="189"/>
      <c r="C290" s="189"/>
      <c r="D290" s="2051"/>
      <c r="E290" s="2051"/>
      <c r="F290" s="2051"/>
      <c r="G290" s="2051"/>
      <c r="H290" s="189"/>
    </row>
    <row r="291" spans="1:8">
      <c r="A291" s="189"/>
      <c r="B291" s="189"/>
      <c r="C291" s="189"/>
      <c r="D291" s="2051"/>
      <c r="E291" s="2051"/>
      <c r="F291" s="2051"/>
      <c r="G291" s="2051"/>
      <c r="H291" s="189"/>
    </row>
    <row r="292" spans="1:8">
      <c r="A292" s="189"/>
      <c r="B292" s="189"/>
      <c r="C292" s="189"/>
      <c r="D292" s="2051"/>
      <c r="E292" s="2051"/>
      <c r="F292" s="2051"/>
      <c r="G292" s="2051"/>
      <c r="H292" s="189"/>
    </row>
    <row r="293" spans="1:8">
      <c r="A293" s="189"/>
      <c r="B293" s="189"/>
      <c r="C293" s="189"/>
      <c r="D293" s="2051"/>
      <c r="E293" s="2051"/>
      <c r="F293" s="2051"/>
      <c r="G293" s="2051"/>
      <c r="H293" s="189"/>
    </row>
    <row r="294" spans="1:8">
      <c r="A294" s="189"/>
      <c r="B294" s="189"/>
      <c r="C294" s="189"/>
      <c r="D294" s="2051"/>
      <c r="E294" s="2051"/>
      <c r="F294" s="2051"/>
      <c r="G294" s="2051"/>
      <c r="H294" s="189"/>
    </row>
    <row r="295" spans="1:8">
      <c r="A295" s="189"/>
      <c r="B295" s="189"/>
      <c r="C295" s="189"/>
      <c r="D295" s="2051"/>
      <c r="E295" s="2051"/>
      <c r="F295" s="2051"/>
      <c r="G295" s="2051"/>
      <c r="H295" s="189"/>
    </row>
    <row r="296" spans="1:8">
      <c r="A296" s="189"/>
      <c r="B296" s="189"/>
      <c r="C296" s="189"/>
      <c r="D296" s="2051"/>
      <c r="E296" s="2051"/>
      <c r="F296" s="2051"/>
      <c r="G296" s="2051"/>
      <c r="H296" s="189"/>
    </row>
    <row r="297" spans="1:8">
      <c r="A297" s="189"/>
      <c r="B297" s="189"/>
      <c r="C297" s="189"/>
      <c r="D297" s="2051"/>
      <c r="E297" s="2051"/>
      <c r="F297" s="2051"/>
      <c r="G297" s="2051"/>
      <c r="H297" s="189"/>
    </row>
    <row r="298" spans="1:8">
      <c r="A298" s="189"/>
      <c r="B298" s="189"/>
      <c r="C298" s="189"/>
      <c r="D298" s="2051"/>
      <c r="E298" s="2051"/>
      <c r="F298" s="2051"/>
      <c r="G298" s="2051"/>
      <c r="H298" s="189"/>
    </row>
    <row r="299" spans="1:8">
      <c r="A299" s="189"/>
      <c r="B299" s="189"/>
      <c r="C299" s="189"/>
      <c r="D299" s="2051"/>
      <c r="E299" s="2051"/>
      <c r="F299" s="2051"/>
      <c r="G299" s="2051"/>
      <c r="H299" s="189"/>
    </row>
    <row r="300" spans="1:8">
      <c r="A300" s="189"/>
      <c r="B300" s="189"/>
      <c r="C300" s="189"/>
      <c r="D300" s="2051"/>
      <c r="E300" s="2051"/>
      <c r="F300" s="2051"/>
      <c r="G300" s="2051"/>
      <c r="H300" s="189"/>
    </row>
    <row r="301" spans="1:8">
      <c r="A301" s="189"/>
      <c r="B301" s="189"/>
      <c r="C301" s="189"/>
      <c r="D301" s="2051"/>
      <c r="E301" s="2051"/>
      <c r="F301" s="2051"/>
      <c r="G301" s="2051"/>
      <c r="H301" s="189"/>
    </row>
    <row r="302" spans="1:8">
      <c r="A302" s="189"/>
      <c r="B302" s="189"/>
      <c r="C302" s="189"/>
      <c r="D302" s="2051"/>
      <c r="E302" s="2051"/>
      <c r="F302" s="2051"/>
      <c r="G302" s="2051"/>
      <c r="H302" s="189"/>
    </row>
    <row r="303" spans="1:8">
      <c r="A303" s="189"/>
      <c r="B303" s="189"/>
      <c r="C303" s="189"/>
      <c r="D303" s="2051"/>
      <c r="E303" s="2051"/>
      <c r="F303" s="2051"/>
      <c r="G303" s="2051"/>
      <c r="H303" s="189"/>
    </row>
    <row r="304" spans="1:8">
      <c r="A304" s="189"/>
      <c r="B304" s="189"/>
      <c r="C304" s="189"/>
      <c r="D304" s="2051"/>
      <c r="E304" s="2051"/>
      <c r="F304" s="2051"/>
      <c r="G304" s="2051"/>
      <c r="H304" s="189"/>
    </row>
    <row r="305" spans="1:8">
      <c r="A305" s="189"/>
      <c r="B305" s="189"/>
      <c r="C305" s="189"/>
      <c r="D305" s="2051"/>
      <c r="E305" s="2051"/>
      <c r="F305" s="2051"/>
      <c r="G305" s="2051"/>
      <c r="H305" s="189"/>
    </row>
    <row r="306" spans="1:8">
      <c r="A306" s="189"/>
      <c r="B306" s="189"/>
      <c r="C306" s="189"/>
      <c r="D306" s="2051"/>
      <c r="E306" s="2051"/>
      <c r="F306" s="2051"/>
      <c r="G306" s="2051"/>
      <c r="H306" s="189"/>
    </row>
    <row r="307" spans="1:8">
      <c r="A307" s="189"/>
      <c r="B307" s="189"/>
      <c r="C307" s="189"/>
      <c r="D307" s="2051"/>
      <c r="E307" s="2051"/>
      <c r="F307" s="2051"/>
      <c r="G307" s="2051"/>
      <c r="H307" s="189"/>
    </row>
    <row r="308" spans="1:8">
      <c r="A308" s="189"/>
      <c r="B308" s="189"/>
      <c r="C308" s="189"/>
      <c r="D308" s="2051"/>
      <c r="E308" s="2051"/>
      <c r="F308" s="2051"/>
      <c r="G308" s="2051"/>
      <c r="H308" s="189"/>
    </row>
    <row r="309" spans="1:8">
      <c r="A309" s="189"/>
      <c r="B309" s="189"/>
      <c r="C309" s="189"/>
      <c r="D309" s="2051"/>
      <c r="E309" s="2051"/>
      <c r="F309" s="2051"/>
      <c r="G309" s="2051"/>
      <c r="H309" s="189"/>
    </row>
    <row r="310" spans="1:8">
      <c r="A310" s="189"/>
      <c r="B310" s="189"/>
      <c r="C310" s="189"/>
      <c r="D310" s="2051"/>
      <c r="E310" s="2051"/>
      <c r="F310" s="2051"/>
      <c r="G310" s="2051"/>
      <c r="H310" s="189"/>
    </row>
    <row r="311" spans="1:8">
      <c r="A311" s="189"/>
      <c r="B311" s="189"/>
      <c r="C311" s="189"/>
      <c r="D311" s="2051"/>
      <c r="E311" s="2051"/>
      <c r="F311" s="2051"/>
      <c r="G311" s="2051"/>
      <c r="H311" s="189"/>
    </row>
    <row r="312" spans="1:8">
      <c r="A312" s="189"/>
      <c r="B312" s="189"/>
      <c r="C312" s="189"/>
      <c r="D312" s="2051"/>
      <c r="E312" s="2051"/>
      <c r="F312" s="2051"/>
      <c r="G312" s="2051"/>
      <c r="H312" s="189"/>
    </row>
    <row r="313" spans="1:8">
      <c r="A313" s="189"/>
      <c r="B313" s="189"/>
      <c r="C313" s="189"/>
      <c r="D313" s="2051"/>
      <c r="E313" s="2051"/>
      <c r="F313" s="2051"/>
      <c r="G313" s="2051"/>
      <c r="H313" s="189"/>
    </row>
    <row r="314" spans="1:8">
      <c r="A314" s="189"/>
      <c r="B314" s="189"/>
      <c r="C314" s="189"/>
      <c r="D314" s="2051"/>
      <c r="E314" s="2051"/>
      <c r="F314" s="2051"/>
      <c r="G314" s="2051"/>
      <c r="H314" s="189"/>
    </row>
    <row r="315" spans="1:8">
      <c r="A315" s="189"/>
      <c r="B315" s="189"/>
      <c r="C315" s="189"/>
      <c r="D315" s="2051"/>
      <c r="E315" s="2051"/>
      <c r="F315" s="2051"/>
      <c r="G315" s="2051"/>
      <c r="H315" s="189"/>
    </row>
    <row r="316" spans="1:8">
      <c r="A316" s="189"/>
      <c r="B316" s="189"/>
      <c r="C316" s="189"/>
      <c r="D316" s="2051"/>
      <c r="E316" s="2051"/>
      <c r="F316" s="2051"/>
      <c r="G316" s="2051"/>
      <c r="H316" s="189"/>
    </row>
    <row r="317" spans="1:8">
      <c r="A317" s="189"/>
      <c r="B317" s="189"/>
      <c r="C317" s="189"/>
      <c r="D317" s="2051"/>
      <c r="E317" s="2051"/>
      <c r="F317" s="2051"/>
      <c r="G317" s="2051"/>
      <c r="H317" s="189"/>
    </row>
    <row r="318" spans="1:8">
      <c r="A318" s="189"/>
      <c r="B318" s="189"/>
      <c r="C318" s="189"/>
      <c r="D318" s="2051"/>
      <c r="E318" s="2051"/>
      <c r="F318" s="2051"/>
      <c r="G318" s="2051"/>
      <c r="H318" s="189"/>
    </row>
    <row r="319" spans="1:8">
      <c r="A319" s="189"/>
      <c r="B319" s="189"/>
      <c r="C319" s="189"/>
      <c r="D319" s="2051"/>
      <c r="E319" s="2051"/>
      <c r="F319" s="2051"/>
      <c r="G319" s="2051"/>
      <c r="H319" s="189"/>
    </row>
    <row r="320" spans="1:8">
      <c r="A320" s="189"/>
      <c r="B320" s="189"/>
      <c r="C320" s="189"/>
      <c r="D320" s="2051"/>
      <c r="E320" s="2051"/>
      <c r="F320" s="2051"/>
      <c r="G320" s="2051"/>
      <c r="H320" s="189"/>
    </row>
    <row r="321" spans="1:8">
      <c r="A321" s="189"/>
      <c r="B321" s="189"/>
      <c r="C321" s="189"/>
      <c r="D321" s="2051"/>
      <c r="E321" s="2051"/>
      <c r="F321" s="2051"/>
      <c r="G321" s="2051"/>
      <c r="H321" s="189"/>
    </row>
    <row r="322" spans="1:8">
      <c r="A322" s="189"/>
      <c r="B322" s="189"/>
      <c r="C322" s="189"/>
      <c r="D322" s="2051"/>
      <c r="E322" s="2051"/>
      <c r="F322" s="2051"/>
      <c r="G322" s="2051"/>
      <c r="H322" s="189"/>
    </row>
    <row r="323" spans="1:8">
      <c r="A323" s="189"/>
      <c r="B323" s="189"/>
      <c r="C323" s="189"/>
      <c r="D323" s="2051"/>
      <c r="E323" s="2051"/>
      <c r="F323" s="2051"/>
      <c r="G323" s="2051"/>
      <c r="H323" s="189"/>
    </row>
    <row r="324" spans="1:8">
      <c r="A324" s="189"/>
      <c r="B324" s="189"/>
      <c r="C324" s="189"/>
      <c r="D324" s="2051"/>
      <c r="E324" s="2051"/>
      <c r="F324" s="2051"/>
      <c r="G324" s="2051"/>
      <c r="H324" s="189"/>
    </row>
    <row r="325" spans="1:8">
      <c r="A325" s="189"/>
      <c r="B325" s="189"/>
      <c r="C325" s="189"/>
      <c r="D325" s="2051"/>
      <c r="E325" s="2051"/>
      <c r="F325" s="2051"/>
      <c r="G325" s="2051"/>
      <c r="H325" s="189"/>
    </row>
    <row r="326" spans="1:8">
      <c r="A326" s="189"/>
      <c r="B326" s="189"/>
      <c r="C326" s="189"/>
      <c r="D326" s="2051"/>
      <c r="E326" s="2051"/>
      <c r="F326" s="2051"/>
      <c r="G326" s="2051"/>
      <c r="H326" s="189"/>
    </row>
    <row r="327" spans="1:8">
      <c r="A327" s="189"/>
      <c r="B327" s="189"/>
      <c r="C327" s="189"/>
      <c r="D327" s="2051"/>
      <c r="E327" s="2051"/>
      <c r="F327" s="2051"/>
      <c r="G327" s="2051"/>
      <c r="H327" s="189"/>
    </row>
    <row r="328" spans="1:8">
      <c r="A328" s="189"/>
      <c r="B328" s="189"/>
      <c r="C328" s="189"/>
      <c r="D328" s="2051"/>
      <c r="E328" s="2051"/>
      <c r="F328" s="2051"/>
      <c r="G328" s="2051"/>
      <c r="H328" s="189"/>
    </row>
    <row r="329" spans="1:8">
      <c r="A329" s="189"/>
      <c r="B329" s="189"/>
      <c r="C329" s="189"/>
      <c r="D329" s="2051"/>
      <c r="E329" s="2051"/>
      <c r="F329" s="2051"/>
      <c r="G329" s="2051"/>
      <c r="H329" s="189"/>
    </row>
    <row r="330" spans="1:8">
      <c r="A330" s="189"/>
      <c r="B330" s="189"/>
      <c r="C330" s="189"/>
      <c r="D330" s="2051"/>
      <c r="E330" s="2051"/>
      <c r="F330" s="2051"/>
      <c r="G330" s="2051"/>
      <c r="H330" s="189"/>
    </row>
    <row r="331" spans="1:8">
      <c r="A331" s="189"/>
      <c r="B331" s="189"/>
      <c r="C331" s="189"/>
      <c r="D331" s="2051"/>
      <c r="E331" s="2051"/>
      <c r="F331" s="2051"/>
      <c r="G331" s="2051"/>
      <c r="H331" s="189"/>
    </row>
    <row r="332" spans="1:8">
      <c r="A332" s="189"/>
      <c r="B332" s="189"/>
      <c r="C332" s="189"/>
      <c r="D332" s="2051"/>
      <c r="E332" s="2051"/>
      <c r="F332" s="2051"/>
      <c r="G332" s="2051"/>
      <c r="H332" s="189"/>
    </row>
    <row r="333" spans="1:8">
      <c r="A333" s="189"/>
      <c r="B333" s="189"/>
      <c r="C333" s="189"/>
      <c r="D333" s="2051"/>
      <c r="E333" s="2051"/>
      <c r="F333" s="2051"/>
      <c r="G333" s="2051"/>
      <c r="H333" s="189"/>
    </row>
    <row r="334" spans="1:8">
      <c r="A334" s="189"/>
      <c r="B334" s="189"/>
      <c r="C334" s="189"/>
      <c r="D334" s="2051"/>
      <c r="E334" s="2051"/>
      <c r="F334" s="2051"/>
      <c r="G334" s="2051"/>
      <c r="H334" s="189"/>
    </row>
    <row r="335" spans="1:8">
      <c r="A335" s="189"/>
      <c r="B335" s="189"/>
      <c r="C335" s="189"/>
      <c r="D335" s="2051"/>
      <c r="E335" s="2051"/>
      <c r="F335" s="2051"/>
      <c r="G335" s="2051"/>
      <c r="H335" s="189"/>
    </row>
    <row r="336" spans="1:8">
      <c r="A336" s="189"/>
      <c r="B336" s="189"/>
      <c r="C336" s="189"/>
      <c r="D336" s="2051"/>
      <c r="E336" s="2051"/>
      <c r="F336" s="2051"/>
      <c r="G336" s="2051"/>
      <c r="H336" s="189"/>
    </row>
    <row r="337" spans="1:8">
      <c r="A337" s="189"/>
      <c r="B337" s="189"/>
      <c r="C337" s="189"/>
      <c r="D337" s="2051"/>
      <c r="E337" s="2051"/>
      <c r="F337" s="2051"/>
      <c r="G337" s="2051"/>
      <c r="H337" s="189"/>
    </row>
    <row r="338" spans="1:8">
      <c r="A338" s="189"/>
      <c r="B338" s="189"/>
      <c r="C338" s="189"/>
      <c r="D338" s="2051"/>
      <c r="E338" s="2051"/>
      <c r="F338" s="2051"/>
      <c r="G338" s="2051"/>
      <c r="H338" s="189"/>
    </row>
    <row r="339" spans="1:8">
      <c r="A339" s="189"/>
      <c r="B339" s="189"/>
      <c r="C339" s="189"/>
      <c r="D339" s="2051"/>
      <c r="E339" s="2051"/>
      <c r="F339" s="2051"/>
      <c r="G339" s="2051"/>
      <c r="H339" s="189"/>
    </row>
    <row r="340" spans="1:8">
      <c r="A340" s="189"/>
      <c r="B340" s="189"/>
      <c r="C340" s="189"/>
      <c r="D340" s="2051"/>
      <c r="E340" s="2051"/>
      <c r="F340" s="2051"/>
      <c r="G340" s="2051"/>
      <c r="H340" s="189"/>
    </row>
    <row r="341" spans="1:8">
      <c r="A341" s="189"/>
      <c r="B341" s="189"/>
      <c r="C341" s="189"/>
      <c r="D341" s="2051"/>
      <c r="E341" s="2051"/>
      <c r="F341" s="2051"/>
      <c r="G341" s="2051"/>
      <c r="H341" s="189"/>
    </row>
    <row r="342" spans="1:8">
      <c r="A342" s="189"/>
      <c r="B342" s="189"/>
      <c r="C342" s="189"/>
      <c r="D342" s="2051"/>
      <c r="E342" s="2051"/>
      <c r="F342" s="2051"/>
      <c r="G342" s="2051"/>
      <c r="H342" s="189"/>
    </row>
    <row r="343" spans="1:8">
      <c r="A343" s="189"/>
      <c r="B343" s="189"/>
      <c r="C343" s="189"/>
      <c r="D343" s="2051"/>
      <c r="E343" s="2051"/>
      <c r="F343" s="2051"/>
      <c r="G343" s="2051"/>
      <c r="H343" s="189"/>
    </row>
    <row r="344" spans="1:8">
      <c r="A344" s="189"/>
      <c r="B344" s="189"/>
      <c r="C344" s="189"/>
      <c r="D344" s="2051"/>
      <c r="E344" s="2051"/>
      <c r="F344" s="2051"/>
      <c r="G344" s="2051"/>
      <c r="H344" s="189"/>
    </row>
    <row r="345" spans="1:8">
      <c r="A345" s="189"/>
      <c r="B345" s="189"/>
      <c r="C345" s="189"/>
      <c r="D345" s="2051"/>
      <c r="E345" s="2051"/>
      <c r="F345" s="2051"/>
      <c r="G345" s="2051"/>
      <c r="H345" s="189"/>
    </row>
    <row r="346" spans="1:8">
      <c r="A346" s="189"/>
      <c r="B346" s="189"/>
      <c r="C346" s="189"/>
      <c r="D346" s="2051"/>
      <c r="E346" s="2051"/>
      <c r="F346" s="2051"/>
      <c r="G346" s="2051"/>
      <c r="H346" s="189"/>
    </row>
    <row r="347" spans="1:8">
      <c r="A347" s="189"/>
      <c r="B347" s="189"/>
      <c r="C347" s="189"/>
      <c r="D347" s="2051"/>
      <c r="E347" s="2051"/>
      <c r="F347" s="2051"/>
      <c r="G347" s="2051"/>
      <c r="H347" s="189"/>
    </row>
    <row r="348" spans="1:8">
      <c r="A348" s="189"/>
      <c r="B348" s="189"/>
      <c r="C348" s="189"/>
      <c r="D348" s="2051"/>
      <c r="E348" s="2051"/>
      <c r="F348" s="2051"/>
      <c r="G348" s="2051"/>
      <c r="H348" s="189"/>
    </row>
    <row r="349" spans="1:8">
      <c r="A349" s="189"/>
      <c r="B349" s="189"/>
      <c r="C349" s="189"/>
      <c r="D349" s="2051"/>
      <c r="E349" s="2051"/>
      <c r="F349" s="2051"/>
      <c r="G349" s="2051"/>
      <c r="H349" s="189"/>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headerFooter>
    <oddHeader xml:space="preserve">&amp;R&amp;10&amp;"Arial"Interní
&amp;"Arial"&amp;06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rgb="FFFFC000"/>
  </sheetPr>
  <dimension ref="A1:I733"/>
  <sheetViews>
    <sheetView zoomScaleNormal="100" zoomScaleSheetLayoutView="100" workbookViewId="0">
      <selection activeCell="I11" sqref="I11"/>
    </sheetView>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767" t="s">
        <v>881</v>
      </c>
      <c r="B1" s="1197" t="s">
        <v>971</v>
      </c>
      <c r="C1" s="1197"/>
      <c r="D1" s="1198"/>
      <c r="E1" s="205"/>
      <c r="F1" s="125"/>
      <c r="G1" s="125"/>
      <c r="H1" s="125"/>
    </row>
    <row r="2" spans="1:9" ht="25.5" customHeight="1">
      <c r="A2" s="768" t="s">
        <v>883</v>
      </c>
      <c r="B2" s="1199"/>
      <c r="C2" s="1199"/>
      <c r="D2" s="1200"/>
      <c r="E2" s="205"/>
      <c r="F2" s="125"/>
      <c r="G2" s="125"/>
      <c r="H2" s="125"/>
    </row>
    <row r="3" spans="1:9">
      <c r="A3" s="1339" t="s">
        <v>970</v>
      </c>
      <c r="B3" s="1340"/>
      <c r="C3" s="1340"/>
      <c r="D3" s="1341"/>
      <c r="E3" s="125"/>
      <c r="F3" s="125"/>
      <c r="G3" s="125"/>
      <c r="H3" s="125"/>
    </row>
    <row r="4" spans="1:9" ht="15" customHeight="1">
      <c r="A4" s="1102" t="s">
        <v>195</v>
      </c>
      <c r="B4" s="1103"/>
      <c r="C4" s="1332"/>
      <c r="D4" s="1104" t="s">
        <v>1384</v>
      </c>
      <c r="E4" s="125"/>
      <c r="F4" s="125"/>
      <c r="G4" s="125"/>
      <c r="H4" s="125"/>
    </row>
    <row r="5" spans="1:9" ht="15.75" thickBot="1">
      <c r="A5" s="1084"/>
      <c r="B5" s="1085"/>
      <c r="C5" s="1086"/>
      <c r="D5" s="1088"/>
      <c r="E5" s="125"/>
      <c r="F5" s="125"/>
      <c r="G5" s="125"/>
      <c r="H5" s="125"/>
    </row>
    <row r="6" spans="1:9" ht="15" customHeight="1" thickBot="1">
      <c r="A6" s="611" t="s">
        <v>1176</v>
      </c>
      <c r="B6" s="694" t="str">
        <f>Obsah!C4</f>
        <v>(31/03/2018)</v>
      </c>
      <c r="C6" s="609"/>
      <c r="D6" s="606"/>
      <c r="E6" s="125"/>
      <c r="F6" s="125"/>
      <c r="G6" s="125"/>
      <c r="H6" s="125"/>
    </row>
    <row r="7" spans="1:9" ht="15" customHeight="1">
      <c r="A7" s="1148" t="s">
        <v>196</v>
      </c>
      <c r="B7" s="1149"/>
      <c r="C7" s="1150"/>
      <c r="D7" s="1333" t="s">
        <v>699</v>
      </c>
      <c r="E7" s="125"/>
      <c r="F7" s="859"/>
      <c r="G7" s="125"/>
      <c r="H7" s="125"/>
    </row>
    <row r="8" spans="1:9" ht="65.25" customHeight="1">
      <c r="A8" s="1342" t="s">
        <v>1429</v>
      </c>
      <c r="B8" s="1343"/>
      <c r="C8" s="1344"/>
      <c r="D8" s="1334"/>
      <c r="E8" s="98"/>
      <c r="F8" s="98"/>
      <c r="G8" s="1045"/>
      <c r="H8" s="98"/>
      <c r="I8" s="96"/>
    </row>
    <row r="9" spans="1:9" ht="41.25" customHeight="1">
      <c r="A9" s="1342" t="s">
        <v>1430</v>
      </c>
      <c r="B9" s="1343"/>
      <c r="C9" s="1344"/>
      <c r="D9" s="1334"/>
      <c r="E9" s="98"/>
      <c r="F9" s="98"/>
      <c r="G9" s="1045"/>
      <c r="H9" s="98"/>
      <c r="I9" s="96"/>
    </row>
    <row r="10" spans="1:9" ht="63.75" customHeight="1">
      <c r="A10" s="1342" t="s">
        <v>1431</v>
      </c>
      <c r="B10" s="1343"/>
      <c r="C10" s="1344"/>
      <c r="D10" s="1334"/>
      <c r="E10" s="98"/>
      <c r="F10" s="98"/>
      <c r="G10" s="1045"/>
      <c r="H10" s="98"/>
      <c r="I10" s="96"/>
    </row>
    <row r="11" spans="1:9" ht="40.5" customHeight="1">
      <c r="A11" s="1342" t="s">
        <v>1432</v>
      </c>
      <c r="B11" s="1343"/>
      <c r="C11" s="1344"/>
      <c r="D11" s="1334"/>
      <c r="E11" s="98"/>
      <c r="F11" s="98"/>
      <c r="G11" s="1045"/>
      <c r="H11" s="98"/>
      <c r="I11" s="96"/>
    </row>
    <row r="12" spans="1:9">
      <c r="A12" s="1342" t="s">
        <v>1433</v>
      </c>
      <c r="B12" s="1343"/>
      <c r="C12" s="1344"/>
      <c r="D12" s="1335"/>
      <c r="E12" s="98"/>
      <c r="F12" s="98"/>
      <c r="G12" s="98"/>
      <c r="H12" s="98"/>
      <c r="I12" s="96"/>
    </row>
    <row r="13" spans="1:9" hidden="1" outlineLevel="1">
      <c r="A13" s="1336"/>
      <c r="B13" s="1337"/>
      <c r="C13" s="1337"/>
      <c r="D13" s="1338" t="s">
        <v>699</v>
      </c>
      <c r="E13" s="98"/>
      <c r="F13" s="98"/>
      <c r="G13" s="98"/>
      <c r="H13" s="98"/>
      <c r="I13" s="96"/>
    </row>
    <row r="14" spans="1:9" hidden="1" outlineLevel="1">
      <c r="A14" s="1336"/>
      <c r="B14" s="1337"/>
      <c r="C14" s="1337"/>
      <c r="D14" s="1334"/>
      <c r="E14" s="98"/>
      <c r="F14" s="98"/>
      <c r="G14" s="98"/>
      <c r="H14" s="98"/>
      <c r="I14" s="96"/>
    </row>
    <row r="15" spans="1:9" hidden="1" outlineLevel="1">
      <c r="A15" s="1336"/>
      <c r="B15" s="1337"/>
      <c r="C15" s="1337"/>
      <c r="D15" s="1334"/>
      <c r="E15" s="98"/>
      <c r="F15" s="98"/>
      <c r="G15" s="98"/>
      <c r="H15" s="98"/>
      <c r="I15" s="96"/>
    </row>
    <row r="16" spans="1:9" hidden="1" outlineLevel="1">
      <c r="A16" s="1336"/>
      <c r="B16" s="1337"/>
      <c r="C16" s="1337"/>
      <c r="D16" s="1334"/>
      <c r="E16" s="98"/>
      <c r="F16" s="98"/>
      <c r="G16" s="98"/>
      <c r="H16" s="98"/>
      <c r="I16" s="96"/>
    </row>
    <row r="17" spans="1:9" hidden="1" outlineLevel="1">
      <c r="A17" s="1336"/>
      <c r="B17" s="1337"/>
      <c r="C17" s="1337"/>
      <c r="D17" s="1334"/>
      <c r="E17" s="98"/>
      <c r="F17" s="98"/>
      <c r="G17" s="98"/>
      <c r="H17" s="98"/>
      <c r="I17" s="96"/>
    </row>
    <row r="18" spans="1:9" hidden="1" outlineLevel="1">
      <c r="A18" s="1336"/>
      <c r="B18" s="1337"/>
      <c r="C18" s="1337"/>
      <c r="D18" s="1334"/>
      <c r="E18" s="98"/>
      <c r="F18" s="98"/>
      <c r="G18" s="98"/>
      <c r="H18" s="98"/>
      <c r="I18" s="96"/>
    </row>
    <row r="19" spans="1:9" hidden="1" outlineLevel="1">
      <c r="A19" s="1336"/>
      <c r="B19" s="1337"/>
      <c r="C19" s="1337"/>
      <c r="D19" s="1334"/>
      <c r="E19" s="98"/>
      <c r="F19" s="98"/>
      <c r="G19" s="98"/>
      <c r="H19" s="98"/>
      <c r="I19" s="96"/>
    </row>
    <row r="20" spans="1:9" hidden="1" outlineLevel="1">
      <c r="A20" s="1336"/>
      <c r="B20" s="1337"/>
      <c r="C20" s="1337"/>
      <c r="D20" s="1334"/>
      <c r="E20" s="98"/>
      <c r="F20" s="98"/>
      <c r="G20" s="98"/>
      <c r="H20" s="98"/>
      <c r="I20" s="96"/>
    </row>
    <row r="21" spans="1:9" hidden="1" outlineLevel="1">
      <c r="A21" s="1336"/>
      <c r="B21" s="1337"/>
      <c r="C21" s="1337"/>
      <c r="D21" s="1334"/>
      <c r="E21" s="98"/>
      <c r="F21" s="98"/>
      <c r="G21" s="98"/>
      <c r="H21" s="98"/>
      <c r="I21" s="96"/>
    </row>
    <row r="22" spans="1:9" hidden="1" outlineLevel="1">
      <c r="A22" s="1336"/>
      <c r="B22" s="1337"/>
      <c r="C22" s="1337"/>
      <c r="D22" s="1334"/>
      <c r="E22" s="98"/>
      <c r="F22" s="98"/>
      <c r="G22" s="98"/>
      <c r="H22" s="98"/>
      <c r="I22" s="96"/>
    </row>
    <row r="23" spans="1:9" hidden="1" outlineLevel="1">
      <c r="A23" s="1336"/>
      <c r="B23" s="1337"/>
      <c r="C23" s="1337"/>
      <c r="D23" s="1334"/>
      <c r="E23" s="98"/>
      <c r="F23" s="98"/>
      <c r="G23" s="98"/>
      <c r="H23" s="98"/>
      <c r="I23" s="96"/>
    </row>
    <row r="24" spans="1:9" hidden="1" outlineLevel="1">
      <c r="A24" s="1336"/>
      <c r="B24" s="1337"/>
      <c r="C24" s="1337"/>
      <c r="D24" s="1334"/>
      <c r="E24" s="98"/>
      <c r="F24" s="98"/>
      <c r="G24" s="98"/>
      <c r="H24" s="98"/>
      <c r="I24" s="96"/>
    </row>
    <row r="25" spans="1:9" hidden="1" outlineLevel="1">
      <c r="A25" s="1336"/>
      <c r="B25" s="1337"/>
      <c r="C25" s="1337"/>
      <c r="D25" s="1334"/>
      <c r="E25" s="98"/>
      <c r="F25" s="98"/>
      <c r="G25" s="98"/>
      <c r="H25" s="98"/>
      <c r="I25" s="96"/>
    </row>
    <row r="26" spans="1:9" hidden="1" outlineLevel="1">
      <c r="A26" s="1336"/>
      <c r="B26" s="1337"/>
      <c r="C26" s="1337"/>
      <c r="D26" s="1334"/>
      <c r="E26" s="98"/>
      <c r="F26" s="98"/>
      <c r="G26" s="98"/>
      <c r="H26" s="98"/>
      <c r="I26" s="96"/>
    </row>
    <row r="27" spans="1:9" hidden="1" outlineLevel="1">
      <c r="A27" s="1336"/>
      <c r="B27" s="1337"/>
      <c r="C27" s="1337"/>
      <c r="D27" s="1334"/>
      <c r="E27" s="98"/>
      <c r="F27" s="98"/>
      <c r="G27" s="98"/>
      <c r="H27" s="98"/>
      <c r="I27" s="96"/>
    </row>
    <row r="28" spans="1:9" hidden="1" outlineLevel="1">
      <c r="A28" s="1336"/>
      <c r="B28" s="1337"/>
      <c r="C28" s="1337"/>
      <c r="D28" s="1334"/>
      <c r="E28" s="98"/>
      <c r="F28" s="98"/>
      <c r="G28" s="98"/>
      <c r="H28" s="98"/>
      <c r="I28" s="96"/>
    </row>
    <row r="29" spans="1:9" hidden="1" outlineLevel="1">
      <c r="A29" s="1336"/>
      <c r="B29" s="1337"/>
      <c r="C29" s="1337"/>
      <c r="D29" s="1334"/>
      <c r="E29" s="98"/>
      <c r="F29" s="98"/>
      <c r="G29" s="98"/>
      <c r="H29" s="98"/>
      <c r="I29" s="96"/>
    </row>
    <row r="30" spans="1:9" hidden="1" outlineLevel="1">
      <c r="A30" s="1336"/>
      <c r="B30" s="1337"/>
      <c r="C30" s="1337"/>
      <c r="D30" s="1334"/>
      <c r="E30" s="98"/>
      <c r="F30" s="98"/>
      <c r="G30" s="98"/>
      <c r="H30" s="98"/>
      <c r="I30" s="96"/>
    </row>
    <row r="31" spans="1:9" hidden="1" outlineLevel="1">
      <c r="A31" s="1336"/>
      <c r="B31" s="1337"/>
      <c r="C31" s="1337"/>
      <c r="D31" s="1334"/>
      <c r="E31" s="98"/>
      <c r="F31" s="98"/>
      <c r="G31" s="98"/>
      <c r="H31" s="98"/>
      <c r="I31" s="96"/>
    </row>
    <row r="32" spans="1:9" hidden="1" outlineLevel="1">
      <c r="A32" s="1336"/>
      <c r="B32" s="1337"/>
      <c r="C32" s="1337"/>
      <c r="D32" s="1334"/>
      <c r="E32" s="98"/>
      <c r="F32" s="98"/>
      <c r="G32" s="98"/>
      <c r="H32" s="98"/>
      <c r="I32" s="96"/>
    </row>
    <row r="33" spans="1:9" hidden="1" outlineLevel="1">
      <c r="A33" s="1336"/>
      <c r="B33" s="1337"/>
      <c r="C33" s="1337"/>
      <c r="D33" s="1334"/>
      <c r="E33" s="98"/>
      <c r="F33" s="98"/>
      <c r="G33" s="98"/>
      <c r="H33" s="98"/>
      <c r="I33" s="96"/>
    </row>
    <row r="34" spans="1:9" hidden="1" outlineLevel="1">
      <c r="A34" s="1336"/>
      <c r="B34" s="1337"/>
      <c r="C34" s="1337"/>
      <c r="D34" s="1334"/>
      <c r="E34" s="98"/>
      <c r="F34" s="98"/>
      <c r="G34" s="98"/>
      <c r="H34" s="98"/>
      <c r="I34" s="96"/>
    </row>
    <row r="35" spans="1:9" hidden="1" outlineLevel="1">
      <c r="A35" s="1336"/>
      <c r="B35" s="1337"/>
      <c r="C35" s="1337"/>
      <c r="D35" s="1334"/>
      <c r="E35" s="98"/>
      <c r="F35" s="98"/>
      <c r="G35" s="98"/>
      <c r="H35" s="98"/>
      <c r="I35" s="96"/>
    </row>
    <row r="36" spans="1:9" hidden="1" outlineLevel="1">
      <c r="A36" s="1336"/>
      <c r="B36" s="1337"/>
      <c r="C36" s="1337"/>
      <c r="D36" s="1334"/>
      <c r="E36" s="98"/>
      <c r="F36" s="98"/>
      <c r="G36" s="98"/>
      <c r="H36" s="98"/>
      <c r="I36" s="96"/>
    </row>
    <row r="37" spans="1:9" hidden="1" outlineLevel="1">
      <c r="A37" s="1336"/>
      <c r="B37" s="1337"/>
      <c r="C37" s="1337"/>
      <c r="D37" s="1334"/>
      <c r="E37" s="98"/>
      <c r="F37" s="98"/>
      <c r="G37" s="98"/>
      <c r="H37" s="98"/>
      <c r="I37" s="96"/>
    </row>
    <row r="38" spans="1:9" ht="30" customHeight="1" collapsed="1" thickBot="1">
      <c r="A38" s="1330" t="s">
        <v>865</v>
      </c>
      <c r="B38" s="1331"/>
      <c r="C38" s="1331"/>
      <c r="D38" s="720" t="s">
        <v>700</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headerFooter>
    <oddHeader xml:space="preserve">&amp;R&amp;10&amp;"Arial"Interní
&amp;"Arial"&amp;06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cp:lastPrinted>2018-04-24T08:27:32Z</cp:lastPrinted>
  <dcterms:created xsi:type="dcterms:W3CDTF">2013-11-15T12:28:00Z</dcterms:created>
  <dcterms:modified xsi:type="dcterms:W3CDTF">2018-05-07T11:50:30Z</dcterms:modified>
  <cp:category>Interní</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HB-DocumentTagging.ClassificationMark.P00">
    <vt:lpwstr>&lt;ClassificationMark xmlns:xsi="http://www.w3.org/2001/XMLSchema-instance" xmlns:xsd="http://www.w3.org/2001/XMLSchema" margin="NaN" class="C1" owner="Kofroň Jan" position="TopRight" marginX="0" marginY="0" classifiedOn="2018-04-24T10:26:36.7611238+02</vt:lpwstr>
  </property>
  <property fmtid="{D5CDD505-2E9C-101B-9397-08002B2CF9AE}" pid="10" name="HB-DocumentTagging.ClassificationMark.P01">
    <vt:lpwstr>:00" showPrintedBy="false" showPrintDate="false" language="cs" ApplicationVersion="Microsoft Excel, 16.0" addinVersion="5.10.4.12" template="HB"&gt;&lt;history bulk="false" class="Interní" code="C1" user="Bartůsek Michal" date="2018-04-24T10:26:36.7611238+</vt:lpwstr>
  </property>
  <property fmtid="{D5CDD505-2E9C-101B-9397-08002B2CF9AE}" pid="11" name="HB-DocumentTagging.ClassificationMark.P02">
    <vt:lpwstr>02:00" /&gt;&lt;recipients /&gt;&lt;documentOwners /&gt;&lt;/ClassificationMark&gt;</vt:lpwstr>
  </property>
  <property fmtid="{D5CDD505-2E9C-101B-9397-08002B2CF9AE}" pid="12" name="HB-DocumentTagging.ClassificationMark">
    <vt:lpwstr>￼PARTS:3</vt:lpwstr>
  </property>
  <property fmtid="{D5CDD505-2E9C-101B-9397-08002B2CF9AE}" pid="13" name="HB-DocumentClasification">
    <vt:lpwstr>Interní</vt:lpwstr>
  </property>
  <property fmtid="{D5CDD505-2E9C-101B-9397-08002B2CF9AE}" pid="14" name="HB-DLP">
    <vt:lpwstr>HB-DLP:TAGInternal</vt:lpwstr>
  </property>
</Properties>
</file>